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q.sharepoint.com/teams/c9qfs8af/Shared Documents/Papers in progress/2022 CRISPR endog TARDBP/"/>
    </mc:Choice>
  </mc:AlternateContent>
  <xr:revisionPtr revIDLastSave="155" documentId="13_ncr:1_{04C59787-C3A2-AA43-A01C-D9E3DC541415}" xr6:coauthVersionLast="47" xr6:coauthVersionMax="47" xr10:uidLastSave="{9162C7BD-33F5-9A45-9FE6-E9ADB19BB4DE}"/>
  <bookViews>
    <workbookView xWindow="-35200" yWindow="-8640" windowWidth="32600" windowHeight="23500" xr2:uid="{BAC36AAC-37FB-C147-AA6B-B0165D7724D0}"/>
  </bookViews>
  <sheets>
    <sheet name="replicate #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1" i="1" l="1"/>
  <c r="V126" i="1"/>
  <c r="V125" i="1"/>
  <c r="V124" i="1"/>
  <c r="V123" i="1"/>
  <c r="V122" i="1"/>
  <c r="V121" i="1"/>
  <c r="V120" i="1"/>
  <c r="V119" i="1"/>
  <c r="V3" i="1"/>
  <c r="V4" i="1"/>
  <c r="V5" i="1"/>
  <c r="V6" i="1"/>
  <c r="V7" i="1"/>
  <c r="V8" i="1"/>
  <c r="V9" i="1"/>
  <c r="V10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11" i="1"/>
  <c r="Z11" i="1" s="1"/>
  <c r="AR167" i="1"/>
  <c r="AQ167" i="1"/>
  <c r="AR159" i="1"/>
  <c r="AQ159" i="1"/>
  <c r="AR151" i="1"/>
  <c r="AQ151" i="1"/>
  <c r="AR143" i="1"/>
  <c r="AQ143" i="1"/>
  <c r="AR135" i="1"/>
  <c r="AQ135" i="1"/>
  <c r="AR127" i="1"/>
  <c r="AQ127" i="1"/>
  <c r="AR119" i="1"/>
  <c r="AQ119" i="1"/>
  <c r="AR109" i="1"/>
  <c r="AQ109" i="1"/>
  <c r="AR101" i="1"/>
  <c r="AQ101" i="1"/>
  <c r="AR93" i="1"/>
  <c r="AQ93" i="1"/>
  <c r="AR85" i="1"/>
  <c r="AQ85" i="1"/>
  <c r="AR77" i="1"/>
  <c r="AQ77" i="1"/>
  <c r="AR69" i="1"/>
  <c r="AQ69" i="1"/>
  <c r="AG174" i="1"/>
  <c r="AF174" i="1"/>
  <c r="AA174" i="1"/>
  <c r="V174" i="1"/>
  <c r="Z174" i="1" s="1"/>
  <c r="AB174" i="1" s="1"/>
  <c r="AG173" i="1"/>
  <c r="AF173" i="1"/>
  <c r="AA173" i="1"/>
  <c r="V173" i="1"/>
  <c r="Z173" i="1" s="1"/>
  <c r="AG172" i="1"/>
  <c r="AF172" i="1"/>
  <c r="AA172" i="1"/>
  <c r="V172" i="1"/>
  <c r="Z172" i="1" s="1"/>
  <c r="AB172" i="1" s="1"/>
  <c r="AG171" i="1"/>
  <c r="AF171" i="1"/>
  <c r="AA171" i="1"/>
  <c r="V171" i="1"/>
  <c r="Z171" i="1" s="1"/>
  <c r="AG170" i="1"/>
  <c r="AF170" i="1"/>
  <c r="AA170" i="1"/>
  <c r="V170" i="1"/>
  <c r="Z170" i="1" s="1"/>
  <c r="AB170" i="1" s="1"/>
  <c r="AG169" i="1"/>
  <c r="AF169" i="1"/>
  <c r="AA169" i="1"/>
  <c r="V169" i="1"/>
  <c r="Z169" i="1" s="1"/>
  <c r="AG168" i="1"/>
  <c r="AF168" i="1"/>
  <c r="AA168" i="1"/>
  <c r="V168" i="1"/>
  <c r="Z168" i="1" s="1"/>
  <c r="AB168" i="1" s="1"/>
  <c r="AG167" i="1"/>
  <c r="AF167" i="1"/>
  <c r="AA167" i="1"/>
  <c r="V167" i="1"/>
  <c r="Z167" i="1" s="1"/>
  <c r="AG166" i="1"/>
  <c r="AF166" i="1"/>
  <c r="AA166" i="1"/>
  <c r="V166" i="1"/>
  <c r="Z166" i="1" s="1"/>
  <c r="AG165" i="1"/>
  <c r="AF165" i="1"/>
  <c r="AA165" i="1"/>
  <c r="V165" i="1"/>
  <c r="Z165" i="1" s="1"/>
  <c r="AG164" i="1"/>
  <c r="AF164" i="1"/>
  <c r="AA164" i="1"/>
  <c r="V164" i="1"/>
  <c r="Z164" i="1" s="1"/>
  <c r="AG163" i="1"/>
  <c r="AF163" i="1"/>
  <c r="AA163" i="1"/>
  <c r="V163" i="1"/>
  <c r="Z163" i="1" s="1"/>
  <c r="AG162" i="1"/>
  <c r="AF162" i="1"/>
  <c r="AA162" i="1"/>
  <c r="V162" i="1"/>
  <c r="Z162" i="1" s="1"/>
  <c r="AG161" i="1"/>
  <c r="AF161" i="1"/>
  <c r="AA161" i="1"/>
  <c r="V161" i="1"/>
  <c r="Z161" i="1" s="1"/>
  <c r="AG160" i="1"/>
  <c r="AF160" i="1"/>
  <c r="AA160" i="1"/>
  <c r="V160" i="1"/>
  <c r="Z160" i="1" s="1"/>
  <c r="AG159" i="1"/>
  <c r="AF159" i="1"/>
  <c r="AA159" i="1"/>
  <c r="V159" i="1"/>
  <c r="Z159" i="1" s="1"/>
  <c r="AH159" i="1" s="1"/>
  <c r="AG158" i="1"/>
  <c r="AF158" i="1"/>
  <c r="AA158" i="1"/>
  <c r="V158" i="1"/>
  <c r="Z158" i="1" s="1"/>
  <c r="AG157" i="1"/>
  <c r="AF157" i="1"/>
  <c r="AA157" i="1"/>
  <c r="V157" i="1"/>
  <c r="Z157" i="1" s="1"/>
  <c r="AB157" i="1" s="1"/>
  <c r="AG156" i="1"/>
  <c r="AF156" i="1"/>
  <c r="AA156" i="1"/>
  <c r="V156" i="1"/>
  <c r="Z156" i="1" s="1"/>
  <c r="AG155" i="1"/>
  <c r="AF155" i="1"/>
  <c r="AA155" i="1"/>
  <c r="V155" i="1"/>
  <c r="Z155" i="1" s="1"/>
  <c r="AB155" i="1" s="1"/>
  <c r="AG154" i="1"/>
  <c r="AF154" i="1"/>
  <c r="AA154" i="1"/>
  <c r="V154" i="1"/>
  <c r="Z154" i="1" s="1"/>
  <c r="AG153" i="1"/>
  <c r="AF153" i="1"/>
  <c r="AA153" i="1"/>
  <c r="V153" i="1"/>
  <c r="Z153" i="1" s="1"/>
  <c r="AB153" i="1" s="1"/>
  <c r="AG152" i="1"/>
  <c r="AF152" i="1"/>
  <c r="AA152" i="1"/>
  <c r="V152" i="1"/>
  <c r="Z152" i="1" s="1"/>
  <c r="AG151" i="1"/>
  <c r="AF151" i="1"/>
  <c r="AA151" i="1"/>
  <c r="V151" i="1"/>
  <c r="Z151" i="1" s="1"/>
  <c r="AG150" i="1"/>
  <c r="AF150" i="1"/>
  <c r="AA150" i="1"/>
  <c r="V150" i="1"/>
  <c r="Z150" i="1" s="1"/>
  <c r="AG149" i="1"/>
  <c r="AF149" i="1"/>
  <c r="AA149" i="1"/>
  <c r="V149" i="1"/>
  <c r="Z149" i="1" s="1"/>
  <c r="AG148" i="1"/>
  <c r="AF148" i="1"/>
  <c r="AA148" i="1"/>
  <c r="V148" i="1"/>
  <c r="Z148" i="1" s="1"/>
  <c r="AG147" i="1"/>
  <c r="AF147" i="1"/>
  <c r="AA147" i="1"/>
  <c r="V147" i="1"/>
  <c r="Z147" i="1" s="1"/>
  <c r="AG146" i="1"/>
  <c r="AF146" i="1"/>
  <c r="AA146" i="1"/>
  <c r="V146" i="1"/>
  <c r="Z146" i="1" s="1"/>
  <c r="AG145" i="1"/>
  <c r="AF145" i="1"/>
  <c r="AA145" i="1"/>
  <c r="V145" i="1"/>
  <c r="Z145" i="1" s="1"/>
  <c r="AG144" i="1"/>
  <c r="AF144" i="1"/>
  <c r="AA144" i="1"/>
  <c r="V144" i="1"/>
  <c r="Z144" i="1" s="1"/>
  <c r="AG143" i="1"/>
  <c r="AF143" i="1"/>
  <c r="AA143" i="1"/>
  <c r="V143" i="1"/>
  <c r="Z143" i="1" s="1"/>
  <c r="AG142" i="1"/>
  <c r="AF142" i="1"/>
  <c r="AA142" i="1"/>
  <c r="V142" i="1"/>
  <c r="Z142" i="1" s="1"/>
  <c r="AB142" i="1" s="1"/>
  <c r="AG141" i="1"/>
  <c r="AF141" i="1"/>
  <c r="AA141" i="1"/>
  <c r="V141" i="1"/>
  <c r="Z141" i="1" s="1"/>
  <c r="AG140" i="1"/>
  <c r="AF140" i="1"/>
  <c r="AA140" i="1"/>
  <c r="V140" i="1"/>
  <c r="Z140" i="1" s="1"/>
  <c r="AB140" i="1" s="1"/>
  <c r="AG139" i="1"/>
  <c r="AF139" i="1"/>
  <c r="AA139" i="1"/>
  <c r="V139" i="1"/>
  <c r="Z139" i="1" s="1"/>
  <c r="AG138" i="1"/>
  <c r="AF138" i="1"/>
  <c r="AA138" i="1"/>
  <c r="V138" i="1"/>
  <c r="Z138" i="1" s="1"/>
  <c r="AB138" i="1" s="1"/>
  <c r="AG137" i="1"/>
  <c r="AF137" i="1"/>
  <c r="AA137" i="1"/>
  <c r="V137" i="1"/>
  <c r="Z137" i="1" s="1"/>
  <c r="AG136" i="1"/>
  <c r="AF136" i="1"/>
  <c r="AA136" i="1"/>
  <c r="V136" i="1"/>
  <c r="Z136" i="1" s="1"/>
  <c r="AB136" i="1" s="1"/>
  <c r="AG135" i="1"/>
  <c r="AF135" i="1"/>
  <c r="AA135" i="1"/>
  <c r="V135" i="1"/>
  <c r="Z135" i="1" s="1"/>
  <c r="AG134" i="1"/>
  <c r="AF134" i="1"/>
  <c r="AA134" i="1"/>
  <c r="V134" i="1"/>
  <c r="Z134" i="1" s="1"/>
  <c r="AG133" i="1"/>
  <c r="AF133" i="1"/>
  <c r="AA133" i="1"/>
  <c r="V133" i="1"/>
  <c r="Z133" i="1" s="1"/>
  <c r="AG132" i="1"/>
  <c r="AF132" i="1"/>
  <c r="AA132" i="1"/>
  <c r="V132" i="1"/>
  <c r="Z132" i="1" s="1"/>
  <c r="AB132" i="1" s="1"/>
  <c r="AG131" i="1"/>
  <c r="AF131" i="1"/>
  <c r="AA131" i="1"/>
  <c r="V131" i="1"/>
  <c r="Z131" i="1" s="1"/>
  <c r="AG130" i="1"/>
  <c r="AF130" i="1"/>
  <c r="AA130" i="1"/>
  <c r="V130" i="1"/>
  <c r="Z130" i="1" s="1"/>
  <c r="AG129" i="1"/>
  <c r="AF129" i="1"/>
  <c r="AA129" i="1"/>
  <c r="V129" i="1"/>
  <c r="Z129" i="1" s="1"/>
  <c r="AG128" i="1"/>
  <c r="AF128" i="1"/>
  <c r="AA128" i="1"/>
  <c r="V128" i="1"/>
  <c r="Z128" i="1" s="1"/>
  <c r="AB128" i="1" s="1"/>
  <c r="AG127" i="1"/>
  <c r="AF127" i="1"/>
  <c r="AA127" i="1"/>
  <c r="V127" i="1"/>
  <c r="Z127" i="1" s="1"/>
  <c r="AH126" i="1"/>
  <c r="AG126" i="1"/>
  <c r="AF126" i="1"/>
  <c r="AB126" i="1"/>
  <c r="AA126" i="1"/>
  <c r="AH125" i="1"/>
  <c r="AG125" i="1"/>
  <c r="AF125" i="1"/>
  <c r="AB125" i="1"/>
  <c r="AA125" i="1"/>
  <c r="AH124" i="1"/>
  <c r="AG124" i="1"/>
  <c r="AF124" i="1"/>
  <c r="AB124" i="1"/>
  <c r="AA124" i="1"/>
  <c r="AH123" i="1"/>
  <c r="AG123" i="1"/>
  <c r="AF123" i="1"/>
  <c r="AB123" i="1"/>
  <c r="AA123" i="1"/>
  <c r="AH122" i="1"/>
  <c r="AG122" i="1"/>
  <c r="AF122" i="1"/>
  <c r="AB122" i="1"/>
  <c r="AA122" i="1"/>
  <c r="AH121" i="1"/>
  <c r="AG121" i="1"/>
  <c r="AF121" i="1"/>
  <c r="AB121" i="1"/>
  <c r="AA121" i="1"/>
  <c r="AH120" i="1"/>
  <c r="AG120" i="1"/>
  <c r="AF120" i="1"/>
  <c r="AB120" i="1"/>
  <c r="AA120" i="1"/>
  <c r="AH119" i="1"/>
  <c r="AG119" i="1"/>
  <c r="AF119" i="1"/>
  <c r="AB119" i="1"/>
  <c r="AA119" i="1"/>
  <c r="W119" i="1"/>
  <c r="AJ135" i="1" l="1"/>
  <c r="AC151" i="1"/>
  <c r="AC119" i="1"/>
  <c r="AK119" i="1"/>
  <c r="AC127" i="1"/>
  <c r="AI159" i="1"/>
  <c r="AC167" i="1"/>
  <c r="AJ159" i="1"/>
  <c r="AJ143" i="1"/>
  <c r="AJ167" i="1"/>
  <c r="AB127" i="1"/>
  <c r="AH127" i="1"/>
  <c r="AB145" i="1"/>
  <c r="AH145" i="1"/>
  <c r="AB149" i="1"/>
  <c r="AH149" i="1"/>
  <c r="AB160" i="1"/>
  <c r="AH160" i="1"/>
  <c r="AB164" i="1"/>
  <c r="AH164" i="1"/>
  <c r="AB133" i="1"/>
  <c r="AH133" i="1"/>
  <c r="AB147" i="1"/>
  <c r="AH147" i="1"/>
  <c r="AB151" i="1"/>
  <c r="AH151" i="1"/>
  <c r="AB162" i="1"/>
  <c r="AH162" i="1"/>
  <c r="AB166" i="1"/>
  <c r="AH166" i="1"/>
  <c r="AJ119" i="1"/>
  <c r="AI127" i="1"/>
  <c r="AC135" i="1"/>
  <c r="AI143" i="1"/>
  <c r="AI167" i="1"/>
  <c r="AC143" i="1"/>
  <c r="AD119" i="1"/>
  <c r="AI119" i="1"/>
  <c r="AJ127" i="1"/>
  <c r="AI135" i="1"/>
  <c r="AI151" i="1"/>
  <c r="AC159" i="1"/>
  <c r="AJ151" i="1"/>
  <c r="AB131" i="1"/>
  <c r="AH131" i="1"/>
  <c r="AH139" i="1"/>
  <c r="AB139" i="1"/>
  <c r="AH158" i="1"/>
  <c r="AB158" i="1"/>
  <c r="AH129" i="1"/>
  <c r="AB129" i="1"/>
  <c r="AH134" i="1"/>
  <c r="AB134" i="1"/>
  <c r="AH137" i="1"/>
  <c r="AB137" i="1"/>
  <c r="AH156" i="1"/>
  <c r="AB156" i="1"/>
  <c r="AH173" i="1"/>
  <c r="AB173" i="1"/>
  <c r="AH143" i="1"/>
  <c r="AB143" i="1"/>
  <c r="AB144" i="1"/>
  <c r="AH144" i="1"/>
  <c r="AH146" i="1"/>
  <c r="AB146" i="1"/>
  <c r="AH148" i="1"/>
  <c r="AB148" i="1"/>
  <c r="AH150" i="1"/>
  <c r="AB150" i="1"/>
  <c r="AH154" i="1"/>
  <c r="AB154" i="1"/>
  <c r="AB161" i="1"/>
  <c r="AH161" i="1"/>
  <c r="AB163" i="1"/>
  <c r="AH163" i="1"/>
  <c r="AB165" i="1"/>
  <c r="AH165" i="1"/>
  <c r="AH167" i="1"/>
  <c r="AB167" i="1"/>
  <c r="AH171" i="1"/>
  <c r="AB171" i="1"/>
  <c r="AH130" i="1"/>
  <c r="AB130" i="1"/>
  <c r="AH135" i="1"/>
  <c r="AB135" i="1"/>
  <c r="AH141" i="1"/>
  <c r="AB141" i="1"/>
  <c r="AH152" i="1"/>
  <c r="AB152" i="1"/>
  <c r="AH169" i="1"/>
  <c r="AB169" i="1"/>
  <c r="AH128" i="1"/>
  <c r="AH132" i="1"/>
  <c r="AH136" i="1"/>
  <c r="AH138" i="1"/>
  <c r="AH140" i="1"/>
  <c r="AH142" i="1"/>
  <c r="AH153" i="1"/>
  <c r="AH155" i="1"/>
  <c r="AH157" i="1"/>
  <c r="AH168" i="1"/>
  <c r="AH170" i="1"/>
  <c r="AH172" i="1"/>
  <c r="AH174" i="1"/>
  <c r="AB159" i="1"/>
  <c r="AK159" i="1" l="1"/>
  <c r="AD151" i="1"/>
  <c r="AK127" i="1"/>
  <c r="AD127" i="1"/>
  <c r="AK151" i="1"/>
  <c r="AD159" i="1"/>
  <c r="AD167" i="1"/>
  <c r="AK143" i="1"/>
  <c r="AD135" i="1"/>
  <c r="AK167" i="1"/>
  <c r="AK135" i="1"/>
  <c r="AD143" i="1"/>
  <c r="AQ61" i="1"/>
  <c r="AR61" i="1"/>
  <c r="AR43" i="1"/>
  <c r="AQ43" i="1"/>
  <c r="AR35" i="1"/>
  <c r="AQ35" i="1"/>
  <c r="AR27" i="1"/>
  <c r="AQ27" i="1"/>
  <c r="AR19" i="1"/>
  <c r="AQ19" i="1"/>
  <c r="AR11" i="1"/>
  <c r="AQ11" i="1"/>
  <c r="AR3" i="1"/>
  <c r="AQ3" i="1"/>
  <c r="AA58" i="1"/>
  <c r="Z58" i="1"/>
  <c r="AB58" i="1" s="1"/>
  <c r="AA57" i="1"/>
  <c r="Z57" i="1"/>
  <c r="AA56" i="1"/>
  <c r="Z56" i="1"/>
  <c r="AB56" i="1" s="1"/>
  <c r="AA55" i="1"/>
  <c r="Z55" i="1"/>
  <c r="AA54" i="1"/>
  <c r="Z54" i="1"/>
  <c r="AB54" i="1" s="1"/>
  <c r="AA53" i="1"/>
  <c r="Z53" i="1"/>
  <c r="AA52" i="1"/>
  <c r="Z52" i="1"/>
  <c r="AB52" i="1" s="1"/>
  <c r="AR51" i="1"/>
  <c r="AQ51" i="1"/>
  <c r="AA51" i="1"/>
  <c r="Z51" i="1"/>
  <c r="AA50" i="1"/>
  <c r="Z50" i="1"/>
  <c r="AA49" i="1"/>
  <c r="Z49" i="1"/>
  <c r="AA48" i="1"/>
  <c r="Z48" i="1"/>
  <c r="AA47" i="1"/>
  <c r="Z47" i="1"/>
  <c r="AA46" i="1"/>
  <c r="Z46" i="1"/>
  <c r="AA45" i="1"/>
  <c r="Z45" i="1"/>
  <c r="AA44" i="1"/>
  <c r="Z44" i="1"/>
  <c r="AA43" i="1"/>
  <c r="Z43" i="1"/>
  <c r="AA42" i="1"/>
  <c r="Z42" i="1"/>
  <c r="AA41" i="1"/>
  <c r="Z41" i="1"/>
  <c r="AB41" i="1" s="1"/>
  <c r="AA40" i="1"/>
  <c r="Z40" i="1"/>
  <c r="AA39" i="1"/>
  <c r="Z39" i="1"/>
  <c r="AA38" i="1"/>
  <c r="Z38" i="1"/>
  <c r="AB38" i="1" s="1"/>
  <c r="AA37" i="1"/>
  <c r="Z37" i="1"/>
  <c r="AA36" i="1"/>
  <c r="Z36" i="1"/>
  <c r="AB36" i="1" s="1"/>
  <c r="AA35" i="1"/>
  <c r="Z35" i="1"/>
  <c r="AA34" i="1"/>
  <c r="Z34" i="1"/>
  <c r="AA33" i="1"/>
  <c r="Z33" i="1"/>
  <c r="AB33" i="1" s="1"/>
  <c r="AA32" i="1"/>
  <c r="Z32" i="1"/>
  <c r="AA31" i="1"/>
  <c r="Z31" i="1"/>
  <c r="AB31" i="1" s="1"/>
  <c r="AA30" i="1"/>
  <c r="Z30" i="1"/>
  <c r="AA29" i="1"/>
  <c r="Z29" i="1"/>
  <c r="AB29" i="1" s="1"/>
  <c r="AA28" i="1"/>
  <c r="Z28" i="1"/>
  <c r="AA27" i="1"/>
  <c r="Z27" i="1"/>
  <c r="AA26" i="1"/>
  <c r="Z26" i="1"/>
  <c r="AA25" i="1"/>
  <c r="Z25" i="1"/>
  <c r="AB25" i="1" s="1"/>
  <c r="AA24" i="1"/>
  <c r="Z24" i="1"/>
  <c r="AA23" i="1"/>
  <c r="Z23" i="1"/>
  <c r="AB23" i="1" s="1"/>
  <c r="AA22" i="1"/>
  <c r="Z22" i="1"/>
  <c r="AA21" i="1"/>
  <c r="Z21" i="1"/>
  <c r="AB21" i="1" s="1"/>
  <c r="AA20" i="1"/>
  <c r="Z20" i="1"/>
  <c r="AA19" i="1"/>
  <c r="Z19" i="1"/>
  <c r="AB19" i="1" s="1"/>
  <c r="AA18" i="1"/>
  <c r="Z18" i="1"/>
  <c r="AB18" i="1" s="1"/>
  <c r="AA17" i="1"/>
  <c r="Z17" i="1"/>
  <c r="AB17" i="1" s="1"/>
  <c r="AA16" i="1"/>
  <c r="Z16" i="1"/>
  <c r="AB16" i="1" s="1"/>
  <c r="AA15" i="1"/>
  <c r="Z15" i="1"/>
  <c r="AB15" i="1" s="1"/>
  <c r="AA14" i="1"/>
  <c r="Z14" i="1"/>
  <c r="AB14" i="1" s="1"/>
  <c r="AA13" i="1"/>
  <c r="Z13" i="1"/>
  <c r="AB13" i="1" s="1"/>
  <c r="AA12" i="1"/>
  <c r="Z12" i="1"/>
  <c r="AB12" i="1" s="1"/>
  <c r="AB10" i="1"/>
  <c r="AA10" i="1"/>
  <c r="AB9" i="1"/>
  <c r="AA9" i="1"/>
  <c r="AB8" i="1"/>
  <c r="AA8" i="1"/>
  <c r="AB7" i="1"/>
  <c r="AA7" i="1"/>
  <c r="AB6" i="1"/>
  <c r="AA6" i="1"/>
  <c r="AB5" i="1"/>
  <c r="AA5" i="1"/>
  <c r="AB4" i="1"/>
  <c r="AA4" i="1"/>
  <c r="AB3" i="1"/>
  <c r="AA3" i="1"/>
  <c r="W3" i="1"/>
  <c r="AG37" i="1" s="1"/>
  <c r="AC43" i="1" l="1"/>
  <c r="AD3" i="1"/>
  <c r="AC19" i="1"/>
  <c r="AC51" i="1"/>
  <c r="AH9" i="1"/>
  <c r="AH27" i="1"/>
  <c r="AC35" i="1"/>
  <c r="AG8" i="1"/>
  <c r="AG4" i="1"/>
  <c r="AF13" i="1"/>
  <c r="AC27" i="1"/>
  <c r="AF7" i="1"/>
  <c r="AH16" i="1"/>
  <c r="AH18" i="1"/>
  <c r="AG24" i="1"/>
  <c r="AH21" i="1"/>
  <c r="AB22" i="1"/>
  <c r="AH22" i="1"/>
  <c r="AG26" i="1"/>
  <c r="AF28" i="1"/>
  <c r="AF30" i="1"/>
  <c r="AF32" i="1"/>
  <c r="AF34" i="1"/>
  <c r="AH40" i="1"/>
  <c r="AH42" i="1"/>
  <c r="AB42" i="1"/>
  <c r="AB47" i="1"/>
  <c r="AH47" i="1"/>
  <c r="AB51" i="1"/>
  <c r="AH51" i="1"/>
  <c r="AF58" i="1"/>
  <c r="AF56" i="1"/>
  <c r="AF54" i="1"/>
  <c r="AF52" i="1"/>
  <c r="AG51" i="1"/>
  <c r="AG50" i="1"/>
  <c r="AG48" i="1"/>
  <c r="AG46" i="1"/>
  <c r="AG44" i="1"/>
  <c r="AF41" i="1"/>
  <c r="AF39" i="1"/>
  <c r="AF37" i="1"/>
  <c r="AG33" i="1"/>
  <c r="AG31" i="1"/>
  <c r="AG29" i="1"/>
  <c r="AF27" i="1"/>
  <c r="AF26" i="1"/>
  <c r="AF24" i="1"/>
  <c r="AF22" i="1"/>
  <c r="AF20" i="1"/>
  <c r="AG19" i="1"/>
  <c r="AG18" i="1"/>
  <c r="AG16" i="1"/>
  <c r="AG14" i="1"/>
  <c r="AG12" i="1"/>
  <c r="AH10" i="1"/>
  <c r="AG9" i="1"/>
  <c r="AF8" i="1"/>
  <c r="AH6" i="1"/>
  <c r="AG5" i="1"/>
  <c r="AF4" i="1"/>
  <c r="AH3" i="1"/>
  <c r="AG41" i="1"/>
  <c r="AG57" i="1"/>
  <c r="AG55" i="1"/>
  <c r="AG53" i="1"/>
  <c r="AF51" i="1"/>
  <c r="AF50" i="1"/>
  <c r="AF48" i="1"/>
  <c r="AF46" i="1"/>
  <c r="AF44" i="1"/>
  <c r="AG43" i="1"/>
  <c r="AG42" i="1"/>
  <c r="AG40" i="1"/>
  <c r="AG38" i="1"/>
  <c r="AG36" i="1"/>
  <c r="AF33" i="1"/>
  <c r="AF31" i="1"/>
  <c r="AF29" i="1"/>
  <c r="AG25" i="1"/>
  <c r="AG23" i="1"/>
  <c r="AG21" i="1"/>
  <c r="AF19" i="1"/>
  <c r="AF18" i="1"/>
  <c r="AH17" i="1"/>
  <c r="AF16" i="1"/>
  <c r="AH15" i="1"/>
  <c r="AF14" i="1"/>
  <c r="AH13" i="1"/>
  <c r="AF12" i="1"/>
  <c r="AG11" i="1"/>
  <c r="AG10" i="1"/>
  <c r="AF9" i="1"/>
  <c r="AH7" i="1"/>
  <c r="AG6" i="1"/>
  <c r="AF5" i="1"/>
  <c r="AG3" i="1"/>
  <c r="AG58" i="1"/>
  <c r="AG54" i="1"/>
  <c r="AG52" i="1"/>
  <c r="AF57" i="1"/>
  <c r="AF55" i="1"/>
  <c r="AF53" i="1"/>
  <c r="AG49" i="1"/>
  <c r="AG47" i="1"/>
  <c r="AG45" i="1"/>
  <c r="AF43" i="1"/>
  <c r="AF42" i="1"/>
  <c r="AF40" i="1"/>
  <c r="AF38" i="1"/>
  <c r="AF36" i="1"/>
  <c r="AG35" i="1"/>
  <c r="AG34" i="1"/>
  <c r="AG32" i="1"/>
  <c r="AG30" i="1"/>
  <c r="AG28" i="1"/>
  <c r="AF25" i="1"/>
  <c r="AF23" i="1"/>
  <c r="AF21" i="1"/>
  <c r="AG17" i="1"/>
  <c r="AG15" i="1"/>
  <c r="AG13" i="1"/>
  <c r="AF11" i="1"/>
  <c r="AF10" i="1"/>
  <c r="AH8" i="1"/>
  <c r="AG7" i="1"/>
  <c r="AF6" i="1"/>
  <c r="AH4" i="1"/>
  <c r="AF3" i="1"/>
  <c r="AG56" i="1"/>
  <c r="AF49" i="1"/>
  <c r="AF47" i="1"/>
  <c r="AF45" i="1"/>
  <c r="AH5" i="1"/>
  <c r="AH11" i="1"/>
  <c r="AB11" i="1"/>
  <c r="AD11" i="1" s="1"/>
  <c r="AH12" i="1"/>
  <c r="AF15" i="1"/>
  <c r="AG20" i="1"/>
  <c r="AH23" i="1"/>
  <c r="AB24" i="1"/>
  <c r="AH24" i="1"/>
  <c r="AB28" i="1"/>
  <c r="AH28" i="1"/>
  <c r="AB30" i="1"/>
  <c r="AH30" i="1"/>
  <c r="AB32" i="1"/>
  <c r="AH32" i="1"/>
  <c r="AB34" i="1"/>
  <c r="AH34" i="1"/>
  <c r="AG39" i="1"/>
  <c r="AH44" i="1"/>
  <c r="AB44" i="1"/>
  <c r="AB48" i="1"/>
  <c r="AH48" i="1"/>
  <c r="AH57" i="1"/>
  <c r="AB57" i="1"/>
  <c r="AC3" i="1"/>
  <c r="AC11" i="1"/>
  <c r="AH14" i="1"/>
  <c r="AF17" i="1"/>
  <c r="AG22" i="1"/>
  <c r="AH25" i="1"/>
  <c r="AB26" i="1"/>
  <c r="AH26" i="1"/>
  <c r="AB27" i="1"/>
  <c r="AH29" i="1"/>
  <c r="AH31" i="1"/>
  <c r="AH33" i="1"/>
  <c r="AF35" i="1"/>
  <c r="AH36" i="1"/>
  <c r="AB37" i="1"/>
  <c r="AH37" i="1"/>
  <c r="AB45" i="1"/>
  <c r="AH45" i="1"/>
  <c r="AB49" i="1"/>
  <c r="AH49" i="1"/>
  <c r="AH55" i="1"/>
  <c r="AB55" i="1"/>
  <c r="AH19" i="1"/>
  <c r="AB20" i="1"/>
  <c r="AH20" i="1"/>
  <c r="AG27" i="1"/>
  <c r="AH35" i="1"/>
  <c r="AB35" i="1"/>
  <c r="AH38" i="1"/>
  <c r="AB39" i="1"/>
  <c r="AH39" i="1"/>
  <c r="AB40" i="1"/>
  <c r="AH43" i="1"/>
  <c r="AH46" i="1"/>
  <c r="AB46" i="1"/>
  <c r="AH50" i="1"/>
  <c r="AB50" i="1"/>
  <c r="AH53" i="1"/>
  <c r="AB53" i="1"/>
  <c r="AH41" i="1"/>
  <c r="AH52" i="1"/>
  <c r="AH54" i="1"/>
  <c r="AH56" i="1"/>
  <c r="AH58" i="1"/>
  <c r="AB43" i="1"/>
  <c r="AI3" i="1" l="1"/>
  <c r="AI35" i="1"/>
  <c r="AJ27" i="1"/>
  <c r="AD43" i="1"/>
  <c r="AD19" i="1"/>
  <c r="AD27" i="1"/>
  <c r="AK27" i="1"/>
  <c r="AK11" i="1"/>
  <c r="AK35" i="1"/>
  <c r="AK19" i="1"/>
  <c r="AK3" i="1"/>
  <c r="AI27" i="1"/>
  <c r="AK51" i="1"/>
  <c r="AJ3" i="1"/>
  <c r="AD51" i="1"/>
  <c r="AK43" i="1"/>
  <c r="AJ35" i="1"/>
  <c r="AJ43" i="1"/>
  <c r="AD35" i="1"/>
  <c r="AI11" i="1"/>
  <c r="AI43" i="1"/>
  <c r="AJ11" i="1"/>
  <c r="AI19" i="1"/>
  <c r="AI51" i="1"/>
  <c r="AJ19" i="1"/>
  <c r="AJ51" i="1"/>
  <c r="AA116" i="1" l="1"/>
  <c r="V116" i="1"/>
  <c r="Z116" i="1" s="1"/>
  <c r="AA115" i="1"/>
  <c r="V115" i="1"/>
  <c r="Z115" i="1" s="1"/>
  <c r="AA114" i="1"/>
  <c r="V114" i="1"/>
  <c r="Z114" i="1" s="1"/>
  <c r="AA113" i="1"/>
  <c r="V113" i="1"/>
  <c r="Z113" i="1" s="1"/>
  <c r="AA112" i="1"/>
  <c r="V112" i="1"/>
  <c r="Z112" i="1" s="1"/>
  <c r="AA111" i="1"/>
  <c r="V111" i="1"/>
  <c r="Z111" i="1" s="1"/>
  <c r="AA110" i="1"/>
  <c r="V110" i="1"/>
  <c r="Z110" i="1" s="1"/>
  <c r="AA109" i="1"/>
  <c r="V109" i="1"/>
  <c r="Z109" i="1" s="1"/>
  <c r="AA108" i="1"/>
  <c r="V108" i="1"/>
  <c r="Z108" i="1" s="1"/>
  <c r="AA107" i="1"/>
  <c r="V107" i="1"/>
  <c r="Z107" i="1" s="1"/>
  <c r="AB107" i="1" s="1"/>
  <c r="AA106" i="1"/>
  <c r="V106" i="1"/>
  <c r="Z106" i="1" s="1"/>
  <c r="AA105" i="1"/>
  <c r="V105" i="1"/>
  <c r="Z105" i="1" s="1"/>
  <c r="AB105" i="1" s="1"/>
  <c r="AA104" i="1"/>
  <c r="V104" i="1"/>
  <c r="Z104" i="1" s="1"/>
  <c r="AA103" i="1"/>
  <c r="V103" i="1"/>
  <c r="Z103" i="1" s="1"/>
  <c r="AB103" i="1" s="1"/>
  <c r="AA102" i="1"/>
  <c r="V102" i="1"/>
  <c r="Z102" i="1" s="1"/>
  <c r="AA101" i="1"/>
  <c r="V101" i="1"/>
  <c r="Z101" i="1" s="1"/>
  <c r="AA100" i="1"/>
  <c r="V100" i="1"/>
  <c r="Z100" i="1" s="1"/>
  <c r="AA99" i="1"/>
  <c r="V99" i="1"/>
  <c r="Z99" i="1" s="1"/>
  <c r="AA98" i="1"/>
  <c r="V98" i="1"/>
  <c r="Z98" i="1" s="1"/>
  <c r="AA97" i="1"/>
  <c r="V97" i="1"/>
  <c r="Z97" i="1" s="1"/>
  <c r="AA96" i="1"/>
  <c r="V96" i="1"/>
  <c r="Z96" i="1" s="1"/>
  <c r="AA95" i="1"/>
  <c r="V95" i="1"/>
  <c r="Z95" i="1" s="1"/>
  <c r="AA94" i="1"/>
  <c r="V94" i="1"/>
  <c r="Z94" i="1" s="1"/>
  <c r="AA93" i="1"/>
  <c r="V93" i="1"/>
  <c r="Z93" i="1" s="1"/>
  <c r="AA92" i="1"/>
  <c r="V92" i="1"/>
  <c r="Z92" i="1" s="1"/>
  <c r="AA91" i="1"/>
  <c r="V91" i="1"/>
  <c r="Z91" i="1" s="1"/>
  <c r="AA90" i="1"/>
  <c r="V90" i="1"/>
  <c r="Z90" i="1" s="1"/>
  <c r="AA89" i="1"/>
  <c r="V89" i="1"/>
  <c r="Z89" i="1" s="1"/>
  <c r="AA88" i="1"/>
  <c r="V88" i="1"/>
  <c r="Z88" i="1" s="1"/>
  <c r="AA87" i="1"/>
  <c r="V87" i="1"/>
  <c r="Z87" i="1" s="1"/>
  <c r="AA86" i="1"/>
  <c r="V86" i="1"/>
  <c r="Z86" i="1" s="1"/>
  <c r="AA85" i="1"/>
  <c r="V85" i="1"/>
  <c r="Z85" i="1" s="1"/>
  <c r="AA84" i="1"/>
  <c r="V84" i="1"/>
  <c r="Z84" i="1" s="1"/>
  <c r="AA83" i="1"/>
  <c r="V83" i="1"/>
  <c r="Z83" i="1" s="1"/>
  <c r="AA82" i="1"/>
  <c r="V82" i="1"/>
  <c r="Z82" i="1" s="1"/>
  <c r="AA81" i="1"/>
  <c r="V81" i="1"/>
  <c r="Z81" i="1" s="1"/>
  <c r="AA80" i="1"/>
  <c r="V80" i="1"/>
  <c r="Z80" i="1" s="1"/>
  <c r="AA79" i="1"/>
  <c r="V79" i="1"/>
  <c r="Z79" i="1" s="1"/>
  <c r="AA78" i="1"/>
  <c r="V78" i="1"/>
  <c r="Z78" i="1" s="1"/>
  <c r="AA77" i="1"/>
  <c r="V77" i="1"/>
  <c r="Z77" i="1" s="1"/>
  <c r="AB76" i="1"/>
  <c r="AA76" i="1"/>
  <c r="V76" i="1"/>
  <c r="AA75" i="1"/>
  <c r="V75" i="1"/>
  <c r="Z75" i="1" s="1"/>
  <c r="AA74" i="1"/>
  <c r="V74" i="1"/>
  <c r="Z74" i="1" s="1"/>
  <c r="AB74" i="1" s="1"/>
  <c r="AA73" i="1"/>
  <c r="V73" i="1"/>
  <c r="Z73" i="1" s="1"/>
  <c r="AA72" i="1"/>
  <c r="V72" i="1"/>
  <c r="Z72" i="1" s="1"/>
  <c r="AB71" i="1"/>
  <c r="AA71" i="1"/>
  <c r="V71" i="1"/>
  <c r="AA70" i="1"/>
  <c r="V70" i="1"/>
  <c r="Z70" i="1" s="1"/>
  <c r="AB70" i="1" s="1"/>
  <c r="AB69" i="1"/>
  <c r="AA69" i="1"/>
  <c r="V69" i="1"/>
  <c r="AB68" i="1"/>
  <c r="AA68" i="1"/>
  <c r="V68" i="1"/>
  <c r="AB67" i="1"/>
  <c r="AA67" i="1"/>
  <c r="V67" i="1"/>
  <c r="AB66" i="1"/>
  <c r="AA66" i="1"/>
  <c r="V66" i="1"/>
  <c r="AB65" i="1"/>
  <c r="AA65" i="1"/>
  <c r="V65" i="1"/>
  <c r="AB64" i="1"/>
  <c r="AA64" i="1"/>
  <c r="V64" i="1"/>
  <c r="AB63" i="1"/>
  <c r="AA63" i="1"/>
  <c r="V63" i="1"/>
  <c r="AB62" i="1"/>
  <c r="AA62" i="1"/>
  <c r="V62" i="1"/>
  <c r="AB61" i="1"/>
  <c r="AA61" i="1"/>
  <c r="W61" i="1"/>
  <c r="AF116" i="1" s="1"/>
  <c r="V61" i="1"/>
  <c r="AH113" i="1" l="1"/>
  <c r="AC101" i="1"/>
  <c r="AG64" i="1"/>
  <c r="AH111" i="1"/>
  <c r="AH67" i="1"/>
  <c r="AD61" i="1"/>
  <c r="AH115" i="1"/>
  <c r="AC69" i="1"/>
  <c r="AH109" i="1"/>
  <c r="AG61" i="1"/>
  <c r="AH63" i="1"/>
  <c r="AC77" i="1"/>
  <c r="AC85" i="1"/>
  <c r="AC93" i="1"/>
  <c r="AH61" i="1"/>
  <c r="AF62" i="1"/>
  <c r="AF70" i="1"/>
  <c r="AC61" i="1"/>
  <c r="AF65" i="1"/>
  <c r="AG68" i="1"/>
  <c r="AH69" i="1"/>
  <c r="AC109" i="1"/>
  <c r="AB78" i="1"/>
  <c r="AH78" i="1"/>
  <c r="AB82" i="1"/>
  <c r="AH82" i="1"/>
  <c r="AB86" i="1"/>
  <c r="AH86" i="1"/>
  <c r="AB90" i="1"/>
  <c r="AH90" i="1"/>
  <c r="AB97" i="1"/>
  <c r="AH97" i="1"/>
  <c r="AH101" i="1"/>
  <c r="AB101" i="1"/>
  <c r="AB106" i="1"/>
  <c r="AH106" i="1"/>
  <c r="AB114" i="1"/>
  <c r="AH114" i="1"/>
  <c r="AH79" i="1"/>
  <c r="AB79" i="1"/>
  <c r="AH83" i="1"/>
  <c r="AB83" i="1"/>
  <c r="AB87" i="1"/>
  <c r="AH87" i="1"/>
  <c r="AB91" i="1"/>
  <c r="AH91" i="1"/>
  <c r="AH94" i="1"/>
  <c r="AB94" i="1"/>
  <c r="AH98" i="1"/>
  <c r="AB98" i="1"/>
  <c r="AB104" i="1"/>
  <c r="AH104" i="1"/>
  <c r="AB112" i="1"/>
  <c r="AH112" i="1"/>
  <c r="AH75" i="1"/>
  <c r="AB75" i="1"/>
  <c r="AB80" i="1"/>
  <c r="AH80" i="1"/>
  <c r="AB84" i="1"/>
  <c r="AH84" i="1"/>
  <c r="AB88" i="1"/>
  <c r="AH88" i="1"/>
  <c r="AB92" i="1"/>
  <c r="AH92" i="1"/>
  <c r="AB95" i="1"/>
  <c r="AH95" i="1"/>
  <c r="AB99" i="1"/>
  <c r="AH99" i="1"/>
  <c r="AB102" i="1"/>
  <c r="AH102" i="1"/>
  <c r="AB110" i="1"/>
  <c r="AH110" i="1"/>
  <c r="AH73" i="1"/>
  <c r="AB73" i="1"/>
  <c r="AH77" i="1"/>
  <c r="AB77" i="1"/>
  <c r="AH81" i="1"/>
  <c r="AB81" i="1"/>
  <c r="AH85" i="1"/>
  <c r="AB85" i="1"/>
  <c r="AB89" i="1"/>
  <c r="AH89" i="1"/>
  <c r="AB93" i="1"/>
  <c r="AH93" i="1"/>
  <c r="AH96" i="1"/>
  <c r="AB96" i="1"/>
  <c r="AH100" i="1"/>
  <c r="AB100" i="1"/>
  <c r="AB108" i="1"/>
  <c r="AH108" i="1"/>
  <c r="AB116" i="1"/>
  <c r="AH116" i="1"/>
  <c r="AH64" i="1"/>
  <c r="AG65" i="1"/>
  <c r="AF66" i="1"/>
  <c r="AH68" i="1"/>
  <c r="AG70" i="1"/>
  <c r="AF71" i="1"/>
  <c r="AF72" i="1"/>
  <c r="AG74" i="1"/>
  <c r="AH76" i="1"/>
  <c r="AF77" i="1"/>
  <c r="AG78" i="1"/>
  <c r="AG80" i="1"/>
  <c r="AG82" i="1"/>
  <c r="AG84" i="1"/>
  <c r="AG85" i="1"/>
  <c r="AF87" i="1"/>
  <c r="AF89" i="1"/>
  <c r="AF91" i="1"/>
  <c r="AG95" i="1"/>
  <c r="AG97" i="1"/>
  <c r="AG99" i="1"/>
  <c r="AF102" i="1"/>
  <c r="AH103" i="1"/>
  <c r="AF104" i="1"/>
  <c r="AH105" i="1"/>
  <c r="AF106" i="1"/>
  <c r="AH107" i="1"/>
  <c r="AF108" i="1"/>
  <c r="AF109" i="1"/>
  <c r="AG110" i="1"/>
  <c r="AB111" i="1"/>
  <c r="AG112" i="1"/>
  <c r="AB113" i="1"/>
  <c r="AG114" i="1"/>
  <c r="AB115" i="1"/>
  <c r="AG116" i="1"/>
  <c r="AG62" i="1"/>
  <c r="AF63" i="1"/>
  <c r="AH65" i="1"/>
  <c r="AG66" i="1"/>
  <c r="AF67" i="1"/>
  <c r="AF69" i="1"/>
  <c r="AH70" i="1"/>
  <c r="AG71" i="1"/>
  <c r="AG72" i="1"/>
  <c r="AF73" i="1"/>
  <c r="AH74" i="1"/>
  <c r="AF75" i="1"/>
  <c r="AG77" i="1"/>
  <c r="AF79" i="1"/>
  <c r="AF81" i="1"/>
  <c r="AF83" i="1"/>
  <c r="AG87" i="1"/>
  <c r="AG89" i="1"/>
  <c r="AG91" i="1"/>
  <c r="AF94" i="1"/>
  <c r="AF96" i="1"/>
  <c r="AF98" i="1"/>
  <c r="AF100" i="1"/>
  <c r="AF101" i="1"/>
  <c r="AG102" i="1"/>
  <c r="AG104" i="1"/>
  <c r="AG106" i="1"/>
  <c r="AG108" i="1"/>
  <c r="AB109" i="1"/>
  <c r="AG109" i="1"/>
  <c r="AF111" i="1"/>
  <c r="AF113" i="1"/>
  <c r="AF115" i="1"/>
  <c r="AF61" i="1"/>
  <c r="AH62" i="1"/>
  <c r="AG63" i="1"/>
  <c r="AF64" i="1"/>
  <c r="AH66" i="1"/>
  <c r="AG67" i="1"/>
  <c r="AF68" i="1"/>
  <c r="AG69" i="1"/>
  <c r="AH71" i="1"/>
  <c r="AG73" i="1"/>
  <c r="AG75" i="1"/>
  <c r="AF76" i="1"/>
  <c r="AG79" i="1"/>
  <c r="AG81" i="1"/>
  <c r="AG83" i="1"/>
  <c r="AF86" i="1"/>
  <c r="AF88" i="1"/>
  <c r="AF90" i="1"/>
  <c r="AF92" i="1"/>
  <c r="AF93" i="1"/>
  <c r="AG94" i="1"/>
  <c r="AG96" i="1"/>
  <c r="AG98" i="1"/>
  <c r="AG100" i="1"/>
  <c r="AG101" i="1"/>
  <c r="AF103" i="1"/>
  <c r="AF105" i="1"/>
  <c r="AF107" i="1"/>
  <c r="AG111" i="1"/>
  <c r="AG113" i="1"/>
  <c r="AG115" i="1"/>
  <c r="AF74" i="1"/>
  <c r="AG76" i="1"/>
  <c r="AF78" i="1"/>
  <c r="AF80" i="1"/>
  <c r="AF82" i="1"/>
  <c r="AF84" i="1"/>
  <c r="AF85" i="1"/>
  <c r="AG86" i="1"/>
  <c r="AG88" i="1"/>
  <c r="AG90" i="1"/>
  <c r="AG92" i="1"/>
  <c r="AG93" i="1"/>
  <c r="AF95" i="1"/>
  <c r="AF97" i="1"/>
  <c r="AF99" i="1"/>
  <c r="AG103" i="1"/>
  <c r="AG105" i="1"/>
  <c r="AG107" i="1"/>
  <c r="AF110" i="1"/>
  <c r="AF112" i="1"/>
  <c r="AF114" i="1"/>
  <c r="AD69" i="1" l="1"/>
  <c r="AK109" i="1"/>
  <c r="AD109" i="1"/>
  <c r="AJ93" i="1"/>
  <c r="AK93" i="1"/>
  <c r="AD77" i="1"/>
  <c r="AK61" i="1"/>
  <c r="AK85" i="1"/>
  <c r="AJ69" i="1"/>
  <c r="AJ61" i="1"/>
  <c r="AD85" i="1"/>
  <c r="AK69" i="1"/>
  <c r="AJ101" i="1"/>
  <c r="AI61" i="1"/>
  <c r="AJ109" i="1"/>
  <c r="AI69" i="1"/>
  <c r="AI77" i="1"/>
  <c r="AK101" i="1"/>
  <c r="AI93" i="1"/>
  <c r="AJ77" i="1"/>
  <c r="AI109" i="1"/>
  <c r="AI101" i="1"/>
  <c r="AI85" i="1"/>
  <c r="AJ85" i="1"/>
  <c r="AD93" i="1"/>
  <c r="AK77" i="1"/>
  <c r="AD101" i="1"/>
</calcChain>
</file>

<file path=xl/sharedStrings.xml><?xml version="1.0" encoding="utf-8"?>
<sst xmlns="http://schemas.openxmlformats.org/spreadsheetml/2006/main" count="502" uniqueCount="91">
  <si>
    <t>Metadata_Image</t>
  </si>
  <si>
    <t>Metadata_Variant</t>
  </si>
  <si>
    <t>Math_Cytovar_pctg_tfcd_w_cytomut_punc</t>
  </si>
  <si>
    <t>Math_Cytovar_pctg_tfcd_w_cytomut_punc_seq_endTDP</t>
  </si>
  <si>
    <t>Math_Cytovar_pctg_tfcd_w_inclu</t>
  </si>
  <si>
    <t>Math_Cytovar_pctg_tfcd_w_inclu_seq_endTDP</t>
  </si>
  <si>
    <t>Math_cytovariant_pctg_Inclus_endTDP</t>
  </si>
  <si>
    <t>Math_cytovariant_pctg_puncta_endTDP</t>
  </si>
  <si>
    <t>Math_cytovariant_percentage_Allnuclei_tfcd</t>
  </si>
  <si>
    <t>Math_nuclvariant_percentage_Allnuclei_tfcd</t>
  </si>
  <si>
    <t>Mean_Cytovariant_Tfcd_cells_Children_cytomuts_puncta_rmvincl_Count</t>
  </si>
  <si>
    <t>Mean_Cytovariant_Tfcd_cells_Children_inclusions_Count</t>
  </si>
  <si>
    <t>Mean_Nuclvariant_Tfcd_cells_Mean_inclusions_Intensity_IntegratedIntensity_endogTDPmCh</t>
  </si>
  <si>
    <t>Mean_Nuclvariant_Tfcd_cells_Mean_nuclmuts_punctaniso_rmvincl_Intensity_IntegratedIntensity_endogTDPmCh</t>
  </si>
  <si>
    <t>Totals: Inclu + punc</t>
  </si>
  <si>
    <t>Ave GFPctrl Total</t>
  </si>
  <si>
    <t>Total Nuclear</t>
  </si>
  <si>
    <t>Diffuse Nuclear</t>
  </si>
  <si>
    <t>Seq Nuclear</t>
  </si>
  <si>
    <t>% of total Diffuse</t>
  </si>
  <si>
    <t>% of total SEQ</t>
  </si>
  <si>
    <t>Mean % Diffuse</t>
  </si>
  <si>
    <t>Mean % SEQ</t>
  </si>
  <si>
    <t>TOTAL Rel GFPctrl Total</t>
  </si>
  <si>
    <t>DIFF Rel GFPctrl Total</t>
  </si>
  <si>
    <t>SEQ Rel GFPctrl Total</t>
  </si>
  <si>
    <t>Mean TOTAL Rel GFP</t>
  </si>
  <si>
    <t>Mean DIFF Rel GFP</t>
  </si>
  <si>
    <t>Mean SEQ Rel GFP</t>
  </si>
  <si>
    <t>Mean_Cytovariant_Tfcd_cells_Intensity_IntegratedIntensity_oeTDPgfp</t>
  </si>
  <si>
    <t>A</t>
  </si>
  <si>
    <t>B</t>
  </si>
  <si>
    <t>C</t>
  </si>
  <si>
    <t>nan</t>
  </si>
  <si>
    <t>D</t>
  </si>
  <si>
    <t>E</t>
  </si>
  <si>
    <t>F</t>
  </si>
  <si>
    <t>G</t>
  </si>
  <si>
    <t>H</t>
  </si>
  <si>
    <t>Biologically Independent Repeat #</t>
  </si>
  <si>
    <t>Math_cytovar_pctg_tfcdcells_w_cytomut_puncta</t>
  </si>
  <si>
    <t>Math_cytovar_pctg_tfcdcells_w_cytomut_puncta_seq_endTDP</t>
  </si>
  <si>
    <t>Math_cytovar_pctg_tfcdcells_w_inclu_seq_endTDP</t>
  </si>
  <si>
    <t>Math_cytovar_pctg_tfcdcells_with_inclu</t>
  </si>
  <si>
    <t>Math_cytovar_pctg_Inclu_endTDP_pos</t>
  </si>
  <si>
    <t>Math_cytovar_pctg_cymut_puncta_endTDP</t>
  </si>
  <si>
    <t>Mean_Tfcd_cells_Mean_puncta_rmvincl_AreaShape_Area</t>
  </si>
  <si>
    <t>Mean_Tfcd_cells_Mean_inclusions_AreaShape_Area</t>
  </si>
  <si>
    <t>Figure</t>
  </si>
  <si>
    <t>S6H</t>
  </si>
  <si>
    <t>S6G</t>
  </si>
  <si>
    <t>5H</t>
  </si>
  <si>
    <t>5G</t>
  </si>
  <si>
    <t>5M</t>
  </si>
  <si>
    <t>5N</t>
  </si>
  <si>
    <t>S6C</t>
  </si>
  <si>
    <t>5J</t>
  </si>
  <si>
    <t>5I</t>
  </si>
  <si>
    <t>5D</t>
  </si>
  <si>
    <t>5E</t>
  </si>
  <si>
    <t xml:space="preserve">5C </t>
  </si>
  <si>
    <t>5C MEAN</t>
  </si>
  <si>
    <t>5F MEAN</t>
  </si>
  <si>
    <t>5D/F MEAN</t>
  </si>
  <si>
    <t>5K</t>
  </si>
  <si>
    <t>5L</t>
  </si>
  <si>
    <t>5K MEAN</t>
  </si>
  <si>
    <t>5L MEAN</t>
  </si>
  <si>
    <t>Mean_Tfcd_cells_Intensity_IntegratedIntensity_oeTDPgfp</t>
  </si>
  <si>
    <t>Math_pctg_Tfcd_cells_w_inclu_seq_endTDP</t>
  </si>
  <si>
    <t>Math_pctg_Tfcd_cells_w_inclu</t>
  </si>
  <si>
    <t>Math_pctg_Tfcd_cells_w_puncta_seq_endTDP</t>
  </si>
  <si>
    <t>Math_pctg_Tfcd_cells_w_puncta</t>
  </si>
  <si>
    <t>Math_pctg_Inclusions_endogTDPmCh_pos</t>
  </si>
  <si>
    <t>Math_pctg_puncta_endogTDPmCh_pos</t>
  </si>
  <si>
    <t>Math_percentage_Allnuclei_tfcd</t>
  </si>
  <si>
    <t>Mean_Tfcd_cells_Children_cytomuts_punc_rmvincl_Count</t>
  </si>
  <si>
    <t>Mean_Tfcd_cells_Children_inclusions_Count</t>
  </si>
  <si>
    <t>Mean_Inclusion_within_Tfcdcell_Intensity_IntegratedIntensity_endogTDPmCh</t>
  </si>
  <si>
    <t>Mean_puncta_within_Tfcdcell_Intensity_IntegratedIntensity_endogTDPmCh</t>
  </si>
  <si>
    <t>Total Nuclear endogTDPmCh</t>
  </si>
  <si>
    <t>Diffuse Nuclear endogTDPmCh</t>
  </si>
  <si>
    <t>Seq'd endogTDPmCh</t>
  </si>
  <si>
    <t>GFP</t>
  </si>
  <si>
    <t>WT</t>
  </si>
  <si>
    <t>∆NLS</t>
  </si>
  <si>
    <t>4FL</t>
  </si>
  <si>
    <t>2KQ</t>
  </si>
  <si>
    <t>∆NLS/4FL</t>
  </si>
  <si>
    <t>∆NLS/2KQ</t>
  </si>
  <si>
    <t>Variant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</si>
</sst>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A6BCA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0" borderId="0" xfId="0" applyFon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3" fillId="7" borderId="0" xfId="0" applyFont="1" applyFill="1"/>
    <xf numFmtId="0" fontId="1" fillId="7" borderId="0" xfId="0" applyFont="1" applyFill="1"/>
    <xf numFmtId="0" fontId="0" fillId="0" borderId="0" xfId="0" applyFill="1"/>
    <xf numFmtId="0" fontId="1" fillId="0" borderId="0" xfId="0" applyFont="1" applyFill="1"/>
    <xf numFmtId="0" fontId="0" fillId="8" borderId="0" xfId="0" applyFill="1"/>
    <xf numFmtId="0" fontId="0" fillId="9" borderId="0" xfId="0" applyFill="1"/>
    <xf numFmtId="0" fontId="1" fillId="9" borderId="0" xfId="0" applyFont="1" applyFill="1"/>
    <xf numFmtId="0" fontId="0" fillId="3" borderId="0" xfId="0" applyFont="1" applyFill="1"/>
    <xf numFmtId="0" fontId="0" fillId="7" borderId="0" xfId="0" applyFont="1" applyFill="1"/>
    <xf numFmtId="0" fontId="0" fillId="9" borderId="0" xfId="0" applyFont="1" applyFill="1"/>
    <xf numFmtId="0" fontId="0" fillId="0" borderId="0" xfId="0" applyFont="1" applyFill="1"/>
    <xf numFmtId="0" fontId="4" fillId="0" borderId="0" xfId="0" applyFont="1" applyFill="1"/>
    <xf numFmtId="0" fontId="0" fillId="10" borderId="0" xfId="0" applyFill="1"/>
    <xf numFmtId="0" fontId="0" fillId="1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7237F-9B9C-F042-9A56-FD36C662B44C}">
  <dimension ref="A1:DD176"/>
  <sheetViews>
    <sheetView tabSelected="1" zoomScale="69" workbookViewId="0">
      <selection activeCell="G99" sqref="G99"/>
    </sheetView>
  </sheetViews>
  <sheetFormatPr baseColWidth="10" defaultRowHeight="16" x14ac:dyDescent="0.2"/>
  <cols>
    <col min="1" max="3" width="10.83203125" style="10"/>
    <col min="4" max="4" width="12.33203125" style="10" bestFit="1" customWidth="1"/>
    <col min="5" max="5" width="4.5" style="10" customWidth="1"/>
    <col min="6" max="11" width="10.83203125" style="10"/>
    <col min="12" max="12" width="10.1640625" style="10" customWidth="1"/>
    <col min="13" max="14" width="10.83203125" style="10"/>
    <col min="15" max="16" width="10.83203125" style="18"/>
    <col min="17" max="34" width="10.83203125" style="10"/>
    <col min="35" max="35" width="12.5" style="10" customWidth="1"/>
    <col min="36" max="36" width="16" style="10" customWidth="1"/>
    <col min="37" max="37" width="12.6640625" style="10" customWidth="1"/>
    <col min="38" max="40" width="10.83203125" style="10"/>
    <col min="41" max="41" width="19" style="10" customWidth="1"/>
    <col min="42" max="42" width="10.83203125" style="10"/>
    <col min="43" max="43" width="13" style="10" customWidth="1"/>
    <col min="44" max="44" width="12.33203125" style="10" customWidth="1"/>
    <col min="45" max="16384" width="10.83203125" style="10"/>
  </cols>
  <sheetData>
    <row r="1" spans="1:44" s="19" customFormat="1" ht="24" x14ac:dyDescent="0.3">
      <c r="C1" s="19" t="s">
        <v>48</v>
      </c>
      <c r="F1" s="19" t="s">
        <v>51</v>
      </c>
      <c r="G1" s="19" t="s">
        <v>49</v>
      </c>
      <c r="H1" s="19" t="s">
        <v>52</v>
      </c>
      <c r="I1" s="19" t="s">
        <v>50</v>
      </c>
      <c r="K1" s="19" t="s">
        <v>53</v>
      </c>
      <c r="L1" s="19" t="s">
        <v>54</v>
      </c>
      <c r="M1" s="19" t="s">
        <v>55</v>
      </c>
      <c r="O1" s="19" t="s">
        <v>56</v>
      </c>
      <c r="P1" s="19" t="s">
        <v>57</v>
      </c>
      <c r="X1" s="19" t="s">
        <v>60</v>
      </c>
      <c r="Y1" s="19" t="s">
        <v>58</v>
      </c>
      <c r="AI1" s="19" t="s">
        <v>61</v>
      </c>
      <c r="AJ1" s="19" t="s">
        <v>63</v>
      </c>
      <c r="AK1" s="19" t="s">
        <v>62</v>
      </c>
      <c r="AM1" s="19" t="s">
        <v>59</v>
      </c>
      <c r="AO1" s="19" t="s">
        <v>64</v>
      </c>
      <c r="AP1" s="19" t="s">
        <v>65</v>
      </c>
      <c r="AQ1" s="19" t="s">
        <v>66</v>
      </c>
      <c r="AR1" s="19" t="s">
        <v>67</v>
      </c>
    </row>
    <row r="2" spans="1:44" customFormat="1" x14ac:dyDescent="0.2">
      <c r="A2" s="20" t="s">
        <v>39</v>
      </c>
      <c r="B2" s="20" t="s">
        <v>0</v>
      </c>
      <c r="C2" s="20" t="s">
        <v>1</v>
      </c>
      <c r="D2" s="21" t="s">
        <v>90</v>
      </c>
      <c r="F2" s="1" t="s">
        <v>72</v>
      </c>
      <c r="G2" s="1" t="s">
        <v>71</v>
      </c>
      <c r="H2" s="1" t="s">
        <v>70</v>
      </c>
      <c r="I2" s="1" t="s">
        <v>69</v>
      </c>
      <c r="K2" s="1" t="s">
        <v>73</v>
      </c>
      <c r="L2" s="1" t="s">
        <v>74</v>
      </c>
      <c r="M2" s="12" t="s">
        <v>75</v>
      </c>
      <c r="O2" s="15" t="s">
        <v>76</v>
      </c>
      <c r="P2" s="15" t="s">
        <v>77</v>
      </c>
      <c r="R2" s="1" t="s">
        <v>78</v>
      </c>
      <c r="T2" s="1" t="s">
        <v>79</v>
      </c>
      <c r="V2" s="2" t="s">
        <v>14</v>
      </c>
      <c r="W2" s="3" t="s">
        <v>15</v>
      </c>
      <c r="X2" s="1" t="s">
        <v>80</v>
      </c>
      <c r="Y2" s="1" t="s">
        <v>81</v>
      </c>
      <c r="Z2" s="1" t="s">
        <v>82</v>
      </c>
      <c r="AA2" s="1" t="s">
        <v>19</v>
      </c>
      <c r="AB2" s="1" t="s">
        <v>20</v>
      </c>
      <c r="AC2" s="1" t="s">
        <v>21</v>
      </c>
      <c r="AD2" s="1" t="s">
        <v>22</v>
      </c>
      <c r="AE2" s="4"/>
      <c r="AF2" s="1" t="s">
        <v>23</v>
      </c>
      <c r="AG2" s="1" t="s">
        <v>24</v>
      </c>
      <c r="AH2" s="1" t="s">
        <v>25</v>
      </c>
      <c r="AI2" s="1" t="s">
        <v>26</v>
      </c>
      <c r="AJ2" s="1" t="s">
        <v>27</v>
      </c>
      <c r="AK2" s="1" t="s">
        <v>28</v>
      </c>
      <c r="AL2" s="4"/>
      <c r="AM2" s="5" t="s">
        <v>68</v>
      </c>
      <c r="AO2" s="6" t="s">
        <v>47</v>
      </c>
      <c r="AP2" s="6" t="s">
        <v>46</v>
      </c>
      <c r="AQ2" s="6" t="s">
        <v>47</v>
      </c>
      <c r="AR2" s="6" t="s">
        <v>46</v>
      </c>
    </row>
    <row r="3" spans="1:44" s="7" customFormat="1" x14ac:dyDescent="0.2">
      <c r="A3" s="7">
        <v>1</v>
      </c>
      <c r="B3" s="7" t="s">
        <v>30</v>
      </c>
      <c r="C3" s="7">
        <v>34</v>
      </c>
      <c r="D3" s="7" t="s">
        <v>83</v>
      </c>
      <c r="F3" s="7">
        <v>0.372093023255813</v>
      </c>
      <c r="G3" s="7">
        <v>0.25581395348837199</v>
      </c>
      <c r="H3" s="7">
        <v>0.25581395348837199</v>
      </c>
      <c r="I3" s="7">
        <v>0.186046511627906</v>
      </c>
      <c r="K3" s="7">
        <v>0.52941176470588203</v>
      </c>
      <c r="L3" s="7">
        <v>0.48529411764705799</v>
      </c>
      <c r="M3" s="7">
        <v>0.530864197530864</v>
      </c>
      <c r="O3" s="16">
        <v>1.5813953488371999</v>
      </c>
      <c r="P3" s="16">
        <v>0.39534883720930197</v>
      </c>
      <c r="V3" s="7">
        <f t="shared" ref="V3:V34" si="0">R3+T3</f>
        <v>0</v>
      </c>
      <c r="W3" s="8">
        <f>AVERAGE(Y3:Y10)</f>
        <v>493.80019649083158</v>
      </c>
      <c r="X3" s="7">
        <v>499.21316645596602</v>
      </c>
      <c r="Y3" s="7">
        <v>497.88426976954702</v>
      </c>
      <c r="AA3" s="9">
        <f>1+(Y3-X3)/X3</f>
        <v>0.99733801755299611</v>
      </c>
      <c r="AB3" s="9">
        <f>1+(Z3-X3)/X3</f>
        <v>0</v>
      </c>
      <c r="AC3" s="9">
        <f>AVERAGE(AA3:AA10)</f>
        <v>0.97768763217637034</v>
      </c>
      <c r="AD3" s="9">
        <f>AVERAGE(AB3:AB10)</f>
        <v>0</v>
      </c>
      <c r="AE3" s="9"/>
      <c r="AF3" s="9">
        <f t="shared" ref="AF3:AF34" si="1">1+(X3-$W$3)/$W$3</f>
        <v>1.0109618627201882</v>
      </c>
      <c r="AG3" s="9">
        <f t="shared" ref="AG3:AG34" si="2">1+(Y3-$W$3)/$W$3</f>
        <v>1.0082706999870368</v>
      </c>
      <c r="AH3" s="9">
        <f t="shared" ref="AH3:AH34" si="3">1+(Z3-$W$3)/$W$3</f>
        <v>0</v>
      </c>
      <c r="AI3" s="9">
        <f>AVERAGE(AF3:AF10)</f>
        <v>1.0220484937877565</v>
      </c>
      <c r="AJ3" s="9">
        <f>AVERAGE(AG3:AG10)</f>
        <v>1</v>
      </c>
      <c r="AK3" s="9">
        <f>AVERAGE(AH3:AH10)</f>
        <v>0</v>
      </c>
      <c r="AL3" s="9"/>
      <c r="AM3" s="7">
        <v>2552.56964049823</v>
      </c>
      <c r="AQ3" s="7" t="e">
        <f>AVERAGE(AO3:AO10)</f>
        <v>#DIV/0!</v>
      </c>
      <c r="AR3" s="7" t="e">
        <f>AVERAGE(AP3:AP10)</f>
        <v>#DIV/0!</v>
      </c>
    </row>
    <row r="4" spans="1:44" x14ac:dyDescent="0.2">
      <c r="A4" s="10">
        <v>1</v>
      </c>
      <c r="B4" s="10" t="s">
        <v>31</v>
      </c>
      <c r="C4" s="10">
        <v>34</v>
      </c>
      <c r="D4" s="10" t="s">
        <v>83</v>
      </c>
      <c r="F4" s="10">
        <v>0.41509433962264097</v>
      </c>
      <c r="G4" s="10">
        <v>0.28301886792452802</v>
      </c>
      <c r="H4" s="10">
        <v>0.15094339622641501</v>
      </c>
      <c r="I4" s="10">
        <v>7.5471698113207503E-2</v>
      </c>
      <c r="K4" s="10">
        <v>0.54545454545454497</v>
      </c>
      <c r="L4" s="10">
        <v>0.48076923076923</v>
      </c>
      <c r="M4" s="10">
        <v>0.66249999999999998</v>
      </c>
      <c r="O4" s="18">
        <v>1.96226415094339</v>
      </c>
      <c r="P4" s="18">
        <v>0.20754716981131999</v>
      </c>
      <c r="V4" s="10">
        <f t="shared" si="0"/>
        <v>0</v>
      </c>
      <c r="X4" s="10">
        <v>472.98378358632402</v>
      </c>
      <c r="Y4" s="10">
        <v>427.52029690447802</v>
      </c>
      <c r="AA4" s="11">
        <f t="shared" ref="AA4:AA58" si="4">1+(Y4-X4)/X4</f>
        <v>0.90387939658918881</v>
      </c>
      <c r="AB4" s="11">
        <f t="shared" ref="AB4:AB58" si="5">1+(Z4-X4)/X4</f>
        <v>0</v>
      </c>
      <c r="AC4" s="11"/>
      <c r="AD4" s="11"/>
      <c r="AE4" s="11"/>
      <c r="AF4" s="11">
        <f t="shared" si="1"/>
        <v>0.95784446208721985</v>
      </c>
      <c r="AG4" s="11">
        <f t="shared" si="2"/>
        <v>0.86577587441769233</v>
      </c>
      <c r="AH4" s="11">
        <f t="shared" si="3"/>
        <v>0</v>
      </c>
      <c r="AI4" s="11"/>
      <c r="AJ4" s="11"/>
      <c r="AK4" s="11"/>
      <c r="AL4" s="11"/>
      <c r="AM4" s="10">
        <v>2611.19013504959</v>
      </c>
    </row>
    <row r="5" spans="1:44" x14ac:dyDescent="0.2">
      <c r="A5" s="10">
        <v>1</v>
      </c>
      <c r="B5" s="10" t="s">
        <v>32</v>
      </c>
      <c r="C5" s="10">
        <v>34</v>
      </c>
      <c r="D5" s="10" t="s">
        <v>83</v>
      </c>
      <c r="F5" s="10">
        <v>0.58928571428571397</v>
      </c>
      <c r="G5" s="10">
        <v>0.32142857142857101</v>
      </c>
      <c r="H5" s="10">
        <v>0.375</v>
      </c>
      <c r="I5" s="10">
        <v>0.160714285714285</v>
      </c>
      <c r="K5" s="10">
        <v>0.31578947368421001</v>
      </c>
      <c r="L5" s="10">
        <v>0.27222222222222198</v>
      </c>
      <c r="M5" s="10">
        <v>0.62222222222222201</v>
      </c>
      <c r="O5" s="18">
        <v>3.21428571428571</v>
      </c>
      <c r="P5" s="18">
        <v>0.67857142857142805</v>
      </c>
      <c r="V5" s="10">
        <f t="shared" si="0"/>
        <v>0</v>
      </c>
      <c r="X5" s="10">
        <v>480.61890710999899</v>
      </c>
      <c r="Y5" s="10">
        <v>462.74407510245697</v>
      </c>
      <c r="AA5" s="11">
        <f t="shared" si="4"/>
        <v>0.9628087207075875</v>
      </c>
      <c r="AB5" s="11">
        <f t="shared" si="5"/>
        <v>0</v>
      </c>
      <c r="AC5" s="11"/>
      <c r="AD5" s="11"/>
      <c r="AE5" s="11"/>
      <c r="AF5" s="11">
        <f t="shared" si="1"/>
        <v>0.97330643147875429</v>
      </c>
      <c r="AG5" s="11">
        <f t="shared" si="2"/>
        <v>0.93710792014852662</v>
      </c>
      <c r="AH5" s="11">
        <f t="shared" si="3"/>
        <v>0</v>
      </c>
      <c r="AI5" s="11"/>
      <c r="AJ5" s="11"/>
      <c r="AK5" s="11"/>
      <c r="AL5" s="11"/>
      <c r="AM5" s="10">
        <v>3397.6159963380501</v>
      </c>
    </row>
    <row r="6" spans="1:44" x14ac:dyDescent="0.2">
      <c r="A6" s="10">
        <v>1</v>
      </c>
      <c r="B6" s="10" t="s">
        <v>34</v>
      </c>
      <c r="C6" s="10">
        <v>34</v>
      </c>
      <c r="D6" s="10" t="s">
        <v>83</v>
      </c>
      <c r="F6" s="10">
        <v>0.31111111111111101</v>
      </c>
      <c r="G6" s="10">
        <v>0.155555555555555</v>
      </c>
      <c r="H6" s="10">
        <v>0.266666666666666</v>
      </c>
      <c r="I6" s="10">
        <v>0.11111111111111099</v>
      </c>
      <c r="K6" s="10">
        <v>0.4</v>
      </c>
      <c r="L6" s="10">
        <v>0.36956521739130399</v>
      </c>
      <c r="M6" s="10">
        <v>0.54878048780487798</v>
      </c>
      <c r="O6" s="18">
        <v>1.0222222222222199</v>
      </c>
      <c r="P6" s="18">
        <v>0.33333333333333298</v>
      </c>
      <c r="V6" s="10">
        <f t="shared" si="0"/>
        <v>0</v>
      </c>
      <c r="X6" s="10">
        <v>514.83399888760505</v>
      </c>
      <c r="Y6" s="10">
        <v>513.34119055274198</v>
      </c>
      <c r="AA6" s="11">
        <f t="shared" si="4"/>
        <v>0.99710040840719816</v>
      </c>
      <c r="AB6" s="11">
        <f t="shared" si="5"/>
        <v>0</v>
      </c>
      <c r="AC6" s="11"/>
      <c r="AD6" s="11"/>
      <c r="AE6" s="11"/>
      <c r="AF6" s="11">
        <f t="shared" si="1"/>
        <v>1.0425957756725275</v>
      </c>
      <c r="AG6" s="11">
        <f t="shared" si="2"/>
        <v>1.0395726737266966</v>
      </c>
      <c r="AH6" s="11">
        <f t="shared" si="3"/>
        <v>0</v>
      </c>
      <c r="AI6" s="11"/>
      <c r="AJ6" s="11"/>
      <c r="AK6" s="11"/>
      <c r="AL6" s="11"/>
      <c r="AM6" s="10">
        <v>1797.8407344616201</v>
      </c>
    </row>
    <row r="7" spans="1:44" x14ac:dyDescent="0.2">
      <c r="A7" s="10">
        <v>1</v>
      </c>
      <c r="B7" s="10" t="s">
        <v>35</v>
      </c>
      <c r="C7" s="10">
        <v>34</v>
      </c>
      <c r="D7" s="10" t="s">
        <v>83</v>
      </c>
      <c r="F7" s="10">
        <v>0.22</v>
      </c>
      <c r="G7" s="10">
        <v>0.12</v>
      </c>
      <c r="H7" s="10">
        <v>0.08</v>
      </c>
      <c r="I7" s="10">
        <v>0.04</v>
      </c>
      <c r="K7" s="10">
        <v>0.28571428571428498</v>
      </c>
      <c r="L7" s="10">
        <v>0.28000000000000003</v>
      </c>
      <c r="M7" s="10">
        <v>0.625</v>
      </c>
      <c r="O7" s="18">
        <v>1</v>
      </c>
      <c r="P7" s="18">
        <v>0.14000000000000001</v>
      </c>
      <c r="V7" s="10">
        <f t="shared" si="0"/>
        <v>0</v>
      </c>
      <c r="X7" s="10">
        <v>460.53253154107801</v>
      </c>
      <c r="Y7" s="10">
        <v>458.414795971633</v>
      </c>
      <c r="AA7" s="11">
        <f t="shared" si="4"/>
        <v>0.99540155054332768</v>
      </c>
      <c r="AB7" s="11">
        <f t="shared" si="5"/>
        <v>0</v>
      </c>
      <c r="AC7" s="11"/>
      <c r="AD7" s="11"/>
      <c r="AE7" s="11"/>
      <c r="AF7" s="11">
        <f t="shared" si="1"/>
        <v>0.93262929989463617</v>
      </c>
      <c r="AG7" s="11">
        <f t="shared" si="2"/>
        <v>0.92834065119725895</v>
      </c>
      <c r="AH7" s="11">
        <f t="shared" si="3"/>
        <v>0</v>
      </c>
      <c r="AI7" s="11"/>
      <c r="AJ7" s="11"/>
      <c r="AK7" s="11"/>
      <c r="AL7" s="11"/>
      <c r="AM7" s="10">
        <v>1934.1334558517899</v>
      </c>
    </row>
    <row r="8" spans="1:44" x14ac:dyDescent="0.2">
      <c r="A8" s="10">
        <v>1</v>
      </c>
      <c r="B8" s="10" t="s">
        <v>36</v>
      </c>
      <c r="C8" s="10">
        <v>34</v>
      </c>
      <c r="D8" s="10" t="s">
        <v>83</v>
      </c>
      <c r="F8" s="10">
        <v>0.37037037037037002</v>
      </c>
      <c r="G8" s="10">
        <v>0.11111111111111099</v>
      </c>
      <c r="H8" s="10">
        <v>0.25925925925925902</v>
      </c>
      <c r="I8" s="10">
        <v>0.11111111111111099</v>
      </c>
      <c r="K8" s="10">
        <v>0.4</v>
      </c>
      <c r="L8" s="10">
        <v>0.41025641025641002</v>
      </c>
      <c r="M8" s="10">
        <v>0.34615384615384598</v>
      </c>
      <c r="O8" s="18">
        <v>1.44444444444444</v>
      </c>
      <c r="P8" s="18">
        <v>0.37037037037037002</v>
      </c>
      <c r="V8" s="10">
        <f t="shared" si="0"/>
        <v>0</v>
      </c>
      <c r="X8" s="10">
        <v>565.09716352751298</v>
      </c>
      <c r="Y8" s="10">
        <v>548.62461975391</v>
      </c>
      <c r="AA8" s="11">
        <f t="shared" si="4"/>
        <v>0.9708500682063661</v>
      </c>
      <c r="AB8" s="11">
        <f t="shared" si="5"/>
        <v>0</v>
      </c>
      <c r="AC8" s="11"/>
      <c r="AD8" s="11"/>
      <c r="AE8" s="11"/>
      <c r="AF8" s="11">
        <f t="shared" si="1"/>
        <v>1.1443842419329722</v>
      </c>
      <c r="AG8" s="11">
        <f t="shared" si="2"/>
        <v>1.1110255193349166</v>
      </c>
      <c r="AH8" s="11">
        <f t="shared" si="3"/>
        <v>0</v>
      </c>
      <c r="AI8" s="11"/>
      <c r="AJ8" s="11"/>
      <c r="AK8" s="11"/>
      <c r="AL8" s="11"/>
      <c r="AM8" s="10">
        <v>2110.6819840880098</v>
      </c>
    </row>
    <row r="9" spans="1:44" x14ac:dyDescent="0.2">
      <c r="A9" s="10">
        <v>1</v>
      </c>
      <c r="B9" s="10" t="s">
        <v>37</v>
      </c>
      <c r="C9" s="10">
        <v>34</v>
      </c>
      <c r="D9" s="10" t="s">
        <v>83</v>
      </c>
      <c r="F9" s="10">
        <v>0.225806451612903</v>
      </c>
      <c r="G9" s="10">
        <v>6.4516129032257993E-2</v>
      </c>
      <c r="H9" s="10">
        <v>6.4516129032257993E-2</v>
      </c>
      <c r="I9" s="10">
        <v>0</v>
      </c>
      <c r="K9" s="10">
        <v>0</v>
      </c>
      <c r="L9" s="10">
        <v>0.16</v>
      </c>
      <c r="M9" s="10">
        <v>0.33695652173912999</v>
      </c>
      <c r="O9" s="18">
        <v>0.80645161290322498</v>
      </c>
      <c r="P9" s="18">
        <v>0.16129032258064499</v>
      </c>
      <c r="V9" s="10">
        <f t="shared" si="0"/>
        <v>0</v>
      </c>
      <c r="X9" s="10">
        <v>540.60164027330995</v>
      </c>
      <c r="Y9" s="10">
        <v>549.51493723213503</v>
      </c>
      <c r="AA9" s="11">
        <f t="shared" si="4"/>
        <v>1.0164877356907738</v>
      </c>
      <c r="AB9" s="11">
        <f t="shared" si="5"/>
        <v>0</v>
      </c>
      <c r="AC9" s="11"/>
      <c r="AD9" s="11"/>
      <c r="AE9" s="11"/>
      <c r="AF9" s="11">
        <f t="shared" si="1"/>
        <v>1.0947780987433191</v>
      </c>
      <c r="AG9" s="11">
        <f t="shared" si="2"/>
        <v>1.1128285106754467</v>
      </c>
      <c r="AH9" s="11">
        <f t="shared" si="3"/>
        <v>0</v>
      </c>
      <c r="AI9" s="11"/>
      <c r="AJ9" s="11"/>
      <c r="AK9" s="11"/>
      <c r="AL9" s="11"/>
      <c r="AM9" s="10">
        <v>2007.8586244563901</v>
      </c>
    </row>
    <row r="10" spans="1:44" ht="17" customHeight="1" x14ac:dyDescent="0.2">
      <c r="A10" s="10">
        <v>1</v>
      </c>
      <c r="B10" s="10" t="s">
        <v>38</v>
      </c>
      <c r="C10" s="10">
        <v>34</v>
      </c>
      <c r="D10" s="10" t="s">
        <v>83</v>
      </c>
      <c r="F10" s="10">
        <v>0.16</v>
      </c>
      <c r="G10" s="10">
        <v>0</v>
      </c>
      <c r="H10" s="10">
        <v>0.04</v>
      </c>
      <c r="I10" s="10">
        <v>0</v>
      </c>
      <c r="K10" s="10">
        <v>0</v>
      </c>
      <c r="L10" s="10">
        <v>0.14285714285714199</v>
      </c>
      <c r="M10" s="10">
        <v>0.51020408163265296</v>
      </c>
      <c r="O10" s="18">
        <v>0.28000000000000003</v>
      </c>
      <c r="P10" s="18">
        <v>0.08</v>
      </c>
      <c r="V10" s="10">
        <f t="shared" si="0"/>
        <v>0</v>
      </c>
      <c r="X10" s="10">
        <v>503.620785062626</v>
      </c>
      <c r="Y10" s="10">
        <v>492.35738663975098</v>
      </c>
      <c r="AA10" s="11">
        <f t="shared" si="4"/>
        <v>0.97763515971352455</v>
      </c>
      <c r="AB10" s="11">
        <f t="shared" si="5"/>
        <v>0</v>
      </c>
      <c r="AC10" s="11"/>
      <c r="AD10" s="11"/>
      <c r="AE10" s="11"/>
      <c r="AF10" s="11">
        <f t="shared" si="1"/>
        <v>1.0198877777724351</v>
      </c>
      <c r="AG10" s="11">
        <f t="shared" si="2"/>
        <v>0.99707815051242621</v>
      </c>
      <c r="AH10" s="11">
        <f t="shared" si="3"/>
        <v>0</v>
      </c>
      <c r="AI10" s="11"/>
      <c r="AJ10" s="11"/>
      <c r="AK10" s="11"/>
      <c r="AL10" s="11"/>
      <c r="AM10" s="10">
        <v>1225.67831358323</v>
      </c>
    </row>
    <row r="11" spans="1:44" s="7" customFormat="1" x14ac:dyDescent="0.2">
      <c r="A11" s="7">
        <v>1</v>
      </c>
      <c r="B11" s="7" t="s">
        <v>30</v>
      </c>
      <c r="C11" s="7">
        <v>35</v>
      </c>
      <c r="D11" s="7" t="s">
        <v>84</v>
      </c>
      <c r="F11" s="7">
        <v>0.5</v>
      </c>
      <c r="G11" s="7">
        <v>0.46153846153846101</v>
      </c>
      <c r="H11" s="7">
        <v>0.269230769230769</v>
      </c>
      <c r="I11" s="7">
        <v>0.269230769230769</v>
      </c>
      <c r="K11" s="7">
        <v>1</v>
      </c>
      <c r="L11" s="7">
        <v>1.1712707182320401</v>
      </c>
      <c r="M11" s="7">
        <v>0.30952380952380898</v>
      </c>
      <c r="O11" s="16">
        <v>6.9615384615384599</v>
      </c>
      <c r="P11" s="16">
        <v>0.34615384615384598</v>
      </c>
      <c r="R11" s="7">
        <v>122.356398260117</v>
      </c>
      <c r="T11" s="7">
        <v>2.6913008004058998</v>
      </c>
      <c r="V11" s="7">
        <f t="shared" si="0"/>
        <v>125.0476990605229</v>
      </c>
      <c r="X11" s="7">
        <v>377.29144551073398</v>
      </c>
      <c r="Y11" s="7">
        <v>329.77835300175201</v>
      </c>
      <c r="Z11" s="7">
        <f t="shared" ref="Z11:Z58" si="6">V11</f>
        <v>125.0476990605229</v>
      </c>
      <c r="AA11" s="9">
        <f>1+(Y11-X11)/X11</f>
        <v>0.87406793057641641</v>
      </c>
      <c r="AB11" s="9">
        <f t="shared" si="5"/>
        <v>0.33143528841807601</v>
      </c>
      <c r="AC11" s="9">
        <f>AVERAGE(AA11:AA18)</f>
        <v>0.83185905354522893</v>
      </c>
      <c r="AD11" s="9">
        <f>AVERAGE(AB11:AB18)</f>
        <v>0.32838427697212974</v>
      </c>
      <c r="AE11" s="9"/>
      <c r="AF11" s="9">
        <f t="shared" si="1"/>
        <v>0.76405689627492723</v>
      </c>
      <c r="AG11" s="9">
        <f t="shared" si="2"/>
        <v>0.66783763016966524</v>
      </c>
      <c r="AH11" s="9">
        <f t="shared" si="3"/>
        <v>0.25323541778470049</v>
      </c>
      <c r="AI11" s="9">
        <f>AVERAGE(AF11:AF18)</f>
        <v>0.72225007934305485</v>
      </c>
      <c r="AJ11" s="9">
        <f>AVERAGE(AG11:AG18)</f>
        <v>0.59901680125971013</v>
      </c>
      <c r="AK11" s="9">
        <f>AVERAGE(AH11:AH18)</f>
        <v>0.23579021360507588</v>
      </c>
      <c r="AL11" s="9"/>
      <c r="AM11" s="7">
        <v>1196.6867307635</v>
      </c>
      <c r="AO11" s="7">
        <v>710.55555555555497</v>
      </c>
      <c r="AP11" s="7">
        <v>21.762430939226501</v>
      </c>
      <c r="AQ11" s="7">
        <f>AVERAGE(AO11:AO18)</f>
        <v>712.31300648324975</v>
      </c>
      <c r="AR11" s="7">
        <f>AVERAGE(AP11:AP18)</f>
        <v>23.868592930632328</v>
      </c>
    </row>
    <row r="12" spans="1:44" x14ac:dyDescent="0.2">
      <c r="A12" s="10">
        <v>1</v>
      </c>
      <c r="B12" s="10" t="s">
        <v>31</v>
      </c>
      <c r="C12" s="10">
        <v>35</v>
      </c>
      <c r="D12" s="10" t="s">
        <v>84</v>
      </c>
      <c r="F12" s="10">
        <v>0.58333333333333304</v>
      </c>
      <c r="G12" s="10">
        <v>0.58333333333333304</v>
      </c>
      <c r="H12" s="10">
        <v>0.22222222222222199</v>
      </c>
      <c r="I12" s="10">
        <v>0.22222222222222199</v>
      </c>
      <c r="K12" s="10">
        <v>1</v>
      </c>
      <c r="L12" s="10">
        <v>1.1672727272727199</v>
      </c>
      <c r="M12" s="10">
        <v>0.37894736842105198</v>
      </c>
      <c r="O12" s="18">
        <v>7.6388888888888804</v>
      </c>
      <c r="P12" s="18">
        <v>0.41666666666666602</v>
      </c>
      <c r="R12" s="10">
        <v>95.285830977807393</v>
      </c>
      <c r="T12" s="10">
        <v>2.9466964098303099</v>
      </c>
      <c r="V12" s="10">
        <f t="shared" si="0"/>
        <v>98.232527387637703</v>
      </c>
      <c r="X12" s="10">
        <v>299.683832482502</v>
      </c>
      <c r="Y12" s="10">
        <v>267.26418137037399</v>
      </c>
      <c r="Z12" s="10">
        <f t="shared" si="6"/>
        <v>98.232527387637703</v>
      </c>
      <c r="AA12" s="11">
        <f t="shared" si="4"/>
        <v>0.8918204867991304</v>
      </c>
      <c r="AB12" s="11">
        <f t="shared" si="5"/>
        <v>0.32778721018716728</v>
      </c>
      <c r="AC12" s="11"/>
      <c r="AD12" s="11"/>
      <c r="AE12" s="11"/>
      <c r="AF12" s="11">
        <f t="shared" si="1"/>
        <v>0.60689289840747618</v>
      </c>
      <c r="AG12" s="11">
        <f t="shared" si="2"/>
        <v>0.5412395200926905</v>
      </c>
      <c r="AH12" s="11">
        <f t="shared" si="3"/>
        <v>0.19893173005139042</v>
      </c>
      <c r="AI12" s="11"/>
      <c r="AJ12" s="11"/>
      <c r="AK12" s="11"/>
      <c r="AL12" s="11"/>
      <c r="AM12" s="10">
        <v>1042.35836156287</v>
      </c>
      <c r="AO12" s="10">
        <v>518.76923076923003</v>
      </c>
      <c r="AP12" s="10">
        <v>23.429090909090899</v>
      </c>
    </row>
    <row r="13" spans="1:44" x14ac:dyDescent="0.2">
      <c r="A13" s="10">
        <v>1</v>
      </c>
      <c r="B13" s="10" t="s">
        <v>32</v>
      </c>
      <c r="C13" s="10">
        <v>35</v>
      </c>
      <c r="D13" s="10" t="s">
        <v>84</v>
      </c>
      <c r="F13" s="10">
        <v>0.5</v>
      </c>
      <c r="G13" s="10">
        <v>0.452380952380952</v>
      </c>
      <c r="H13" s="10">
        <v>0.26190476190476097</v>
      </c>
      <c r="I13" s="10">
        <v>0.26190476190476097</v>
      </c>
      <c r="K13" s="10">
        <v>0.94444444444444398</v>
      </c>
      <c r="L13" s="10">
        <v>1.1433962264150901</v>
      </c>
      <c r="M13" s="10">
        <v>0.45652173913043398</v>
      </c>
      <c r="O13" s="18">
        <v>6.3095238095238004</v>
      </c>
      <c r="P13" s="18">
        <v>0.42857142857142799</v>
      </c>
      <c r="R13" s="10">
        <v>135.467112622999</v>
      </c>
      <c r="T13" s="10">
        <v>3.1913020719413798</v>
      </c>
      <c r="V13" s="10">
        <f t="shared" si="0"/>
        <v>138.65841469494038</v>
      </c>
      <c r="X13" s="10">
        <v>393.28902485263399</v>
      </c>
      <c r="Y13" s="10">
        <v>319.62426352706501</v>
      </c>
      <c r="Z13" s="10">
        <f t="shared" si="6"/>
        <v>138.65841469494038</v>
      </c>
      <c r="AA13" s="11">
        <f t="shared" si="4"/>
        <v>0.8126956089019487</v>
      </c>
      <c r="AB13" s="11">
        <f t="shared" si="5"/>
        <v>0.35256110883566072</v>
      </c>
      <c r="AC13" s="11"/>
      <c r="AD13" s="11"/>
      <c r="AE13" s="11"/>
      <c r="AF13" s="11">
        <f t="shared" si="1"/>
        <v>0.79645376337944862</v>
      </c>
      <c r="AG13" s="11">
        <f t="shared" si="2"/>
        <v>0.64727447619190959</v>
      </c>
      <c r="AH13" s="11">
        <f t="shared" si="3"/>
        <v>0.28079862195339333</v>
      </c>
      <c r="AI13" s="11"/>
      <c r="AJ13" s="11"/>
      <c r="AK13" s="11"/>
      <c r="AL13" s="11"/>
      <c r="AM13" s="10">
        <v>1032.9507116766199</v>
      </c>
      <c r="AO13" s="10">
        <v>792.05555555555497</v>
      </c>
      <c r="AP13" s="10">
        <v>25.041509433962201</v>
      </c>
    </row>
    <row r="14" spans="1:44" x14ac:dyDescent="0.2">
      <c r="A14" s="10">
        <v>1</v>
      </c>
      <c r="B14" s="10" t="s">
        <v>34</v>
      </c>
      <c r="C14" s="10">
        <v>35</v>
      </c>
      <c r="D14" s="10" t="s">
        <v>84</v>
      </c>
      <c r="F14" s="10">
        <v>0.63414634146341398</v>
      </c>
      <c r="G14" s="10">
        <v>0.60975609756097504</v>
      </c>
      <c r="H14" s="10">
        <v>0.41463414634146301</v>
      </c>
      <c r="I14" s="10">
        <v>0.41463414634146301</v>
      </c>
      <c r="K14" s="10">
        <v>0.97142857142857097</v>
      </c>
      <c r="L14" s="10">
        <v>0.867713004484304</v>
      </c>
      <c r="M14" s="10">
        <v>0.54666666666666597</v>
      </c>
      <c r="O14" s="18">
        <v>10.8780487804878</v>
      </c>
      <c r="P14" s="18">
        <v>0.85365853658536495</v>
      </c>
      <c r="R14" s="10">
        <v>77.419081693854395</v>
      </c>
      <c r="T14" s="10">
        <v>3.1683141303033602</v>
      </c>
      <c r="V14" s="10">
        <f t="shared" si="0"/>
        <v>80.587395824157753</v>
      </c>
      <c r="X14" s="10">
        <v>370.92765404256897</v>
      </c>
      <c r="Y14" s="10">
        <v>286.32221829733902</v>
      </c>
      <c r="Z14" s="10">
        <f t="shared" si="6"/>
        <v>80.587395824157753</v>
      </c>
      <c r="AA14" s="11">
        <f t="shared" si="4"/>
        <v>0.77190852495586559</v>
      </c>
      <c r="AB14" s="11">
        <f t="shared" si="5"/>
        <v>0.21725906641328296</v>
      </c>
      <c r="AC14" s="11"/>
      <c r="AD14" s="11"/>
      <c r="AE14" s="11"/>
      <c r="AF14" s="11">
        <f t="shared" si="1"/>
        <v>0.75116951487372685</v>
      </c>
      <c r="AG14" s="11">
        <f t="shared" si="2"/>
        <v>0.57983415221799162</v>
      </c>
      <c r="AH14" s="11">
        <f t="shared" si="3"/>
        <v>0.1631983875195846</v>
      </c>
      <c r="AI14" s="11"/>
      <c r="AJ14" s="11"/>
      <c r="AK14" s="11"/>
      <c r="AL14" s="11"/>
      <c r="AM14" s="10">
        <v>1475.1234921269499</v>
      </c>
      <c r="AO14" s="10">
        <v>453.34285714285699</v>
      </c>
      <c r="AP14" s="10">
        <v>22.860986547085201</v>
      </c>
    </row>
    <row r="15" spans="1:44" x14ac:dyDescent="0.2">
      <c r="A15" s="10">
        <v>1</v>
      </c>
      <c r="B15" s="10" t="s">
        <v>35</v>
      </c>
      <c r="C15" s="10">
        <v>35</v>
      </c>
      <c r="D15" s="10" t="s">
        <v>84</v>
      </c>
      <c r="F15" s="10">
        <v>0.65714285714285703</v>
      </c>
      <c r="G15" s="10">
        <v>0.6</v>
      </c>
      <c r="H15" s="10">
        <v>0.42857142857142799</v>
      </c>
      <c r="I15" s="10">
        <v>0.4</v>
      </c>
      <c r="K15" s="10">
        <v>0.91304347826086896</v>
      </c>
      <c r="L15" s="10">
        <v>0.98393574297188702</v>
      </c>
      <c r="M15" s="10">
        <v>0.5</v>
      </c>
      <c r="O15" s="18">
        <v>7.1142857142857103</v>
      </c>
      <c r="P15" s="18">
        <v>0.65714285714285703</v>
      </c>
      <c r="R15" s="10">
        <v>108.348393416639</v>
      </c>
      <c r="T15" s="10">
        <v>3.0359608610216702</v>
      </c>
      <c r="V15" s="10">
        <f t="shared" si="0"/>
        <v>111.38435427766066</v>
      </c>
      <c r="X15" s="10">
        <v>397.50879907937002</v>
      </c>
      <c r="Y15" s="10">
        <v>320.380920740855</v>
      </c>
      <c r="Z15" s="10">
        <f t="shared" si="6"/>
        <v>111.38435427766066</v>
      </c>
      <c r="AA15" s="11">
        <f t="shared" si="4"/>
        <v>0.80597189667966318</v>
      </c>
      <c r="AB15" s="11">
        <f t="shared" si="5"/>
        <v>0.28020600936539442</v>
      </c>
      <c r="AC15" s="11"/>
      <c r="AD15" s="11"/>
      <c r="AE15" s="11"/>
      <c r="AF15" s="11">
        <f t="shared" si="1"/>
        <v>0.80499927279140038</v>
      </c>
      <c r="AG15" s="11">
        <f t="shared" si="2"/>
        <v>0.64880679071743452</v>
      </c>
      <c r="AH15" s="11">
        <f t="shared" si="3"/>
        <v>0.22556563377092287</v>
      </c>
      <c r="AI15" s="11"/>
      <c r="AJ15" s="11"/>
      <c r="AK15" s="11"/>
      <c r="AL15" s="11"/>
      <c r="AM15" s="10">
        <v>1295.01821243568</v>
      </c>
      <c r="AO15" s="10">
        <v>713.21739130434696</v>
      </c>
      <c r="AP15" s="10">
        <v>23.204819277108399</v>
      </c>
    </row>
    <row r="16" spans="1:44" x14ac:dyDescent="0.2">
      <c r="A16" s="10">
        <v>1</v>
      </c>
      <c r="B16" s="10" t="s">
        <v>36</v>
      </c>
      <c r="C16" s="10">
        <v>35</v>
      </c>
      <c r="D16" s="10" t="s">
        <v>84</v>
      </c>
      <c r="F16" s="10">
        <v>0.64705882352941102</v>
      </c>
      <c r="G16" s="10">
        <v>0.61764705882352899</v>
      </c>
      <c r="H16" s="10">
        <v>0.441176470588235</v>
      </c>
      <c r="I16" s="10">
        <v>0.441176470588235</v>
      </c>
      <c r="K16" s="10">
        <v>0.85714285714285698</v>
      </c>
      <c r="L16" s="10">
        <v>1.10849056603773</v>
      </c>
      <c r="M16" s="10">
        <v>0.465753424657534</v>
      </c>
      <c r="O16" s="18">
        <v>6.23529411764705</v>
      </c>
      <c r="P16" s="18">
        <v>1.02941176470588</v>
      </c>
      <c r="R16" s="10">
        <v>145.441453167769</v>
      </c>
      <c r="T16" s="10">
        <v>4.0387502875352501</v>
      </c>
      <c r="V16" s="10">
        <f t="shared" si="0"/>
        <v>149.48020345530423</v>
      </c>
      <c r="X16" s="10">
        <v>362.099439053602</v>
      </c>
      <c r="Y16" s="10">
        <v>271.40404834033302</v>
      </c>
      <c r="Z16" s="10">
        <f t="shared" si="6"/>
        <v>149.48020345530423</v>
      </c>
      <c r="AA16" s="11">
        <f t="shared" si="4"/>
        <v>0.74952904939506615</v>
      </c>
      <c r="AB16" s="11">
        <f t="shared" si="5"/>
        <v>0.41281534112837026</v>
      </c>
      <c r="AC16" s="11"/>
      <c r="AD16" s="11"/>
      <c r="AE16" s="11"/>
      <c r="AF16" s="11">
        <f t="shared" si="1"/>
        <v>0.73329140333852649</v>
      </c>
      <c r="AG16" s="11">
        <f t="shared" si="2"/>
        <v>0.54962320847389989</v>
      </c>
      <c r="AH16" s="11">
        <f t="shared" si="3"/>
        <v>0.30271394081569525</v>
      </c>
      <c r="AI16" s="11"/>
      <c r="AJ16" s="11"/>
      <c r="AK16" s="11"/>
      <c r="AL16" s="11"/>
      <c r="AM16" s="10">
        <v>1780.5636899595099</v>
      </c>
      <c r="AO16" s="10">
        <v>1094.2916666666599</v>
      </c>
      <c r="AP16" s="10">
        <v>23.712264150943302</v>
      </c>
    </row>
    <row r="17" spans="1:44" x14ac:dyDescent="0.2">
      <c r="A17" s="10">
        <v>1</v>
      </c>
      <c r="B17" s="10" t="s">
        <v>37</v>
      </c>
      <c r="C17" s="10">
        <v>35</v>
      </c>
      <c r="D17" s="10" t="s">
        <v>84</v>
      </c>
      <c r="F17" s="10">
        <v>0.63636363636363602</v>
      </c>
      <c r="G17" s="10">
        <v>0.63636363636363602</v>
      </c>
      <c r="H17" s="10">
        <v>0.33333333333333298</v>
      </c>
      <c r="I17" s="10">
        <v>0.30303030303030298</v>
      </c>
      <c r="K17" s="10">
        <v>0.93333333333333302</v>
      </c>
      <c r="L17" s="10">
        <v>0.87205387205387197</v>
      </c>
      <c r="M17" s="10">
        <v>0.62264150943396201</v>
      </c>
      <c r="O17" s="18">
        <v>9</v>
      </c>
      <c r="P17" s="18">
        <v>0.45454545454545398</v>
      </c>
      <c r="R17" s="10">
        <v>127.22040234874</v>
      </c>
      <c r="T17" s="10">
        <v>3.32859743979088</v>
      </c>
      <c r="V17" s="10">
        <f t="shared" si="0"/>
        <v>130.54899978853086</v>
      </c>
      <c r="X17" s="10">
        <v>311.88061829875699</v>
      </c>
      <c r="Y17" s="10">
        <v>260.53426205883301</v>
      </c>
      <c r="Z17" s="10">
        <f t="shared" si="6"/>
        <v>130.54899978853086</v>
      </c>
      <c r="AA17" s="11">
        <f t="shared" si="4"/>
        <v>0.83536535062676376</v>
      </c>
      <c r="AB17" s="11">
        <f t="shared" si="5"/>
        <v>0.41858644663669109</v>
      </c>
      <c r="AC17" s="11"/>
      <c r="AD17" s="11"/>
      <c r="AE17" s="11"/>
      <c r="AF17" s="11">
        <f t="shared" si="1"/>
        <v>0.6315927383486728</v>
      </c>
      <c r="AG17" s="11">
        <f t="shared" si="2"/>
        <v>0.52761068932395694</v>
      </c>
      <c r="AH17" s="11">
        <f t="shared" si="3"/>
        <v>0.26437616006690834</v>
      </c>
      <c r="AI17" s="11"/>
      <c r="AJ17" s="11"/>
      <c r="AK17" s="11"/>
      <c r="AL17" s="11"/>
      <c r="AM17" s="10">
        <v>1239.95819115984</v>
      </c>
      <c r="AO17" s="10">
        <v>855.73333333333301</v>
      </c>
      <c r="AP17" s="10">
        <v>25.4579124579124</v>
      </c>
    </row>
    <row r="18" spans="1:44" x14ac:dyDescent="0.2">
      <c r="A18" s="10">
        <v>1</v>
      </c>
      <c r="B18" s="10" t="s">
        <v>38</v>
      </c>
      <c r="C18" s="10">
        <v>35</v>
      </c>
      <c r="D18" s="10" t="s">
        <v>84</v>
      </c>
      <c r="F18" s="10">
        <v>0.43589743589743501</v>
      </c>
      <c r="G18" s="10">
        <v>0.41025641025641002</v>
      </c>
      <c r="H18" s="10">
        <v>0.17948717948717899</v>
      </c>
      <c r="I18" s="10">
        <v>0.15384615384615299</v>
      </c>
      <c r="K18" s="10">
        <v>0.92307692307692302</v>
      </c>
      <c r="L18" s="10">
        <v>0.96621621621621601</v>
      </c>
      <c r="M18" s="10">
        <v>0.5</v>
      </c>
      <c r="O18" s="18">
        <v>3.7948717948717898</v>
      </c>
      <c r="P18" s="18">
        <v>0.33333333333333298</v>
      </c>
      <c r="R18" s="10">
        <v>94.319999353207905</v>
      </c>
      <c r="T18" s="10">
        <v>3.2064366284506098</v>
      </c>
      <c r="V18" s="10">
        <f t="shared" si="0"/>
        <v>97.526435981658508</v>
      </c>
      <c r="X18" s="10">
        <v>340.497035440785</v>
      </c>
      <c r="Y18" s="10">
        <v>311.04866597028303</v>
      </c>
      <c r="Z18" s="10">
        <f t="shared" si="6"/>
        <v>97.526435981658508</v>
      </c>
      <c r="AA18" s="11">
        <f t="shared" si="4"/>
        <v>0.91351358042697772</v>
      </c>
      <c r="AB18" s="11">
        <f t="shared" si="5"/>
        <v>0.28642374479239507</v>
      </c>
      <c r="AC18" s="11"/>
      <c r="AD18" s="11"/>
      <c r="AE18" s="11"/>
      <c r="AF18" s="11">
        <f t="shared" si="1"/>
        <v>0.68954414733025937</v>
      </c>
      <c r="AG18" s="11">
        <f t="shared" si="2"/>
        <v>0.62990794289013263</v>
      </c>
      <c r="AH18" s="11">
        <f t="shared" si="3"/>
        <v>0.19750181687801183</v>
      </c>
      <c r="AI18" s="11"/>
      <c r="AJ18" s="11"/>
      <c r="AK18" s="11"/>
      <c r="AL18" s="11"/>
      <c r="AM18" s="10">
        <v>849.81080887169298</v>
      </c>
      <c r="AO18" s="10">
        <v>560.53846153846098</v>
      </c>
      <c r="AP18" s="10">
        <v>25.479729729729701</v>
      </c>
    </row>
    <row r="19" spans="1:44" s="7" customFormat="1" x14ac:dyDescent="0.2">
      <c r="A19" s="7">
        <v>1</v>
      </c>
      <c r="B19" s="7" t="s">
        <v>30</v>
      </c>
      <c r="C19" s="7">
        <v>38</v>
      </c>
      <c r="D19" s="7" t="s">
        <v>85</v>
      </c>
      <c r="F19" s="7">
        <v>0.64864864864864802</v>
      </c>
      <c r="G19" s="7">
        <v>0.45945945945945899</v>
      </c>
      <c r="H19" s="7">
        <v>0.37837837837837801</v>
      </c>
      <c r="I19" s="7">
        <v>0.21621621621621601</v>
      </c>
      <c r="K19" s="7">
        <v>0.39130434782608697</v>
      </c>
      <c r="L19" s="7">
        <v>0.493212669683257</v>
      </c>
      <c r="M19" s="7">
        <v>0.27611940298507398</v>
      </c>
      <c r="O19" s="16">
        <v>5.9729729729729701</v>
      </c>
      <c r="P19" s="16">
        <v>0.62162162162162105</v>
      </c>
      <c r="R19" s="7">
        <v>92.345858409737602</v>
      </c>
      <c r="T19" s="7">
        <v>2.0960563740690898</v>
      </c>
      <c r="V19" s="7">
        <f t="shared" si="0"/>
        <v>94.441914783806695</v>
      </c>
      <c r="X19" s="7">
        <v>373.62889007649397</v>
      </c>
      <c r="Y19" s="7">
        <v>369.156613861305</v>
      </c>
      <c r="Z19" s="7">
        <f t="shared" si="6"/>
        <v>94.441914783806695</v>
      </c>
      <c r="AA19" s="9">
        <f t="shared" si="4"/>
        <v>0.98803016486687267</v>
      </c>
      <c r="AB19" s="9">
        <f t="shared" si="5"/>
        <v>0.25276930476246462</v>
      </c>
      <c r="AC19" s="9">
        <f>AVERAGE(AA19:AA26)</f>
        <v>0.98346907589418564</v>
      </c>
      <c r="AD19" s="9">
        <f>AVERAGE(AB19:AB26)</f>
        <v>0.22957381278287295</v>
      </c>
      <c r="AE19" s="9"/>
      <c r="AF19" s="9">
        <f t="shared" si="1"/>
        <v>0.75663981653241641</v>
      </c>
      <c r="AG19" s="9">
        <f t="shared" si="2"/>
        <v>0.74758296267336366</v>
      </c>
      <c r="AH19" s="9">
        <f t="shared" si="3"/>
        <v>0.19125532038049764</v>
      </c>
      <c r="AI19" s="9">
        <f>AVERAGE(AF19:AF26)</f>
        <v>0.72842231411925518</v>
      </c>
      <c r="AJ19" s="9">
        <f>AVERAGE(AG19:AG26)</f>
        <v>0.71878868679197261</v>
      </c>
      <c r="AK19" s="9">
        <f>AVERAGE(AH19:AH26)</f>
        <v>0.14748724382952255</v>
      </c>
      <c r="AL19" s="9"/>
      <c r="AM19" s="7">
        <v>1275.16830176301</v>
      </c>
      <c r="AO19" s="7">
        <v>590.56521739130403</v>
      </c>
      <c r="AP19" s="7">
        <v>28.447963800904901</v>
      </c>
      <c r="AQ19" s="7">
        <f>AVERAGE(AO19:AO26)</f>
        <v>505.77380347862652</v>
      </c>
      <c r="AR19" s="7">
        <f>AVERAGE(AP19:AP26)</f>
        <v>22.733261687163939</v>
      </c>
    </row>
    <row r="20" spans="1:44" x14ac:dyDescent="0.2">
      <c r="A20" s="10">
        <v>1</v>
      </c>
      <c r="B20" s="10" t="s">
        <v>31</v>
      </c>
      <c r="C20" s="10">
        <v>38</v>
      </c>
      <c r="D20" s="10" t="s">
        <v>85</v>
      </c>
      <c r="F20" s="10">
        <v>0.41666666666666602</v>
      </c>
      <c r="G20" s="10">
        <v>0.33333333333333298</v>
      </c>
      <c r="H20" s="10">
        <v>0.16666666666666599</v>
      </c>
      <c r="I20" s="10">
        <v>0.16666666666666599</v>
      </c>
      <c r="K20" s="10">
        <v>1</v>
      </c>
      <c r="L20" s="10">
        <v>0.77419354838709598</v>
      </c>
      <c r="M20" s="10">
        <v>0.19047619047618999</v>
      </c>
      <c r="O20" s="18">
        <v>2.5833333333333299</v>
      </c>
      <c r="P20" s="18">
        <v>0.16666666666666599</v>
      </c>
      <c r="R20" s="10">
        <v>104.223918551579</v>
      </c>
      <c r="T20" s="10">
        <v>2.1029905238068598</v>
      </c>
      <c r="V20" s="10">
        <f t="shared" si="0"/>
        <v>106.32690907538587</v>
      </c>
      <c r="X20" s="10">
        <v>185.10118540337601</v>
      </c>
      <c r="Y20" s="10">
        <v>173.51519699076499</v>
      </c>
      <c r="Z20" s="10">
        <f t="shared" si="6"/>
        <v>106.32690907538587</v>
      </c>
      <c r="AA20" s="11">
        <f t="shared" si="4"/>
        <v>0.93740727058358586</v>
      </c>
      <c r="AB20" s="11">
        <f t="shared" si="5"/>
        <v>0.57442586790395889</v>
      </c>
      <c r="AC20" s="11"/>
      <c r="AD20" s="11"/>
      <c r="AE20" s="11"/>
      <c r="AF20" s="11">
        <f t="shared" si="1"/>
        <v>0.37485036806139216</v>
      </c>
      <c r="AG20" s="11">
        <f t="shared" si="2"/>
        <v>0.35138746040168223</v>
      </c>
      <c r="AH20" s="11">
        <f t="shared" si="3"/>
        <v>0.21532374800778364</v>
      </c>
      <c r="AI20" s="11"/>
      <c r="AJ20" s="11"/>
      <c r="AK20" s="11"/>
      <c r="AL20" s="11"/>
      <c r="AM20" s="10">
        <v>1078.86173754775</v>
      </c>
      <c r="AO20" s="10">
        <v>529.5</v>
      </c>
      <c r="AP20" s="10">
        <v>22.193548387096701</v>
      </c>
    </row>
    <row r="21" spans="1:44" x14ac:dyDescent="0.2">
      <c r="A21" s="10">
        <v>1</v>
      </c>
      <c r="B21" s="10" t="s">
        <v>32</v>
      </c>
      <c r="C21" s="10">
        <v>38</v>
      </c>
      <c r="D21" s="10" t="s">
        <v>85</v>
      </c>
      <c r="F21" s="10">
        <v>0.107142857142857</v>
      </c>
      <c r="G21" s="10">
        <v>0.107142857142857</v>
      </c>
      <c r="H21" s="10">
        <v>0.14285714285714199</v>
      </c>
      <c r="I21" s="10">
        <v>0.107142857142857</v>
      </c>
      <c r="K21" s="10">
        <v>0.6</v>
      </c>
      <c r="L21" s="10">
        <v>1.6666666666666601</v>
      </c>
      <c r="M21" s="10">
        <v>0.35897435897435898</v>
      </c>
      <c r="O21" s="18">
        <v>0.107142857142857</v>
      </c>
      <c r="P21" s="18">
        <v>0.17857142857142799</v>
      </c>
      <c r="R21" s="10">
        <v>60.8708660014439</v>
      </c>
      <c r="T21" s="10">
        <v>1.0909895549217801</v>
      </c>
      <c r="V21" s="10">
        <f t="shared" si="0"/>
        <v>61.961855556365677</v>
      </c>
      <c r="X21" s="10">
        <v>230.860347562469</v>
      </c>
      <c r="Y21" s="10">
        <v>229.00297200506799</v>
      </c>
      <c r="Z21" s="10">
        <f t="shared" si="6"/>
        <v>61.961855556365677</v>
      </c>
      <c r="AA21" s="11">
        <f t="shared" si="4"/>
        <v>0.9919545492458447</v>
      </c>
      <c r="AB21" s="11">
        <f t="shared" si="5"/>
        <v>0.26839540098846681</v>
      </c>
      <c r="AC21" s="11"/>
      <c r="AD21" s="11"/>
      <c r="AE21" s="11"/>
      <c r="AF21" s="11">
        <f t="shared" si="1"/>
        <v>0.46751773126675</v>
      </c>
      <c r="AG21" s="11">
        <f t="shared" si="2"/>
        <v>0.46375634038314906</v>
      </c>
      <c r="AH21" s="11">
        <f t="shared" si="3"/>
        <v>0.12547960895255761</v>
      </c>
      <c r="AI21" s="11"/>
      <c r="AJ21" s="11"/>
      <c r="AK21" s="11"/>
      <c r="AL21" s="11"/>
      <c r="AM21" s="10">
        <v>837.87882930754597</v>
      </c>
      <c r="AO21" s="10">
        <v>451</v>
      </c>
      <c r="AP21" s="10">
        <v>13.3333333333333</v>
      </c>
    </row>
    <row r="22" spans="1:44" x14ac:dyDescent="0.2">
      <c r="A22" s="10">
        <v>1</v>
      </c>
      <c r="B22" s="10" t="s">
        <v>34</v>
      </c>
      <c r="C22" s="10">
        <v>38</v>
      </c>
      <c r="D22" s="10" t="s">
        <v>85</v>
      </c>
      <c r="F22" s="10">
        <v>0.54761904761904701</v>
      </c>
      <c r="G22" s="10">
        <v>0.28571428571428498</v>
      </c>
      <c r="H22" s="10">
        <v>0.16666666666666599</v>
      </c>
      <c r="I22" s="10">
        <v>7.1428571428571397E-2</v>
      </c>
      <c r="K22" s="10">
        <v>0.27272727272727199</v>
      </c>
      <c r="L22" s="10">
        <v>0.23404255319148901</v>
      </c>
      <c r="M22" s="10">
        <v>0.45161290322580599</v>
      </c>
      <c r="O22" s="18">
        <v>3.3571428571428501</v>
      </c>
      <c r="P22" s="18">
        <v>0.26190476190476097</v>
      </c>
      <c r="R22" s="10">
        <v>29.745303374058899</v>
      </c>
      <c r="T22" s="10">
        <v>1.3169258838562301</v>
      </c>
      <c r="V22" s="10">
        <f t="shared" si="0"/>
        <v>31.062229257915128</v>
      </c>
      <c r="X22" s="10">
        <v>317.855932526179</v>
      </c>
      <c r="Y22" s="10">
        <v>316.80269089031799</v>
      </c>
      <c r="Z22" s="10">
        <f t="shared" si="6"/>
        <v>31.062229257915128</v>
      </c>
      <c r="AA22" s="11">
        <f t="shared" si="4"/>
        <v>0.99668641819112735</v>
      </c>
      <c r="AB22" s="11">
        <f t="shared" si="5"/>
        <v>9.7724239440951211E-2</v>
      </c>
      <c r="AC22" s="11"/>
      <c r="AD22" s="11"/>
      <c r="AE22" s="11"/>
      <c r="AF22" s="11">
        <f t="shared" si="1"/>
        <v>0.64369341038138006</v>
      </c>
      <c r="AG22" s="11">
        <f t="shared" si="2"/>
        <v>0.64156047960624918</v>
      </c>
      <c r="AH22" s="11">
        <f t="shared" si="3"/>
        <v>6.2904448962672443E-2</v>
      </c>
      <c r="AI22" s="11"/>
      <c r="AJ22" s="11"/>
      <c r="AK22" s="11"/>
      <c r="AL22" s="11"/>
      <c r="AM22" s="10">
        <v>1100.75259207</v>
      </c>
      <c r="AO22" s="10">
        <v>418.36363636363598</v>
      </c>
      <c r="AP22" s="10">
        <v>24.7588652482269</v>
      </c>
    </row>
    <row r="23" spans="1:44" x14ac:dyDescent="0.2">
      <c r="A23" s="10">
        <v>1</v>
      </c>
      <c r="B23" s="10" t="s">
        <v>35</v>
      </c>
      <c r="C23" s="10">
        <v>38</v>
      </c>
      <c r="D23" s="10" t="s">
        <v>85</v>
      </c>
      <c r="F23" s="10">
        <v>0.48888888888888798</v>
      </c>
      <c r="G23" s="10">
        <v>0.22222222222222199</v>
      </c>
      <c r="H23" s="10">
        <v>0.37777777777777699</v>
      </c>
      <c r="I23" s="10">
        <v>0.17777777777777701</v>
      </c>
      <c r="K23" s="10">
        <v>0.407407407407407</v>
      </c>
      <c r="L23" s="10">
        <v>0.51639344262294995</v>
      </c>
      <c r="M23" s="10">
        <v>0.52941176470588203</v>
      </c>
      <c r="O23" s="18">
        <v>2.7111111111111099</v>
      </c>
      <c r="P23" s="18">
        <v>0.6</v>
      </c>
      <c r="R23" s="10">
        <v>46.363554721793001</v>
      </c>
      <c r="T23" s="10">
        <v>1.8627846251360101</v>
      </c>
      <c r="V23" s="10">
        <f t="shared" si="0"/>
        <v>48.226339346929009</v>
      </c>
      <c r="X23" s="10">
        <v>454.29390564933402</v>
      </c>
      <c r="Y23" s="10">
        <v>452.68362954504101</v>
      </c>
      <c r="Z23" s="10">
        <f t="shared" si="6"/>
        <v>48.226339346929009</v>
      </c>
      <c r="AA23" s="11">
        <f t="shared" si="4"/>
        <v>0.99645543097922173</v>
      </c>
      <c r="AB23" s="11">
        <f t="shared" si="5"/>
        <v>0.10615669448173171</v>
      </c>
      <c r="AC23" s="11"/>
      <c r="AD23" s="11"/>
      <c r="AE23" s="11"/>
      <c r="AF23" s="11">
        <f t="shared" si="1"/>
        <v>0.91999539262590979</v>
      </c>
      <c r="AG23" s="11">
        <f t="shared" si="2"/>
        <v>0.91673440545794926</v>
      </c>
      <c r="AH23" s="11">
        <f t="shared" si="3"/>
        <v>9.7663669819589516E-2</v>
      </c>
      <c r="AI23" s="11"/>
      <c r="AJ23" s="11"/>
      <c r="AK23" s="11"/>
      <c r="AL23" s="11"/>
      <c r="AM23" s="10">
        <v>1241.44377262237</v>
      </c>
      <c r="AO23" s="10">
        <v>433.85185185185099</v>
      </c>
      <c r="AP23" s="10">
        <v>26.967213114754099</v>
      </c>
    </row>
    <row r="24" spans="1:44" x14ac:dyDescent="0.2">
      <c r="A24" s="10">
        <v>1</v>
      </c>
      <c r="B24" s="10" t="s">
        <v>36</v>
      </c>
      <c r="C24" s="10">
        <v>38</v>
      </c>
      <c r="D24" s="10" t="s">
        <v>85</v>
      </c>
      <c r="F24" s="10">
        <v>0.69565217391304301</v>
      </c>
      <c r="G24" s="10">
        <v>0.47826086956521702</v>
      </c>
      <c r="H24" s="10">
        <v>0.434782608695652</v>
      </c>
      <c r="I24" s="10">
        <v>0.13043478260869501</v>
      </c>
      <c r="K24" s="10">
        <v>0.27777777777777701</v>
      </c>
      <c r="L24" s="10">
        <v>0.36923076923076897</v>
      </c>
      <c r="M24" s="10">
        <v>0.26744186046511598</v>
      </c>
      <c r="O24" s="18">
        <v>5.6521739130434696</v>
      </c>
      <c r="P24" s="18">
        <v>0.78260869565217395</v>
      </c>
      <c r="R24" s="10">
        <v>41.714718200279201</v>
      </c>
      <c r="T24" s="10">
        <v>1.65487555266322</v>
      </c>
      <c r="V24" s="10">
        <f t="shared" si="0"/>
        <v>43.369593752942421</v>
      </c>
      <c r="X24" s="10">
        <v>322.127886779444</v>
      </c>
      <c r="Y24" s="10">
        <v>314.674589669483</v>
      </c>
      <c r="Z24" s="10">
        <f t="shared" si="6"/>
        <v>43.369593752942421</v>
      </c>
      <c r="AA24" s="11">
        <f t="shared" si="4"/>
        <v>0.97686230402317153</v>
      </c>
      <c r="AB24" s="11">
        <f t="shared" si="5"/>
        <v>0.13463470731000982</v>
      </c>
      <c r="AC24" s="11"/>
      <c r="AD24" s="11"/>
      <c r="AE24" s="11"/>
      <c r="AF24" s="11">
        <f t="shared" si="1"/>
        <v>0.65234459011687529</v>
      </c>
      <c r="AG24" s="11">
        <f t="shared" si="2"/>
        <v>0.63725083931862225</v>
      </c>
      <c r="AH24" s="11">
        <f t="shared" si="3"/>
        <v>8.7828222955653845E-2</v>
      </c>
      <c r="AI24" s="11"/>
      <c r="AJ24" s="11"/>
      <c r="AK24" s="11"/>
      <c r="AL24" s="11"/>
      <c r="AM24" s="10">
        <v>1573.2010653151201</v>
      </c>
      <c r="AO24" s="10">
        <v>434.888888888888</v>
      </c>
      <c r="AP24" s="10">
        <v>22.838461538461502</v>
      </c>
    </row>
    <row r="25" spans="1:44" x14ac:dyDescent="0.2">
      <c r="A25" s="10">
        <v>1</v>
      </c>
      <c r="B25" s="10" t="s">
        <v>37</v>
      </c>
      <c r="C25" s="10">
        <v>38</v>
      </c>
      <c r="D25" s="10" t="s">
        <v>85</v>
      </c>
      <c r="F25" s="10">
        <v>0.86111111111111105</v>
      </c>
      <c r="G25" s="10">
        <v>0.72222222222222199</v>
      </c>
      <c r="H25" s="10">
        <v>0.63888888888888795</v>
      </c>
      <c r="I25" s="10">
        <v>0.41666666666666602</v>
      </c>
      <c r="K25" s="10">
        <v>0.45833333333333298</v>
      </c>
      <c r="L25" s="10">
        <v>0.45217391304347798</v>
      </c>
      <c r="M25" s="10">
        <v>0.439024390243902</v>
      </c>
      <c r="O25" s="18">
        <v>9.5833333333333304</v>
      </c>
      <c r="P25" s="18">
        <v>1.3333333333333299</v>
      </c>
      <c r="R25" s="10">
        <v>77.079452506552698</v>
      </c>
      <c r="T25" s="10">
        <v>2.0045126034027798</v>
      </c>
      <c r="V25" s="10">
        <f t="shared" si="0"/>
        <v>79.083965109955471</v>
      </c>
      <c r="X25" s="10">
        <v>523.95817870677695</v>
      </c>
      <c r="Y25" s="10">
        <v>516.25686133842999</v>
      </c>
      <c r="Z25" s="10">
        <f t="shared" si="6"/>
        <v>79.083965109955471</v>
      </c>
      <c r="AA25" s="11">
        <f t="shared" si="4"/>
        <v>0.98530165635097977</v>
      </c>
      <c r="AB25" s="11">
        <f t="shared" si="5"/>
        <v>0.15093564395759385</v>
      </c>
      <c r="AC25" s="11"/>
      <c r="AD25" s="11"/>
      <c r="AE25" s="11"/>
      <c r="AF25" s="11">
        <f t="shared" si="1"/>
        <v>1.0610732487152936</v>
      </c>
      <c r="AG25" s="11">
        <f t="shared" si="2"/>
        <v>1.0454772294688939</v>
      </c>
      <c r="AH25" s="11">
        <f t="shared" si="3"/>
        <v>0.16015377408101905</v>
      </c>
      <c r="AI25" s="11"/>
      <c r="AJ25" s="11"/>
      <c r="AK25" s="11"/>
      <c r="AL25" s="11"/>
      <c r="AM25" s="10">
        <v>2764.8182347071502</v>
      </c>
      <c r="AO25" s="10">
        <v>620.02083333333303</v>
      </c>
      <c r="AP25" s="10">
        <v>25.469565217391299</v>
      </c>
    </row>
    <row r="26" spans="1:44" x14ac:dyDescent="0.2">
      <c r="A26" s="10">
        <v>1</v>
      </c>
      <c r="B26" s="10" t="s">
        <v>38</v>
      </c>
      <c r="C26" s="10">
        <v>38</v>
      </c>
      <c r="D26" s="10" t="s">
        <v>85</v>
      </c>
      <c r="F26" s="10">
        <v>0.33333333333333298</v>
      </c>
      <c r="G26" s="10">
        <v>0.16666666666666599</v>
      </c>
      <c r="H26" s="10">
        <v>0.16666666666666599</v>
      </c>
      <c r="I26" s="10">
        <v>0.16666666666666599</v>
      </c>
      <c r="K26" s="10">
        <v>1</v>
      </c>
      <c r="L26" s="10">
        <v>2.5714285714285698</v>
      </c>
      <c r="M26" s="10">
        <v>0.107142857142857</v>
      </c>
      <c r="O26" s="18">
        <v>1.1666666666666601</v>
      </c>
      <c r="P26" s="18">
        <v>0.16666666666666599</v>
      </c>
      <c r="R26" s="10">
        <v>115.210467852652</v>
      </c>
      <c r="T26" s="10">
        <v>2.9505651273232401</v>
      </c>
      <c r="V26" s="10">
        <f t="shared" si="0"/>
        <v>118.16103297997525</v>
      </c>
      <c r="X26" s="10">
        <v>469.73432801908302</v>
      </c>
      <c r="Y26" s="10">
        <v>467.41140388569301</v>
      </c>
      <c r="Z26" s="10">
        <f t="shared" si="6"/>
        <v>118.16103297997525</v>
      </c>
      <c r="AA26" s="11">
        <f t="shared" si="4"/>
        <v>0.99505481291268194</v>
      </c>
      <c r="AB26" s="11">
        <f t="shared" si="5"/>
        <v>0.25154864341780647</v>
      </c>
      <c r="AC26" s="11"/>
      <c r="AD26" s="11"/>
      <c r="AE26" s="11"/>
      <c r="AF26" s="11">
        <f t="shared" si="1"/>
        <v>0.95126395525402474</v>
      </c>
      <c r="AG26" s="11">
        <f t="shared" si="2"/>
        <v>0.94655977702587135</v>
      </c>
      <c r="AH26" s="11">
        <f t="shared" si="3"/>
        <v>0.23928915747640678</v>
      </c>
      <c r="AI26" s="11"/>
      <c r="AJ26" s="11"/>
      <c r="AK26" s="11"/>
      <c r="AL26" s="11"/>
      <c r="AM26" s="10">
        <v>1155.7736812419</v>
      </c>
      <c r="AO26" s="10">
        <v>568</v>
      </c>
      <c r="AP26" s="10">
        <v>17.857142857142801</v>
      </c>
    </row>
    <row r="27" spans="1:44" s="7" customFormat="1" x14ac:dyDescent="0.2">
      <c r="A27" s="7">
        <v>1</v>
      </c>
      <c r="B27" s="7" t="s">
        <v>30</v>
      </c>
      <c r="C27" s="7">
        <v>39</v>
      </c>
      <c r="D27" s="7" t="s">
        <v>86</v>
      </c>
      <c r="F27" s="7">
        <v>1</v>
      </c>
      <c r="G27" s="7">
        <v>0.98412698412698396</v>
      </c>
      <c r="H27" s="7">
        <v>0.22222222222222199</v>
      </c>
      <c r="I27" s="7">
        <v>0.22222222222222199</v>
      </c>
      <c r="K27" s="7">
        <v>1</v>
      </c>
      <c r="L27" s="7">
        <v>0.98526315789473595</v>
      </c>
      <c r="M27" s="7">
        <v>0.52500000000000002</v>
      </c>
      <c r="O27" s="16">
        <v>15.079365079364999</v>
      </c>
      <c r="P27" s="16">
        <v>0.38095238095237999</v>
      </c>
      <c r="R27" s="7">
        <v>126.683199132882</v>
      </c>
      <c r="T27" s="7">
        <v>9.7830320521245504</v>
      </c>
      <c r="V27" s="7">
        <f t="shared" si="0"/>
        <v>136.46623118500654</v>
      </c>
      <c r="X27" s="7">
        <v>487.19211158403999</v>
      </c>
      <c r="Y27" s="7">
        <v>204.02754316020199</v>
      </c>
      <c r="Z27" s="7">
        <f t="shared" si="6"/>
        <v>136.46623118500654</v>
      </c>
      <c r="AA27" s="9">
        <f t="shared" si="4"/>
        <v>0.41878252604877719</v>
      </c>
      <c r="AB27" s="9">
        <f t="shared" si="5"/>
        <v>0.28010763709064335</v>
      </c>
      <c r="AC27" s="9">
        <f>AVERAGE(AA27:AA34)</f>
        <v>0.45277551814681205</v>
      </c>
      <c r="AD27" s="9">
        <f>AVERAGE(AB27:AB34)</f>
        <v>0.34821124462129871</v>
      </c>
      <c r="AE27" s="9"/>
      <c r="AF27" s="9">
        <f t="shared" si="1"/>
        <v>0.98661789737275996</v>
      </c>
      <c r="AG27" s="9">
        <f t="shared" si="2"/>
        <v>0.41317833530669756</v>
      </c>
      <c r="AH27" s="9">
        <f t="shared" si="3"/>
        <v>0.27635920794442281</v>
      </c>
      <c r="AI27" s="9">
        <f>AVERAGE(AF27:AF34)</f>
        <v>1.1754485447435596</v>
      </c>
      <c r="AJ27" s="9">
        <f>AVERAGE(AG27:AG34)</f>
        <v>0.5327672826416876</v>
      </c>
      <c r="AK27" s="9">
        <f>AVERAGE(AH27:AH34)</f>
        <v>0.40411569216797949</v>
      </c>
      <c r="AL27" s="9"/>
      <c r="AM27" s="7">
        <v>504.50276493717899</v>
      </c>
      <c r="AO27" s="7">
        <v>231.458333333333</v>
      </c>
      <c r="AP27" s="7">
        <v>25.1947368421052</v>
      </c>
      <c r="AQ27" s="7">
        <f>AVERAGE(AO27:AO34)</f>
        <v>348.83377976190462</v>
      </c>
      <c r="AR27" s="7">
        <f>AVERAGE(AP27:AP34)</f>
        <v>21.8534560549693</v>
      </c>
    </row>
    <row r="28" spans="1:44" x14ac:dyDescent="0.2">
      <c r="A28" s="10">
        <v>1</v>
      </c>
      <c r="B28" s="10" t="s">
        <v>31</v>
      </c>
      <c r="C28" s="10">
        <v>39</v>
      </c>
      <c r="D28" s="10" t="s">
        <v>86</v>
      </c>
      <c r="F28" s="10">
        <v>1</v>
      </c>
      <c r="G28" s="10">
        <v>1</v>
      </c>
      <c r="H28" s="10">
        <v>0.17647058823529399</v>
      </c>
      <c r="I28" s="10">
        <v>0.17647058823529399</v>
      </c>
      <c r="K28" s="10">
        <v>1</v>
      </c>
      <c r="L28" s="10">
        <v>0.98823529411764699</v>
      </c>
      <c r="M28" s="10">
        <v>0.32692307692307598</v>
      </c>
      <c r="O28" s="18">
        <v>22.5</v>
      </c>
      <c r="P28" s="18">
        <v>0.20588235294117599</v>
      </c>
      <c r="R28" s="10">
        <v>205.224325096234</v>
      </c>
      <c r="T28" s="10">
        <v>8.76392871365438</v>
      </c>
      <c r="V28" s="10">
        <f t="shared" si="0"/>
        <v>213.98825380988836</v>
      </c>
      <c r="X28" s="10">
        <v>569.82257612383</v>
      </c>
      <c r="Y28" s="10">
        <v>332.12568500722898</v>
      </c>
      <c r="Z28" s="10">
        <f t="shared" si="6"/>
        <v>213.98825380988836</v>
      </c>
      <c r="AA28" s="11">
        <f t="shared" si="4"/>
        <v>0.58285806656957317</v>
      </c>
      <c r="AB28" s="11">
        <f t="shared" si="5"/>
        <v>0.3755348818671338</v>
      </c>
      <c r="AC28" s="11"/>
      <c r="AD28" s="11"/>
      <c r="AE28" s="11"/>
      <c r="AF28" s="11">
        <f t="shared" si="1"/>
        <v>1.1539537249544409</v>
      </c>
      <c r="AG28" s="11">
        <f t="shared" si="2"/>
        <v>0.67259123703770252</v>
      </c>
      <c r="AH28" s="11">
        <f t="shared" si="3"/>
        <v>0.433349875780905</v>
      </c>
      <c r="AI28" s="11"/>
      <c r="AJ28" s="11"/>
      <c r="AK28" s="11"/>
      <c r="AL28" s="11"/>
      <c r="AM28" s="10">
        <v>579.47450434555503</v>
      </c>
      <c r="AO28" s="10">
        <v>329</v>
      </c>
      <c r="AP28" s="10">
        <v>20.303267973856201</v>
      </c>
    </row>
    <row r="29" spans="1:44" x14ac:dyDescent="0.2">
      <c r="A29" s="10">
        <v>1</v>
      </c>
      <c r="B29" s="10" t="s">
        <v>32</v>
      </c>
      <c r="C29" s="10">
        <v>39</v>
      </c>
      <c r="D29" s="10" t="s">
        <v>86</v>
      </c>
      <c r="F29" s="10">
        <v>1</v>
      </c>
      <c r="G29" s="10">
        <v>1</v>
      </c>
      <c r="H29" s="10">
        <v>0.23529411764705799</v>
      </c>
      <c r="I29" s="10">
        <v>0.23529411764705799</v>
      </c>
      <c r="K29" s="10">
        <v>1</v>
      </c>
      <c r="L29" s="10">
        <v>0.98521647307286098</v>
      </c>
      <c r="M29" s="10">
        <v>0.41463414634146301</v>
      </c>
      <c r="O29" s="18">
        <v>18.568627450980301</v>
      </c>
      <c r="P29" s="18">
        <v>0.39215686274509798</v>
      </c>
      <c r="R29" s="10">
        <v>140.956032829669</v>
      </c>
      <c r="T29" s="10">
        <v>9.4784168075394408</v>
      </c>
      <c r="V29" s="10">
        <f t="shared" si="0"/>
        <v>150.43444963720844</v>
      </c>
      <c r="X29" s="10">
        <v>588.116888581387</v>
      </c>
      <c r="Y29" s="10">
        <v>258.82928173762201</v>
      </c>
      <c r="Z29" s="10">
        <f t="shared" si="6"/>
        <v>150.43444963720844</v>
      </c>
      <c r="AA29" s="11">
        <f t="shared" si="4"/>
        <v>0.44009836609513331</v>
      </c>
      <c r="AB29" s="11">
        <f t="shared" si="5"/>
        <v>0.25579005221236806</v>
      </c>
      <c r="AC29" s="11"/>
      <c r="AD29" s="11"/>
      <c r="AE29" s="11"/>
      <c r="AF29" s="11">
        <f t="shared" si="1"/>
        <v>1.1910017305801266</v>
      </c>
      <c r="AG29" s="11">
        <f t="shared" si="2"/>
        <v>0.52415791564478997</v>
      </c>
      <c r="AH29" s="11">
        <f t="shared" si="3"/>
        <v>0.30464639485011136</v>
      </c>
      <c r="AI29" s="11"/>
      <c r="AJ29" s="11"/>
      <c r="AK29" s="11"/>
      <c r="AL29" s="11"/>
      <c r="AM29" s="10">
        <v>595.31623470187003</v>
      </c>
      <c r="AO29" s="10">
        <v>323.10000000000002</v>
      </c>
      <c r="AP29" s="10">
        <v>22.751847940865801</v>
      </c>
    </row>
    <row r="30" spans="1:44" x14ac:dyDescent="0.2">
      <c r="A30" s="10">
        <v>1</v>
      </c>
      <c r="B30" s="10" t="s">
        <v>34</v>
      </c>
      <c r="C30" s="10">
        <v>39</v>
      </c>
      <c r="D30" s="10" t="s">
        <v>86</v>
      </c>
      <c r="F30" s="10">
        <v>1</v>
      </c>
      <c r="G30" s="10">
        <v>1</v>
      </c>
      <c r="H30" s="10">
        <v>0.22641509433962201</v>
      </c>
      <c r="I30" s="10">
        <v>0.22641509433962201</v>
      </c>
      <c r="K30" s="10">
        <v>1</v>
      </c>
      <c r="L30" s="10">
        <v>0.97824116047144105</v>
      </c>
      <c r="M30" s="10">
        <v>0.64634146341463405</v>
      </c>
      <c r="O30" s="18">
        <v>20.811320754716899</v>
      </c>
      <c r="P30" s="18">
        <v>0.37735849056603699</v>
      </c>
      <c r="R30" s="10">
        <v>234.407359823229</v>
      </c>
      <c r="T30" s="10">
        <v>9.0979100652275395</v>
      </c>
      <c r="V30" s="10">
        <f t="shared" si="0"/>
        <v>243.50526988845655</v>
      </c>
      <c r="X30" s="10">
        <v>629.02289372606504</v>
      </c>
      <c r="Y30" s="10">
        <v>269.76420736385597</v>
      </c>
      <c r="Z30" s="10">
        <f t="shared" si="6"/>
        <v>243.50526988845655</v>
      </c>
      <c r="AA30" s="11">
        <f t="shared" si="4"/>
        <v>0.42886230382790547</v>
      </c>
      <c r="AB30" s="11">
        <f t="shared" si="5"/>
        <v>0.38711670484047811</v>
      </c>
      <c r="AC30" s="11"/>
      <c r="AD30" s="11"/>
      <c r="AE30" s="11"/>
      <c r="AF30" s="11">
        <f t="shared" si="1"/>
        <v>1.2738409141919897</v>
      </c>
      <c r="AG30" s="11">
        <f t="shared" si="2"/>
        <v>0.54630234917062181</v>
      </c>
      <c r="AH30" s="11">
        <f t="shared" si="3"/>
        <v>0.49312509719298525</v>
      </c>
      <c r="AI30" s="11"/>
      <c r="AJ30" s="11"/>
      <c r="AK30" s="11"/>
      <c r="AL30" s="11"/>
      <c r="AM30" s="10">
        <v>675.63101859362098</v>
      </c>
      <c r="AO30" s="10">
        <v>437.85</v>
      </c>
      <c r="AP30" s="10">
        <v>22.011786038077901</v>
      </c>
    </row>
    <row r="31" spans="1:44" x14ac:dyDescent="0.2">
      <c r="A31" s="10">
        <v>1</v>
      </c>
      <c r="B31" s="10" t="s">
        <v>35</v>
      </c>
      <c r="C31" s="10">
        <v>39</v>
      </c>
      <c r="D31" s="10" t="s">
        <v>86</v>
      </c>
      <c r="F31" s="10">
        <v>1</v>
      </c>
      <c r="G31" s="10">
        <v>1</v>
      </c>
      <c r="H31" s="10">
        <v>0.133333333333333</v>
      </c>
      <c r="I31" s="10">
        <v>0.133333333333333</v>
      </c>
      <c r="K31" s="10">
        <v>1</v>
      </c>
      <c r="L31" s="10">
        <v>0.99833333333333296</v>
      </c>
      <c r="M31" s="10">
        <v>0.34090909090909</v>
      </c>
      <c r="O31" s="18">
        <v>20</v>
      </c>
      <c r="P31" s="18">
        <v>0.133333333333333</v>
      </c>
      <c r="R31" s="10">
        <v>211.53373019397199</v>
      </c>
      <c r="T31" s="10">
        <v>8.4484826684502501</v>
      </c>
      <c r="V31" s="10">
        <f t="shared" si="0"/>
        <v>219.98221286242224</v>
      </c>
      <c r="X31" s="10">
        <v>646.20796187639496</v>
      </c>
      <c r="Y31" s="10">
        <v>320.98266948148802</v>
      </c>
      <c r="Z31" s="10">
        <f t="shared" si="6"/>
        <v>219.98221286242224</v>
      </c>
      <c r="AA31" s="11">
        <f t="shared" si="4"/>
        <v>0.49671729291209932</v>
      </c>
      <c r="AB31" s="11">
        <f t="shared" si="5"/>
        <v>0.34042015239747214</v>
      </c>
      <c r="AC31" s="11"/>
      <c r="AD31" s="11"/>
      <c r="AE31" s="11"/>
      <c r="AF31" s="11">
        <f t="shared" si="1"/>
        <v>1.3086425774405157</v>
      </c>
      <c r="AG31" s="11">
        <f t="shared" si="2"/>
        <v>0.65002539845576535</v>
      </c>
      <c r="AH31" s="11">
        <f t="shared" si="3"/>
        <v>0.44548830564612107</v>
      </c>
      <c r="AI31" s="11"/>
      <c r="AJ31" s="11"/>
      <c r="AK31" s="11"/>
      <c r="AL31" s="11"/>
      <c r="AM31" s="10">
        <v>460.10879871380303</v>
      </c>
      <c r="AO31" s="10">
        <v>309.25</v>
      </c>
      <c r="AP31" s="10">
        <v>18.1033333333333</v>
      </c>
    </row>
    <row r="32" spans="1:44" x14ac:dyDescent="0.2">
      <c r="A32" s="10">
        <v>1</v>
      </c>
      <c r="B32" s="10" t="s">
        <v>36</v>
      </c>
      <c r="C32" s="10">
        <v>39</v>
      </c>
      <c r="D32" s="10" t="s">
        <v>86</v>
      </c>
      <c r="F32" s="10">
        <v>1</v>
      </c>
      <c r="G32" s="10">
        <v>0.97619047619047605</v>
      </c>
      <c r="H32" s="10">
        <v>0.19047619047618999</v>
      </c>
      <c r="I32" s="10">
        <v>0.19047619047618999</v>
      </c>
      <c r="K32" s="10">
        <v>1</v>
      </c>
      <c r="L32" s="10">
        <v>0.96434108527131701</v>
      </c>
      <c r="M32" s="10">
        <v>0.36842105263157798</v>
      </c>
      <c r="O32" s="18">
        <v>15.357142857142801</v>
      </c>
      <c r="P32" s="18">
        <v>0.33333333333333298</v>
      </c>
      <c r="R32" s="10">
        <v>154.47940805547699</v>
      </c>
      <c r="T32" s="10">
        <v>9.7385235048054408</v>
      </c>
      <c r="V32" s="10">
        <f t="shared" si="0"/>
        <v>164.21793156028244</v>
      </c>
      <c r="X32" s="10">
        <v>565.83664727936105</v>
      </c>
      <c r="Y32" s="10">
        <v>215.84367396105301</v>
      </c>
      <c r="Z32" s="10">
        <f t="shared" si="6"/>
        <v>164.21793156028244</v>
      </c>
      <c r="AA32" s="11">
        <f t="shared" si="4"/>
        <v>0.3814593398975944</v>
      </c>
      <c r="AB32" s="11">
        <f t="shared" si="5"/>
        <v>0.2902214488048277</v>
      </c>
      <c r="AC32" s="11"/>
      <c r="AD32" s="11"/>
      <c r="AE32" s="11"/>
      <c r="AF32" s="11">
        <f t="shared" si="1"/>
        <v>1.145881778299104</v>
      </c>
      <c r="AG32" s="11">
        <f t="shared" si="2"/>
        <v>0.43710730675065779</v>
      </c>
      <c r="AH32" s="11">
        <f t="shared" si="3"/>
        <v>0.33255946985701823</v>
      </c>
      <c r="AI32" s="11"/>
      <c r="AJ32" s="11"/>
      <c r="AK32" s="11"/>
      <c r="AL32" s="11"/>
      <c r="AM32" s="10">
        <v>518.56823075482305</v>
      </c>
      <c r="AO32" s="10">
        <v>342.42857142857099</v>
      </c>
      <c r="AP32" s="10">
        <v>22.8</v>
      </c>
    </row>
    <row r="33" spans="1:44" x14ac:dyDescent="0.2">
      <c r="A33" s="10">
        <v>1</v>
      </c>
      <c r="B33" s="10" t="s">
        <v>37</v>
      </c>
      <c r="C33" s="10">
        <v>39</v>
      </c>
      <c r="D33" s="10" t="s">
        <v>86</v>
      </c>
      <c r="F33" s="10">
        <v>1</v>
      </c>
      <c r="G33" s="10">
        <v>1</v>
      </c>
      <c r="H33" s="10">
        <v>0.22727272727272699</v>
      </c>
      <c r="I33" s="10">
        <v>0.22727272727272699</v>
      </c>
      <c r="K33" s="10">
        <v>1</v>
      </c>
      <c r="L33" s="10">
        <v>0.99157641395908502</v>
      </c>
      <c r="M33" s="10">
        <v>0.43564356435643498</v>
      </c>
      <c r="O33" s="18">
        <v>18.886363636363601</v>
      </c>
      <c r="P33" s="18">
        <v>0.40909090909090901</v>
      </c>
      <c r="R33" s="10">
        <v>142.90152462089699</v>
      </c>
      <c r="T33" s="10">
        <v>10.2090403404141</v>
      </c>
      <c r="V33" s="10">
        <f t="shared" si="0"/>
        <v>153.1105649613111</v>
      </c>
      <c r="X33" s="10">
        <v>650.65694764292402</v>
      </c>
      <c r="Y33" s="10">
        <v>273.60516148933101</v>
      </c>
      <c r="Z33" s="10">
        <f t="shared" si="6"/>
        <v>153.1105649613111</v>
      </c>
      <c r="AA33" s="11">
        <f t="shared" si="4"/>
        <v>0.42050601700403822</v>
      </c>
      <c r="AB33" s="11">
        <f t="shared" si="5"/>
        <v>0.23531688321468147</v>
      </c>
      <c r="AC33" s="11"/>
      <c r="AD33" s="11"/>
      <c r="AE33" s="11"/>
      <c r="AF33" s="11">
        <f t="shared" si="1"/>
        <v>1.3176522655656837</v>
      </c>
      <c r="AG33" s="11">
        <f t="shared" si="2"/>
        <v>0.55408070598937287</v>
      </c>
      <c r="AH33" s="11">
        <f t="shared" si="3"/>
        <v>0.31006582429368046</v>
      </c>
      <c r="AI33" s="11"/>
      <c r="AJ33" s="11"/>
      <c r="AK33" s="11"/>
      <c r="AL33" s="11"/>
      <c r="AM33" s="10">
        <v>609.45589639019897</v>
      </c>
      <c r="AO33" s="10">
        <v>316.83333333333297</v>
      </c>
      <c r="AP33" s="10">
        <v>22.967509025270701</v>
      </c>
    </row>
    <row r="34" spans="1:44" x14ac:dyDescent="0.2">
      <c r="A34" s="10">
        <v>1</v>
      </c>
      <c r="B34" s="10" t="s">
        <v>38</v>
      </c>
      <c r="C34" s="10">
        <v>39</v>
      </c>
      <c r="D34" s="10" t="s">
        <v>86</v>
      </c>
      <c r="F34" s="10">
        <v>1</v>
      </c>
      <c r="G34" s="10">
        <v>1</v>
      </c>
      <c r="H34" s="10">
        <v>0.11363636363636299</v>
      </c>
      <c r="I34" s="10">
        <v>0.11363636363636299</v>
      </c>
      <c r="K34" s="10">
        <v>1</v>
      </c>
      <c r="L34" s="10">
        <v>0.94919454770755796</v>
      </c>
      <c r="M34" s="10">
        <v>0.55000000000000004</v>
      </c>
      <c r="O34" s="18">
        <v>18.340909090909001</v>
      </c>
      <c r="P34" s="18">
        <v>0.18181818181818099</v>
      </c>
      <c r="R34" s="10">
        <v>306.42213805858</v>
      </c>
      <c r="T34" s="10">
        <v>8.2922136174578895</v>
      </c>
      <c r="V34" s="10">
        <f t="shared" si="0"/>
        <v>314.71435167603789</v>
      </c>
      <c r="X34" s="10">
        <v>506.63775205985201</v>
      </c>
      <c r="Y34" s="10">
        <v>229.466488618033</v>
      </c>
      <c r="Z34" s="10">
        <f t="shared" si="6"/>
        <v>314.71435167603789</v>
      </c>
      <c r="AA34" s="11">
        <f t="shared" si="4"/>
        <v>0.4529202328193751</v>
      </c>
      <c r="AB34" s="11">
        <f t="shared" si="5"/>
        <v>0.62118219654278528</v>
      </c>
      <c r="AC34" s="11"/>
      <c r="AD34" s="11"/>
      <c r="AE34" s="11"/>
      <c r="AF34" s="11">
        <f t="shared" si="1"/>
        <v>1.0259974695438558</v>
      </c>
      <c r="AG34" s="11">
        <f t="shared" si="2"/>
        <v>0.46469501277789294</v>
      </c>
      <c r="AH34" s="11">
        <f t="shared" si="3"/>
        <v>0.63733136177859184</v>
      </c>
      <c r="AI34" s="11"/>
      <c r="AJ34" s="11"/>
      <c r="AK34" s="11"/>
      <c r="AL34" s="11"/>
      <c r="AM34" s="10">
        <v>525.69572444912001</v>
      </c>
      <c r="AO34" s="10">
        <v>500.75</v>
      </c>
      <c r="AP34" s="10">
        <v>20.695167286245301</v>
      </c>
    </row>
    <row r="35" spans="1:44" s="7" customFormat="1" x14ac:dyDescent="0.2">
      <c r="A35" s="7">
        <v>1</v>
      </c>
      <c r="B35" s="7" t="s">
        <v>30</v>
      </c>
      <c r="C35" s="7">
        <v>40</v>
      </c>
      <c r="D35" s="7" t="s">
        <v>87</v>
      </c>
      <c r="F35" s="7">
        <v>1</v>
      </c>
      <c r="G35" s="7">
        <v>1</v>
      </c>
      <c r="H35" s="7">
        <v>0.26086956521739102</v>
      </c>
      <c r="I35" s="7">
        <v>0.26086956521739102</v>
      </c>
      <c r="K35" s="7">
        <v>1</v>
      </c>
      <c r="L35" s="7">
        <v>0.98667935299714504</v>
      </c>
      <c r="M35" s="7">
        <v>0.56097560975609695</v>
      </c>
      <c r="O35" s="16">
        <v>15.231884057971</v>
      </c>
      <c r="P35" s="16">
        <v>0.33333333333333298</v>
      </c>
      <c r="R35" s="7">
        <v>241.552354675673</v>
      </c>
      <c r="T35" s="7">
        <v>8.8769916384520702</v>
      </c>
      <c r="V35" s="7">
        <f t="shared" ref="V35:V58" si="7">R35+T35</f>
        <v>250.42934631412507</v>
      </c>
      <c r="X35" s="7">
        <v>541.84629095003197</v>
      </c>
      <c r="Y35" s="7">
        <v>275.471206433372</v>
      </c>
      <c r="Z35" s="7">
        <f t="shared" si="6"/>
        <v>250.42934631412507</v>
      </c>
      <c r="AA35" s="9">
        <f t="shared" si="4"/>
        <v>0.50839363678282601</v>
      </c>
      <c r="AB35" s="9">
        <f t="shared" si="5"/>
        <v>0.46217783621816677</v>
      </c>
      <c r="AC35" s="9">
        <f>AVERAGE(AA35:AA42)</f>
        <v>0.490733941135504</v>
      </c>
      <c r="AD35" s="9">
        <f>AVERAGE(AB35:AB42)</f>
        <v>0.37719980540839326</v>
      </c>
      <c r="AE35" s="9"/>
      <c r="AF35" s="9">
        <f t="shared" ref="AF35:AF58" si="8">1+(X35-$W$3)/$W$3</f>
        <v>1.0972986539913061</v>
      </c>
      <c r="AG35" s="9">
        <f t="shared" ref="AG35:AG58" si="9">1+(Y35-$W$3)/$W$3</f>
        <v>0.55785965333953991</v>
      </c>
      <c r="AH35" s="9">
        <f t="shared" ref="AH35:AH58" si="10">1+(Z35-$W$3)/$W$3</f>
        <v>0.50714711758680875</v>
      </c>
      <c r="AI35" s="9">
        <f>AVERAGE(AF35:AF42)</f>
        <v>1.123519578134234</v>
      </c>
      <c r="AJ35" s="9">
        <f>AVERAGE(AG35:AG42)</f>
        <v>0.55070245498359693</v>
      </c>
      <c r="AK35" s="9">
        <f>AVERAGE(AH35:AH42)</f>
        <v>0.41931358812833019</v>
      </c>
      <c r="AL35" s="9"/>
      <c r="AM35" s="7">
        <v>571.03463686132397</v>
      </c>
      <c r="AO35" s="7">
        <v>458.39130434782601</v>
      </c>
      <c r="AP35" s="7">
        <v>22.703139866793499</v>
      </c>
      <c r="AQ35" s="7">
        <f>AVERAGE(AO35:AO42)</f>
        <v>423.39699884706738</v>
      </c>
      <c r="AR35" s="7">
        <f>AVERAGE(AP35:AP42)</f>
        <v>21.548586545654722</v>
      </c>
    </row>
    <row r="36" spans="1:44" x14ac:dyDescent="0.2">
      <c r="A36" s="10">
        <v>1</v>
      </c>
      <c r="B36" s="10" t="s">
        <v>31</v>
      </c>
      <c r="C36" s="10">
        <v>40</v>
      </c>
      <c r="D36" s="10" t="s">
        <v>87</v>
      </c>
      <c r="F36" s="10">
        <v>1</v>
      </c>
      <c r="G36" s="10">
        <v>1</v>
      </c>
      <c r="H36" s="10">
        <v>0.35714285714285698</v>
      </c>
      <c r="I36" s="10">
        <v>0.35714285714285698</v>
      </c>
      <c r="K36" s="10">
        <v>1</v>
      </c>
      <c r="L36" s="10">
        <v>0.981012658227848</v>
      </c>
      <c r="M36" s="10">
        <v>0.51851851851851805</v>
      </c>
      <c r="O36" s="18">
        <v>22.571428571428498</v>
      </c>
      <c r="P36" s="18">
        <v>0.42857142857142799</v>
      </c>
      <c r="R36" s="10">
        <v>225.72153883567</v>
      </c>
      <c r="T36" s="10">
        <v>7.9568328405052497</v>
      </c>
      <c r="V36" s="10">
        <f t="shared" si="7"/>
        <v>233.67837167617526</v>
      </c>
      <c r="X36" s="10">
        <v>563.13359154496902</v>
      </c>
      <c r="Y36" s="10">
        <v>280.48537748301601</v>
      </c>
      <c r="Z36" s="10">
        <f t="shared" si="6"/>
        <v>233.67837167617526</v>
      </c>
      <c r="AA36" s="11">
        <f t="shared" si="4"/>
        <v>0.49807964165927021</v>
      </c>
      <c r="AB36" s="11">
        <f t="shared" si="5"/>
        <v>0.41496081069338042</v>
      </c>
      <c r="AC36" s="11"/>
      <c r="AD36" s="11"/>
      <c r="AE36" s="11"/>
      <c r="AF36" s="11">
        <f t="shared" si="8"/>
        <v>1.1404077915457549</v>
      </c>
      <c r="AG36" s="11">
        <f t="shared" si="9"/>
        <v>0.56801390415854924</v>
      </c>
      <c r="AH36" s="11">
        <f t="shared" si="10"/>
        <v>0.47322454170087391</v>
      </c>
      <c r="AI36" s="11"/>
      <c r="AJ36" s="11"/>
      <c r="AK36" s="11"/>
      <c r="AL36" s="11"/>
      <c r="AM36" s="10">
        <v>762.75658565620495</v>
      </c>
      <c r="AO36" s="10">
        <v>428.944444444444</v>
      </c>
      <c r="AP36" s="10">
        <v>22.502109704641299</v>
      </c>
    </row>
    <row r="37" spans="1:44" x14ac:dyDescent="0.2">
      <c r="A37" s="10">
        <v>1</v>
      </c>
      <c r="B37" s="10" t="s">
        <v>32</v>
      </c>
      <c r="C37" s="10">
        <v>40</v>
      </c>
      <c r="D37" s="10" t="s">
        <v>87</v>
      </c>
      <c r="F37" s="10">
        <v>0.96428571428571397</v>
      </c>
      <c r="G37" s="10">
        <v>0.96428571428571397</v>
      </c>
      <c r="H37" s="10">
        <v>0.39285714285714202</v>
      </c>
      <c r="I37" s="10">
        <v>0.39285714285714202</v>
      </c>
      <c r="K37" s="10">
        <v>1</v>
      </c>
      <c r="L37" s="10">
        <v>0.96711798839458396</v>
      </c>
      <c r="M37" s="10">
        <v>0.27450980392156799</v>
      </c>
      <c r="O37" s="18">
        <v>18.464285714285701</v>
      </c>
      <c r="P37" s="18">
        <v>0.67857142857142805</v>
      </c>
      <c r="R37" s="10">
        <v>146.59921052248001</v>
      </c>
      <c r="T37" s="10">
        <v>6.9272812867043498</v>
      </c>
      <c r="V37" s="10">
        <f t="shared" si="7"/>
        <v>153.52649180918436</v>
      </c>
      <c r="X37" s="10">
        <v>540.78761583213998</v>
      </c>
      <c r="Y37" s="10">
        <v>270.45099661219803</v>
      </c>
      <c r="Z37" s="10">
        <f t="shared" si="6"/>
        <v>153.52649180918436</v>
      </c>
      <c r="AA37" s="11">
        <f t="shared" si="4"/>
        <v>0.5001057507503015</v>
      </c>
      <c r="AB37" s="11">
        <f t="shared" si="5"/>
        <v>0.28389424482834091</v>
      </c>
      <c r="AC37" s="11"/>
      <c r="AD37" s="11"/>
      <c r="AE37" s="11"/>
      <c r="AF37" s="11">
        <f t="shared" si="8"/>
        <v>1.0951547198142535</v>
      </c>
      <c r="AG37" s="11">
        <f t="shared" si="9"/>
        <v>0.54769317334044332</v>
      </c>
      <c r="AH37" s="11">
        <f t="shared" si="10"/>
        <v>0.31090812215186081</v>
      </c>
      <c r="AI37" s="11"/>
      <c r="AJ37" s="11"/>
      <c r="AK37" s="11"/>
      <c r="AL37" s="11"/>
      <c r="AM37" s="10">
        <v>684.80571882655397</v>
      </c>
      <c r="AO37" s="10">
        <v>346.94736842105198</v>
      </c>
      <c r="AP37" s="10">
        <v>20.2862669245647</v>
      </c>
    </row>
    <row r="38" spans="1:44" x14ac:dyDescent="0.2">
      <c r="A38" s="10">
        <v>1</v>
      </c>
      <c r="B38" s="10" t="s">
        <v>34</v>
      </c>
      <c r="C38" s="10">
        <v>40</v>
      </c>
      <c r="D38" s="10" t="s">
        <v>87</v>
      </c>
      <c r="F38" s="10">
        <v>0.97727272727272696</v>
      </c>
      <c r="G38" s="10">
        <v>0.95454545454545403</v>
      </c>
      <c r="H38" s="10">
        <v>0.31818181818181801</v>
      </c>
      <c r="I38" s="10">
        <v>0.31818181818181801</v>
      </c>
      <c r="K38" s="10">
        <v>1</v>
      </c>
      <c r="L38" s="10">
        <v>0.93606755126658603</v>
      </c>
      <c r="M38" s="10">
        <v>0.66666666666666596</v>
      </c>
      <c r="O38" s="18">
        <v>18.840909090909001</v>
      </c>
      <c r="P38" s="18">
        <v>0.34090909090909</v>
      </c>
      <c r="R38" s="10">
        <v>183.48891837348501</v>
      </c>
      <c r="T38" s="10">
        <v>8.9918371384516202</v>
      </c>
      <c r="V38" s="10">
        <f t="shared" si="7"/>
        <v>192.48075551193662</v>
      </c>
      <c r="X38" s="10">
        <v>518.956582297507</v>
      </c>
      <c r="Y38" s="10">
        <v>249.52599042624701</v>
      </c>
      <c r="Z38" s="10">
        <f t="shared" si="6"/>
        <v>192.48075551193662</v>
      </c>
      <c r="AA38" s="11">
        <f t="shared" si="4"/>
        <v>0.48082247906280329</v>
      </c>
      <c r="AB38" s="11">
        <f t="shared" si="5"/>
        <v>0.37089953587213864</v>
      </c>
      <c r="AC38" s="11"/>
      <c r="AD38" s="11"/>
      <c r="AE38" s="11"/>
      <c r="AF38" s="11">
        <f t="shared" si="8"/>
        <v>1.0509444629334863</v>
      </c>
      <c r="AG38" s="11">
        <f t="shared" si="9"/>
        <v>0.50531772202500524</v>
      </c>
      <c r="AH38" s="11">
        <f t="shared" si="10"/>
        <v>0.38979481352942402</v>
      </c>
      <c r="AI38" s="11"/>
      <c r="AJ38" s="11"/>
      <c r="AK38" s="11"/>
      <c r="AL38" s="11"/>
      <c r="AM38" s="10">
        <v>667.19984710111703</v>
      </c>
      <c r="AO38" s="10">
        <v>453.6</v>
      </c>
      <c r="AP38" s="10">
        <v>23.745476477683901</v>
      </c>
    </row>
    <row r="39" spans="1:44" x14ac:dyDescent="0.2">
      <c r="A39" s="10">
        <v>1</v>
      </c>
      <c r="B39" s="10" t="s">
        <v>35</v>
      </c>
      <c r="C39" s="10">
        <v>40</v>
      </c>
      <c r="D39" s="10" t="s">
        <v>87</v>
      </c>
      <c r="F39" s="10">
        <v>0.96969696969696895</v>
      </c>
      <c r="G39" s="10">
        <v>0.939393939393939</v>
      </c>
      <c r="H39" s="10">
        <v>0.34848484848484801</v>
      </c>
      <c r="I39" s="10">
        <v>0.34848484848484801</v>
      </c>
      <c r="K39" s="10">
        <v>1</v>
      </c>
      <c r="L39" s="10">
        <v>0.98059964726631299</v>
      </c>
      <c r="M39" s="10">
        <v>0.63461538461538403</v>
      </c>
      <c r="O39" s="18">
        <v>17.181818181818102</v>
      </c>
      <c r="P39" s="18">
        <v>0.439393939393939</v>
      </c>
      <c r="R39" s="10">
        <v>211.35878668514499</v>
      </c>
      <c r="T39" s="10">
        <v>6.9785390989920604</v>
      </c>
      <c r="V39" s="10">
        <f t="shared" si="7"/>
        <v>218.33732578413705</v>
      </c>
      <c r="X39" s="10">
        <v>445.80451913613899</v>
      </c>
      <c r="Y39" s="10">
        <v>207.57689362295301</v>
      </c>
      <c r="Z39" s="10">
        <f t="shared" si="6"/>
        <v>218.33732578413705</v>
      </c>
      <c r="AA39" s="11">
        <f t="shared" si="4"/>
        <v>0.4656231256362916</v>
      </c>
      <c r="AB39" s="11">
        <f t="shared" si="5"/>
        <v>0.48976023438977656</v>
      </c>
      <c r="AC39" s="11"/>
      <c r="AD39" s="11"/>
      <c r="AE39" s="11"/>
      <c r="AF39" s="11">
        <f t="shared" si="8"/>
        <v>0.90280344622020881</v>
      </c>
      <c r="AG39" s="11">
        <f t="shared" si="9"/>
        <v>0.42036616246426928</v>
      </c>
      <c r="AH39" s="11">
        <f t="shared" si="10"/>
        <v>0.44215722742870756</v>
      </c>
      <c r="AI39" s="11"/>
      <c r="AJ39" s="11"/>
      <c r="AK39" s="11"/>
      <c r="AL39" s="11"/>
      <c r="AM39" s="10">
        <v>657.49422278828104</v>
      </c>
      <c r="AO39" s="10">
        <v>439.586206896551</v>
      </c>
      <c r="AP39" s="10">
        <v>22.792768959435602</v>
      </c>
    </row>
    <row r="40" spans="1:44" x14ac:dyDescent="0.2">
      <c r="A40" s="10">
        <v>1</v>
      </c>
      <c r="B40" s="10" t="s">
        <v>36</v>
      </c>
      <c r="C40" s="10">
        <v>40</v>
      </c>
      <c r="D40" s="10" t="s">
        <v>87</v>
      </c>
      <c r="F40" s="10">
        <v>1</v>
      </c>
      <c r="G40" s="10">
        <v>1</v>
      </c>
      <c r="H40" s="10">
        <v>0.29729729729729698</v>
      </c>
      <c r="I40" s="10">
        <v>0.29729729729729698</v>
      </c>
      <c r="K40" s="10">
        <v>1</v>
      </c>
      <c r="L40" s="10">
        <v>0.965100671140939</v>
      </c>
      <c r="M40" s="10">
        <v>0.56923076923076898</v>
      </c>
      <c r="O40" s="18">
        <v>20.135135135135101</v>
      </c>
      <c r="P40" s="18">
        <v>0.40540540540540498</v>
      </c>
      <c r="R40" s="10">
        <v>242.67896385470101</v>
      </c>
      <c r="T40" s="10">
        <v>5.7696060545742496</v>
      </c>
      <c r="V40" s="10">
        <f t="shared" si="7"/>
        <v>248.44856990927525</v>
      </c>
      <c r="X40" s="10">
        <v>632.44820840175998</v>
      </c>
      <c r="Y40" s="10">
        <v>306.195269178692</v>
      </c>
      <c r="Z40" s="10">
        <f t="shared" si="6"/>
        <v>248.44856990927525</v>
      </c>
      <c r="AA40" s="11">
        <f t="shared" si="4"/>
        <v>0.48414283590504348</v>
      </c>
      <c r="AB40" s="11">
        <f t="shared" si="5"/>
        <v>0.39283623007980661</v>
      </c>
      <c r="AC40" s="11"/>
      <c r="AD40" s="11"/>
      <c r="AE40" s="11"/>
      <c r="AF40" s="11">
        <f t="shared" si="8"/>
        <v>1.2807775551654781</v>
      </c>
      <c r="AG40" s="11">
        <f t="shared" si="9"/>
        <v>0.62007927772134286</v>
      </c>
      <c r="AH40" s="11">
        <f t="shared" si="10"/>
        <v>0.50313582634203802</v>
      </c>
      <c r="AI40" s="11"/>
      <c r="AJ40" s="11"/>
      <c r="AK40" s="11"/>
      <c r="AL40" s="11"/>
      <c r="AM40" s="10">
        <v>617.82016841188704</v>
      </c>
      <c r="AO40" s="10">
        <v>517.46666666666601</v>
      </c>
      <c r="AP40" s="10">
        <v>15.681879194630801</v>
      </c>
    </row>
    <row r="41" spans="1:44" x14ac:dyDescent="0.2">
      <c r="A41" s="10">
        <v>1</v>
      </c>
      <c r="B41" s="10" t="s">
        <v>37</v>
      </c>
      <c r="C41" s="10">
        <v>40</v>
      </c>
      <c r="D41" s="10" t="s">
        <v>87</v>
      </c>
      <c r="F41" s="10">
        <v>1</v>
      </c>
      <c r="G41" s="10">
        <v>1</v>
      </c>
      <c r="H41" s="10">
        <v>0.225806451612903</v>
      </c>
      <c r="I41" s="10">
        <v>0.225806451612903</v>
      </c>
      <c r="K41" s="10">
        <v>1</v>
      </c>
      <c r="L41" s="10">
        <v>0.97026022304832704</v>
      </c>
      <c r="M41" s="10">
        <v>0.27433628318584002</v>
      </c>
      <c r="O41" s="18">
        <v>17.354838709677399</v>
      </c>
      <c r="P41" s="18">
        <v>0.32258064516128998</v>
      </c>
      <c r="R41" s="10">
        <v>178.397798101045</v>
      </c>
      <c r="T41" s="10">
        <v>6.0773925129791504</v>
      </c>
      <c r="V41" s="10">
        <f t="shared" si="7"/>
        <v>184.47519061402414</v>
      </c>
      <c r="X41" s="10">
        <v>574.74985859005301</v>
      </c>
      <c r="Y41" s="10">
        <v>348.60805181506998</v>
      </c>
      <c r="Z41" s="10">
        <f t="shared" si="6"/>
        <v>184.47519061402414</v>
      </c>
      <c r="AA41" s="11">
        <f t="shared" si="4"/>
        <v>0.60653873438134887</v>
      </c>
      <c r="AB41" s="11">
        <f t="shared" si="5"/>
        <v>0.32096604785004956</v>
      </c>
      <c r="AC41" s="11"/>
      <c r="AD41" s="11"/>
      <c r="AE41" s="11"/>
      <c r="AF41" s="11">
        <f t="shared" si="8"/>
        <v>1.1639320167842915</v>
      </c>
      <c r="AG41" s="11">
        <f t="shared" si="9"/>
        <v>0.70596985236627507</v>
      </c>
      <c r="AH41" s="11">
        <f t="shared" si="10"/>
        <v>0.37358265939339153</v>
      </c>
      <c r="AI41" s="11"/>
      <c r="AJ41" s="11"/>
      <c r="AK41" s="11"/>
      <c r="AL41" s="11"/>
      <c r="AM41" s="10">
        <v>480.902064019889</v>
      </c>
      <c r="AO41" s="10">
        <v>346.6</v>
      </c>
      <c r="AP41" s="10">
        <v>16.765799256505499</v>
      </c>
    </row>
    <row r="42" spans="1:44" x14ac:dyDescent="0.2">
      <c r="A42" s="10">
        <v>1</v>
      </c>
      <c r="B42" s="10" t="s">
        <v>38</v>
      </c>
      <c r="C42" s="10">
        <v>40</v>
      </c>
      <c r="D42" s="10" t="s">
        <v>87</v>
      </c>
      <c r="F42" s="10">
        <v>1</v>
      </c>
      <c r="G42" s="10">
        <v>1</v>
      </c>
      <c r="H42" s="10">
        <v>0.4</v>
      </c>
      <c r="I42" s="10">
        <v>0.4</v>
      </c>
      <c r="K42" s="10">
        <v>1</v>
      </c>
      <c r="L42" s="10">
        <v>0.98098256735340705</v>
      </c>
      <c r="M42" s="10">
        <v>0.32110091743119201</v>
      </c>
      <c r="O42" s="18">
        <v>18.0285714285714</v>
      </c>
      <c r="P42" s="18">
        <v>0.71428571428571397</v>
      </c>
      <c r="R42" s="10">
        <v>165.67957252999199</v>
      </c>
      <c r="T42" s="10">
        <v>9.4014335235111393</v>
      </c>
      <c r="V42" s="10">
        <f t="shared" si="7"/>
        <v>175.08100605350313</v>
      </c>
      <c r="X42" s="10">
        <v>620.62684079924804</v>
      </c>
      <c r="Y42" s="10">
        <v>237.18205825952001</v>
      </c>
      <c r="Z42" s="10">
        <f t="shared" si="6"/>
        <v>175.08100605350313</v>
      </c>
      <c r="AA42" s="11">
        <f t="shared" si="4"/>
        <v>0.38216532490614663</v>
      </c>
      <c r="AB42" s="11">
        <f t="shared" si="5"/>
        <v>0.28210350333548651</v>
      </c>
      <c r="AC42" s="11"/>
      <c r="AD42" s="11"/>
      <c r="AE42" s="11"/>
      <c r="AF42" s="11">
        <f t="shared" si="8"/>
        <v>1.2568379786190937</v>
      </c>
      <c r="AG42" s="11">
        <f t="shared" si="9"/>
        <v>0.48031989445335055</v>
      </c>
      <c r="AH42" s="11">
        <f t="shared" si="10"/>
        <v>0.35455839689353763</v>
      </c>
      <c r="AI42" s="11"/>
      <c r="AJ42" s="11"/>
      <c r="AK42" s="11"/>
      <c r="AL42" s="11"/>
      <c r="AM42" s="10">
        <v>838.21039674364499</v>
      </c>
      <c r="AO42" s="10">
        <v>395.64</v>
      </c>
      <c r="AP42" s="10">
        <v>27.911251980982499</v>
      </c>
    </row>
    <row r="43" spans="1:44" s="7" customFormat="1" x14ac:dyDescent="0.2">
      <c r="A43" s="7">
        <v>1</v>
      </c>
      <c r="B43" s="7" t="s">
        <v>30</v>
      </c>
      <c r="C43" s="7">
        <v>43</v>
      </c>
      <c r="D43" s="7" t="s">
        <v>88</v>
      </c>
      <c r="F43" s="7">
        <v>1</v>
      </c>
      <c r="G43" s="7">
        <v>1</v>
      </c>
      <c r="H43" s="7">
        <v>0.2</v>
      </c>
      <c r="I43" s="7">
        <v>0.2</v>
      </c>
      <c r="K43" s="7">
        <v>1</v>
      </c>
      <c r="L43" s="7">
        <v>0.25301204819277101</v>
      </c>
      <c r="M43" s="7">
        <v>5.0505050505050497E-2</v>
      </c>
      <c r="O43" s="16">
        <v>16.600000000000001</v>
      </c>
      <c r="P43" s="16">
        <v>0.4</v>
      </c>
      <c r="R43" s="7">
        <v>53.5035096197389</v>
      </c>
      <c r="T43" s="7">
        <v>1.5013370055744499</v>
      </c>
      <c r="V43" s="7">
        <f t="shared" si="7"/>
        <v>55.004846625313348</v>
      </c>
      <c r="X43" s="7">
        <v>584.32339682653503</v>
      </c>
      <c r="Y43" s="7">
        <v>580.00157794347001</v>
      </c>
      <c r="Z43" s="7">
        <f t="shared" si="6"/>
        <v>55.004846625313348</v>
      </c>
      <c r="AA43" s="9">
        <f t="shared" si="4"/>
        <v>0.99260372097619765</v>
      </c>
      <c r="AB43" s="9">
        <f t="shared" si="5"/>
        <v>9.4134253264622103E-2</v>
      </c>
      <c r="AC43" s="9">
        <f>AVERAGE(AA43:AA50)</f>
        <v>0.94965639820389347</v>
      </c>
      <c r="AD43" s="9">
        <f>AVERAGE(AB43:AB50)</f>
        <v>0.23709583666341175</v>
      </c>
      <c r="AE43" s="9"/>
      <c r="AF43" s="9">
        <f t="shared" si="8"/>
        <v>1.1833194903100535</v>
      </c>
      <c r="AG43" s="9">
        <f t="shared" si="9"/>
        <v>1.1745673291854166</v>
      </c>
      <c r="AH43" s="9">
        <f t="shared" si="10"/>
        <v>0.11139089659381018</v>
      </c>
      <c r="AI43" s="9">
        <f>AVERAGE(AF43:AF50)</f>
        <v>1.1099885607828512</v>
      </c>
      <c r="AJ43" s="9">
        <f>AVERAGE(AG43:AG50)</f>
        <v>1.0567875028588318</v>
      </c>
      <c r="AK43" s="9">
        <f>AVERAGE(AH43:AH50)</f>
        <v>0.25680847520031375</v>
      </c>
      <c r="AL43" s="9"/>
      <c r="AM43" s="7">
        <v>922.42309368113001</v>
      </c>
      <c r="AO43" s="7">
        <v>242.5</v>
      </c>
      <c r="AP43" s="7">
        <v>23.409638554216802</v>
      </c>
      <c r="AQ43" s="7">
        <f>AVERAGE(AO43:AO50)</f>
        <v>541.38451992753585</v>
      </c>
      <c r="AR43" s="7">
        <f>AVERAGE(AP43:AP50)</f>
        <v>24.29267471490121</v>
      </c>
    </row>
    <row r="44" spans="1:44" x14ac:dyDescent="0.2">
      <c r="A44" s="10">
        <v>1</v>
      </c>
      <c r="B44" s="10" t="s">
        <v>31</v>
      </c>
      <c r="C44" s="10">
        <v>43</v>
      </c>
      <c r="D44" s="10" t="s">
        <v>88</v>
      </c>
      <c r="F44" s="10">
        <v>0.9</v>
      </c>
      <c r="G44" s="10">
        <v>0.65</v>
      </c>
      <c r="H44" s="10">
        <v>0.4</v>
      </c>
      <c r="I44" s="10">
        <v>0.4</v>
      </c>
      <c r="K44" s="10">
        <v>1</v>
      </c>
      <c r="L44" s="10">
        <v>0.213389121338912</v>
      </c>
      <c r="M44" s="10">
        <v>0.256410256410256</v>
      </c>
      <c r="O44" s="18">
        <v>11.95</v>
      </c>
      <c r="P44" s="18">
        <v>0.45</v>
      </c>
      <c r="R44" s="10">
        <v>153.650604021916</v>
      </c>
      <c r="T44" s="10">
        <v>2.1157006080891598</v>
      </c>
      <c r="V44" s="10">
        <f t="shared" si="7"/>
        <v>155.76630463000515</v>
      </c>
      <c r="X44" s="10">
        <v>585.84947294142296</v>
      </c>
      <c r="Y44" s="10">
        <v>562.06240495531802</v>
      </c>
      <c r="Z44" s="10">
        <f t="shared" si="6"/>
        <v>155.76630463000515</v>
      </c>
      <c r="AA44" s="11">
        <f t="shared" si="4"/>
        <v>0.95939730411179647</v>
      </c>
      <c r="AB44" s="11">
        <f t="shared" si="5"/>
        <v>0.26588110397699327</v>
      </c>
      <c r="AC44" s="11"/>
      <c r="AD44" s="11"/>
      <c r="AE44" s="11"/>
      <c r="AF44" s="11">
        <f t="shared" si="8"/>
        <v>1.1864099631890292</v>
      </c>
      <c r="AG44" s="11">
        <f t="shared" si="9"/>
        <v>1.1382385202549303</v>
      </c>
      <c r="AH44" s="11">
        <f t="shared" si="10"/>
        <v>0.31544399078200303</v>
      </c>
      <c r="AI44" s="11"/>
      <c r="AJ44" s="11"/>
      <c r="AK44" s="11"/>
      <c r="AL44" s="11"/>
      <c r="AM44" s="10">
        <v>1103.5935908814099</v>
      </c>
      <c r="AO44" s="10">
        <v>715.66666666666595</v>
      </c>
      <c r="AP44" s="10">
        <v>24.054393305439302</v>
      </c>
    </row>
    <row r="45" spans="1:44" x14ac:dyDescent="0.2">
      <c r="A45" s="10">
        <v>1</v>
      </c>
      <c r="B45" s="10" t="s">
        <v>32</v>
      </c>
      <c r="C45" s="10">
        <v>43</v>
      </c>
      <c r="D45" s="10" t="s">
        <v>88</v>
      </c>
      <c r="F45" s="10">
        <v>0.89473684210526305</v>
      </c>
      <c r="G45" s="10">
        <v>0.68421052631578905</v>
      </c>
      <c r="H45" s="10">
        <v>0.36842105263157798</v>
      </c>
      <c r="I45" s="10">
        <v>0.31578947368421001</v>
      </c>
      <c r="K45" s="10">
        <v>0.875</v>
      </c>
      <c r="L45" s="10">
        <v>0.3</v>
      </c>
      <c r="M45" s="10">
        <v>0.18446601941747501</v>
      </c>
      <c r="O45" s="18">
        <v>8.9473684210526301</v>
      </c>
      <c r="P45" s="18">
        <v>0.42105263157894701</v>
      </c>
      <c r="R45" s="10">
        <v>75.388212411693502</v>
      </c>
      <c r="T45" s="10">
        <v>2.2331150420516801</v>
      </c>
      <c r="V45" s="10">
        <f t="shared" si="7"/>
        <v>77.621327453745181</v>
      </c>
      <c r="X45" s="10">
        <v>571.59604738610994</v>
      </c>
      <c r="Y45" s="10">
        <v>558.99018553455699</v>
      </c>
      <c r="Z45" s="10">
        <f t="shared" si="6"/>
        <v>77.621327453745181</v>
      </c>
      <c r="AA45" s="11">
        <f t="shared" si="4"/>
        <v>0.97794620535044086</v>
      </c>
      <c r="AB45" s="11">
        <f t="shared" si="5"/>
        <v>0.13579752310867954</v>
      </c>
      <c r="AC45" s="11"/>
      <c r="AD45" s="11"/>
      <c r="AE45" s="11"/>
      <c r="AF45" s="11">
        <f t="shared" si="8"/>
        <v>1.1575452003626792</v>
      </c>
      <c r="AG45" s="11">
        <f t="shared" si="9"/>
        <v>1.1320169362162977</v>
      </c>
      <c r="AH45" s="11">
        <f t="shared" si="10"/>
        <v>0.15719177109559201</v>
      </c>
      <c r="AI45" s="11"/>
      <c r="AJ45" s="11"/>
      <c r="AK45" s="11"/>
      <c r="AL45" s="11"/>
      <c r="AM45" s="10">
        <v>877.04453138515601</v>
      </c>
      <c r="AO45" s="10">
        <v>431.875</v>
      </c>
      <c r="AP45" s="10">
        <v>31.647058823529399</v>
      </c>
    </row>
    <row r="46" spans="1:44" x14ac:dyDescent="0.2">
      <c r="A46" s="10">
        <v>1</v>
      </c>
      <c r="B46" s="10" t="s">
        <v>34</v>
      </c>
      <c r="C46" s="10">
        <v>43</v>
      </c>
      <c r="D46" s="10" t="s">
        <v>88</v>
      </c>
      <c r="F46" s="10">
        <v>1</v>
      </c>
      <c r="G46" s="10">
        <v>1</v>
      </c>
      <c r="H46" s="10">
        <v>0.41176470588235198</v>
      </c>
      <c r="I46" s="10">
        <v>0.35294117647058798</v>
      </c>
      <c r="K46" s="10">
        <v>0.88888888888888795</v>
      </c>
      <c r="L46" s="10">
        <v>0.27797833935018001</v>
      </c>
      <c r="M46" s="10">
        <v>0.21794871794871701</v>
      </c>
      <c r="O46" s="18">
        <v>16.294117647058801</v>
      </c>
      <c r="P46" s="18">
        <v>0.52941176470588203</v>
      </c>
      <c r="R46" s="10">
        <v>127.85477831732</v>
      </c>
      <c r="T46" s="10">
        <v>2.16794404782781</v>
      </c>
      <c r="V46" s="10">
        <f t="shared" si="7"/>
        <v>130.02272236514781</v>
      </c>
      <c r="X46" s="10">
        <v>618.34293861985702</v>
      </c>
      <c r="Y46" s="10">
        <v>580.43241301057003</v>
      </c>
      <c r="Z46" s="10">
        <f t="shared" si="6"/>
        <v>130.02272236514781</v>
      </c>
      <c r="AA46" s="11">
        <f t="shared" si="4"/>
        <v>0.93869012930930629</v>
      </c>
      <c r="AB46" s="11">
        <f t="shared" si="5"/>
        <v>0.21027606890014605</v>
      </c>
      <c r="AC46" s="11"/>
      <c r="AD46" s="11"/>
      <c r="AE46" s="11"/>
      <c r="AF46" s="11">
        <f t="shared" si="8"/>
        <v>1.2522128241626527</v>
      </c>
      <c r="AG46" s="11">
        <f t="shared" si="9"/>
        <v>1.1754398178360121</v>
      </c>
      <c r="AH46" s="11">
        <f t="shared" si="10"/>
        <v>0.26331039009127244</v>
      </c>
      <c r="AI46" s="11"/>
      <c r="AJ46" s="11"/>
      <c r="AK46" s="11"/>
      <c r="AL46" s="11"/>
      <c r="AM46" s="10">
        <v>1318.59965016351</v>
      </c>
      <c r="AO46" s="10">
        <v>494.888888888888</v>
      </c>
      <c r="AP46" s="10">
        <v>26.740072202166001</v>
      </c>
    </row>
    <row r="47" spans="1:44" x14ac:dyDescent="0.2">
      <c r="A47" s="10">
        <v>1</v>
      </c>
      <c r="B47" s="10" t="s">
        <v>35</v>
      </c>
      <c r="C47" s="10">
        <v>43</v>
      </c>
      <c r="D47" s="10" t="s">
        <v>88</v>
      </c>
      <c r="F47" s="10">
        <v>0.875</v>
      </c>
      <c r="G47" s="10">
        <v>0.58333333333333304</v>
      </c>
      <c r="H47" s="10">
        <v>0.54166666666666596</v>
      </c>
      <c r="I47" s="10">
        <v>0.5</v>
      </c>
      <c r="K47" s="10">
        <v>0.9</v>
      </c>
      <c r="L47" s="10">
        <v>0.198738170347003</v>
      </c>
      <c r="M47" s="10">
        <v>0.38095238095237999</v>
      </c>
      <c r="O47" s="18">
        <v>13.2083333333333</v>
      </c>
      <c r="P47" s="18">
        <v>0.83333333333333304</v>
      </c>
      <c r="R47" s="10">
        <v>146.35346153280699</v>
      </c>
      <c r="T47" s="10">
        <v>0.90806174703009901</v>
      </c>
      <c r="V47" s="10">
        <f t="shared" si="7"/>
        <v>147.26152327983709</v>
      </c>
      <c r="X47" s="10">
        <v>428.11324889772601</v>
      </c>
      <c r="Y47" s="10">
        <v>380.47580261530402</v>
      </c>
      <c r="Z47" s="10">
        <f t="shared" si="6"/>
        <v>147.26152327983709</v>
      </c>
      <c r="AA47" s="11">
        <f t="shared" si="4"/>
        <v>0.88872699827656509</v>
      </c>
      <c r="AB47" s="11">
        <f t="shared" si="5"/>
        <v>0.34397796297824246</v>
      </c>
      <c r="AC47" s="11"/>
      <c r="AD47" s="11"/>
      <c r="AE47" s="11"/>
      <c r="AF47" s="11">
        <f t="shared" si="8"/>
        <v>0.86697666776986559</v>
      </c>
      <c r="AG47" s="11">
        <f t="shared" si="9"/>
        <v>0.77050557152293142</v>
      </c>
      <c r="AH47" s="11">
        <f t="shared" si="10"/>
        <v>0.29822086812914284</v>
      </c>
      <c r="AI47" s="11"/>
      <c r="AJ47" s="11"/>
      <c r="AK47" s="11"/>
      <c r="AL47" s="11"/>
      <c r="AM47" s="10">
        <v>1267.7816877717</v>
      </c>
      <c r="AO47" s="10">
        <v>632</v>
      </c>
      <c r="AP47" s="10">
        <v>15.634069400630899</v>
      </c>
    </row>
    <row r="48" spans="1:44" x14ac:dyDescent="0.2">
      <c r="A48" s="10">
        <v>1</v>
      </c>
      <c r="B48" s="10" t="s">
        <v>36</v>
      </c>
      <c r="C48" s="10">
        <v>43</v>
      </c>
      <c r="D48" s="10" t="s">
        <v>88</v>
      </c>
      <c r="F48" s="10">
        <v>0.91666666666666596</v>
      </c>
      <c r="G48" s="10">
        <v>0.55555555555555503</v>
      </c>
      <c r="H48" s="10">
        <v>0.44444444444444398</v>
      </c>
      <c r="I48" s="10">
        <v>0.36111111111111099</v>
      </c>
      <c r="K48" s="10">
        <v>0.82608695652173902</v>
      </c>
      <c r="L48" s="10">
        <v>0.24117647058823499</v>
      </c>
      <c r="M48" s="10">
        <v>0.33644859813084099</v>
      </c>
      <c r="O48" s="18">
        <v>14.1666666666666</v>
      </c>
      <c r="P48" s="18">
        <v>0.63888888888888795</v>
      </c>
      <c r="R48" s="10">
        <v>137.738548008907</v>
      </c>
      <c r="T48" s="10">
        <v>1.68385775258225</v>
      </c>
      <c r="V48" s="10">
        <f t="shared" si="7"/>
        <v>139.42240576148924</v>
      </c>
      <c r="X48" s="10">
        <v>485.25107515949298</v>
      </c>
      <c r="Y48" s="10">
        <v>470.60470127227597</v>
      </c>
      <c r="Z48" s="10">
        <f t="shared" si="6"/>
        <v>139.42240576148924</v>
      </c>
      <c r="AA48" s="11">
        <f t="shared" si="4"/>
        <v>0.96981691615540877</v>
      </c>
      <c r="AB48" s="11">
        <f t="shared" si="5"/>
        <v>0.2873201377568585</v>
      </c>
      <c r="AC48" s="11"/>
      <c r="AD48" s="11"/>
      <c r="AE48" s="11"/>
      <c r="AF48" s="11">
        <f t="shared" si="8"/>
        <v>0.9826870839823626</v>
      </c>
      <c r="AG48" s="11">
        <f t="shared" si="9"/>
        <v>0.95302655733352615</v>
      </c>
      <c r="AH48" s="11">
        <f t="shared" si="10"/>
        <v>0.2823457883416981</v>
      </c>
      <c r="AI48" s="11"/>
      <c r="AJ48" s="11"/>
      <c r="AK48" s="11"/>
      <c r="AL48" s="11"/>
      <c r="AM48" s="10">
        <v>1077.0024614394799</v>
      </c>
      <c r="AO48" s="10">
        <v>541.34782608695605</v>
      </c>
      <c r="AP48" s="10">
        <v>21.964705882352899</v>
      </c>
    </row>
    <row r="49" spans="1:90" x14ac:dyDescent="0.2">
      <c r="A49" s="10">
        <v>1</v>
      </c>
      <c r="B49" s="10" t="s">
        <v>37</v>
      </c>
      <c r="C49" s="10">
        <v>43</v>
      </c>
      <c r="D49" s="10" t="s">
        <v>88</v>
      </c>
      <c r="F49" s="10">
        <v>0.92</v>
      </c>
      <c r="G49" s="10">
        <v>0.68</v>
      </c>
      <c r="H49" s="10">
        <v>0.48</v>
      </c>
      <c r="I49" s="10">
        <v>0.44</v>
      </c>
      <c r="K49" s="10">
        <v>0.83333333333333304</v>
      </c>
      <c r="L49" s="10">
        <v>0.31884057971014401</v>
      </c>
      <c r="M49" s="10">
        <v>0.33333333333333298</v>
      </c>
      <c r="O49" s="18">
        <v>11.04</v>
      </c>
      <c r="P49" s="18">
        <v>0.72</v>
      </c>
      <c r="R49" s="10">
        <v>160.26631740185701</v>
      </c>
      <c r="T49" s="10">
        <v>1.98435336886989</v>
      </c>
      <c r="V49" s="10">
        <f t="shared" si="7"/>
        <v>162.25067077072691</v>
      </c>
      <c r="X49" s="10">
        <v>609.57765365996397</v>
      </c>
      <c r="Y49" s="10">
        <v>586.65314127147201</v>
      </c>
      <c r="Z49" s="10">
        <f t="shared" si="6"/>
        <v>162.25067077072691</v>
      </c>
      <c r="AA49" s="11">
        <f t="shared" si="4"/>
        <v>0.96239279400934241</v>
      </c>
      <c r="AB49" s="11">
        <f t="shared" si="5"/>
        <v>0.26616899388709214</v>
      </c>
      <c r="AC49" s="11"/>
      <c r="AD49" s="11"/>
      <c r="AE49" s="11"/>
      <c r="AF49" s="11">
        <f t="shared" si="8"/>
        <v>1.2344621528948339</v>
      </c>
      <c r="AG49" s="11">
        <f t="shared" si="9"/>
        <v>1.1880374804232474</v>
      </c>
      <c r="AH49" s="11">
        <f t="shared" si="10"/>
        <v>0.32857554922771159</v>
      </c>
      <c r="AI49" s="11"/>
      <c r="AJ49" s="11"/>
      <c r="AK49" s="11"/>
      <c r="AL49" s="11"/>
      <c r="AM49" s="10">
        <v>1316.5032101278</v>
      </c>
      <c r="AO49" s="10">
        <v>714.27777777777703</v>
      </c>
      <c r="AP49" s="10">
        <v>26.460144927536199</v>
      </c>
    </row>
    <row r="50" spans="1:90" x14ac:dyDescent="0.2">
      <c r="A50" s="10">
        <v>1</v>
      </c>
      <c r="B50" s="10" t="s">
        <v>38</v>
      </c>
      <c r="C50" s="10">
        <v>43</v>
      </c>
      <c r="D50" s="10" t="s">
        <v>88</v>
      </c>
      <c r="F50" s="10">
        <v>1</v>
      </c>
      <c r="G50" s="10">
        <v>0.86842105263157898</v>
      </c>
      <c r="H50" s="10">
        <v>0.42105263157894701</v>
      </c>
      <c r="I50" s="10">
        <v>0.42105263157894701</v>
      </c>
      <c r="K50" s="10">
        <v>0.92</v>
      </c>
      <c r="L50" s="10">
        <v>0.39586410635155</v>
      </c>
      <c r="M50" s="10">
        <v>0.60317460317460303</v>
      </c>
      <c r="O50" s="18">
        <v>17.815789473684202</v>
      </c>
      <c r="P50" s="18">
        <v>0.65789473684210498</v>
      </c>
      <c r="R50" s="10">
        <v>144.550739085217</v>
      </c>
      <c r="T50" s="10">
        <v>2.59606414392454</v>
      </c>
      <c r="V50" s="10">
        <f t="shared" si="7"/>
        <v>147.14680322914154</v>
      </c>
      <c r="X50" s="10">
        <v>501.84672184607098</v>
      </c>
      <c r="Y50" s="10">
        <v>455.51478588300398</v>
      </c>
      <c r="Z50" s="10">
        <f t="shared" si="6"/>
        <v>147.14680322914154</v>
      </c>
      <c r="AA50" s="11">
        <f t="shared" si="4"/>
        <v>0.9076771174420899</v>
      </c>
      <c r="AB50" s="11">
        <f t="shared" si="5"/>
        <v>0.2932106494346598</v>
      </c>
      <c r="AC50" s="11"/>
      <c r="AD50" s="11"/>
      <c r="AE50" s="11"/>
      <c r="AF50" s="11">
        <f t="shared" si="8"/>
        <v>1.0162951035913343</v>
      </c>
      <c r="AG50" s="11">
        <f t="shared" si="9"/>
        <v>0.9224678100982926</v>
      </c>
      <c r="AH50" s="11">
        <f t="shared" si="10"/>
        <v>0.29798854734128</v>
      </c>
      <c r="AI50" s="11"/>
      <c r="AJ50" s="11"/>
      <c r="AK50" s="11"/>
      <c r="AL50" s="11"/>
      <c r="AM50" s="10">
        <v>1272.34479533064</v>
      </c>
      <c r="AO50" s="10">
        <v>558.52</v>
      </c>
      <c r="AP50" s="10">
        <v>24.431314623338199</v>
      </c>
    </row>
    <row r="51" spans="1:90" s="7" customFormat="1" x14ac:dyDescent="0.2">
      <c r="A51" s="7">
        <v>1</v>
      </c>
      <c r="B51" s="7" t="s">
        <v>30</v>
      </c>
      <c r="C51" s="7">
        <v>44</v>
      </c>
      <c r="D51" s="7" t="s">
        <v>89</v>
      </c>
      <c r="F51" s="7">
        <v>0.77272727272727204</v>
      </c>
      <c r="G51" s="7">
        <v>0.27272727272727199</v>
      </c>
      <c r="H51" s="7">
        <v>0.27272727272727199</v>
      </c>
      <c r="I51" s="7">
        <v>0.18181818181818099</v>
      </c>
      <c r="K51" s="7">
        <v>0.66666666666666596</v>
      </c>
      <c r="L51" s="7">
        <v>9.85915492957746E-2</v>
      </c>
      <c r="M51" s="7">
        <v>0.22222222222222199</v>
      </c>
      <c r="O51" s="16">
        <v>9.6818181818181799</v>
      </c>
      <c r="P51" s="16">
        <v>0.27272727272727199</v>
      </c>
      <c r="R51" s="7">
        <v>189.94299225978699</v>
      </c>
      <c r="T51" s="7">
        <v>1.0832065173048699</v>
      </c>
      <c r="V51" s="7">
        <f t="shared" si="7"/>
        <v>191.02619877709185</v>
      </c>
      <c r="X51" s="7">
        <v>419.42688105559102</v>
      </c>
      <c r="Y51" s="7">
        <v>388.94102479198898</v>
      </c>
      <c r="Z51" s="7">
        <f t="shared" si="6"/>
        <v>191.02619877709185</v>
      </c>
      <c r="AA51" s="9">
        <f t="shared" si="4"/>
        <v>0.92731544485924011</v>
      </c>
      <c r="AB51" s="9">
        <f t="shared" si="5"/>
        <v>0.45544576994285002</v>
      </c>
      <c r="AC51" s="9">
        <f>AVERAGE(AA51:AA58)</f>
        <v>0.96647967508377164</v>
      </c>
      <c r="AD51" s="9">
        <f>AVERAGE(AB51:AB58)</f>
        <v>0.37398345258267179</v>
      </c>
      <c r="AE51" s="9"/>
      <c r="AF51" s="9">
        <f t="shared" si="8"/>
        <v>0.84938581239179101</v>
      </c>
      <c r="AG51" s="9">
        <f t="shared" si="9"/>
        <v>0.78764858247522074</v>
      </c>
      <c r="AH51" s="9">
        <f t="shared" si="10"/>
        <v>0.38684917530331242</v>
      </c>
      <c r="AI51" s="9">
        <f>AVERAGE(AF51:AF58)</f>
        <v>0.74078025274105075</v>
      </c>
      <c r="AJ51" s="9">
        <f>AVERAGE(AG51:AG58)</f>
        <v>0.71633829875835509</v>
      </c>
      <c r="AK51" s="9">
        <f>AVERAGE(AH51:AH58)</f>
        <v>0.26999245719339698</v>
      </c>
      <c r="AL51" s="9"/>
      <c r="AM51" s="7">
        <v>1048.6925267408601</v>
      </c>
      <c r="AO51" s="7">
        <v>775.66666666666595</v>
      </c>
      <c r="AP51" s="7">
        <v>20.239436619718301</v>
      </c>
      <c r="AQ51" s="7">
        <f>AVERAGE(AO51:AO58)</f>
        <v>657.99479166666652</v>
      </c>
      <c r="AR51" s="7">
        <f>AVERAGE(AP51:AP58)</f>
        <v>21.246593618618213</v>
      </c>
    </row>
    <row r="52" spans="1:90" x14ac:dyDescent="0.2">
      <c r="A52" s="10">
        <v>1</v>
      </c>
      <c r="B52" s="10" t="s">
        <v>31</v>
      </c>
      <c r="C52" s="10">
        <v>44</v>
      </c>
      <c r="D52" s="10" t="s">
        <v>89</v>
      </c>
      <c r="F52" s="10">
        <v>0.8125</v>
      </c>
      <c r="G52" s="10">
        <v>0.5625</v>
      </c>
      <c r="H52" s="10">
        <v>6.25E-2</v>
      </c>
      <c r="I52" s="10">
        <v>6.25E-2</v>
      </c>
      <c r="K52" s="10">
        <v>1</v>
      </c>
      <c r="L52" s="10">
        <v>0.25190839694656397</v>
      </c>
      <c r="M52" s="10">
        <v>0.25396825396825301</v>
      </c>
      <c r="O52" s="18">
        <v>8.1875</v>
      </c>
      <c r="P52" s="18">
        <v>6.25E-2</v>
      </c>
      <c r="R52" s="10">
        <v>211.64286250621001</v>
      </c>
      <c r="T52" s="10">
        <v>1.63671577172282</v>
      </c>
      <c r="V52" s="10">
        <f t="shared" si="7"/>
        <v>213.27957827793284</v>
      </c>
      <c r="X52" s="10">
        <v>338.83799518631702</v>
      </c>
      <c r="Y52" s="10">
        <v>325.79225913032099</v>
      </c>
      <c r="Z52" s="10">
        <f t="shared" si="6"/>
        <v>213.27957827793284</v>
      </c>
      <c r="AA52" s="11">
        <f t="shared" si="4"/>
        <v>0.96149860334044723</v>
      </c>
      <c r="AB52" s="11">
        <f t="shared" si="5"/>
        <v>0.62944410399033524</v>
      </c>
      <c r="AC52" s="11"/>
      <c r="AD52" s="11"/>
      <c r="AE52" s="11"/>
      <c r="AF52" s="11">
        <f t="shared" si="8"/>
        <v>0.68618440736608388</v>
      </c>
      <c r="AG52" s="11">
        <f t="shared" si="9"/>
        <v>0.65976534931648212</v>
      </c>
      <c r="AH52" s="11">
        <f t="shared" si="10"/>
        <v>0.43191472946668386</v>
      </c>
      <c r="AI52" s="11"/>
      <c r="AJ52" s="11"/>
      <c r="AK52" s="11"/>
      <c r="AL52" s="11"/>
      <c r="AM52" s="10">
        <v>801.00820903464</v>
      </c>
      <c r="AO52" s="10">
        <v>755</v>
      </c>
      <c r="AP52" s="10">
        <v>25.656488549618299</v>
      </c>
    </row>
    <row r="53" spans="1:90" x14ac:dyDescent="0.2">
      <c r="A53" s="10">
        <v>1</v>
      </c>
      <c r="B53" s="10" t="s">
        <v>32</v>
      </c>
      <c r="C53" s="10">
        <v>44</v>
      </c>
      <c r="D53" s="10" t="s">
        <v>89</v>
      </c>
      <c r="F53" s="10">
        <v>0.8</v>
      </c>
      <c r="G53" s="10">
        <v>0.4</v>
      </c>
      <c r="H53" s="10">
        <v>0.2</v>
      </c>
      <c r="I53" s="10">
        <v>0</v>
      </c>
      <c r="K53" s="10">
        <v>0</v>
      </c>
      <c r="L53" s="10">
        <v>9.9337748344370799E-2</v>
      </c>
      <c r="M53" s="10">
        <v>0.29411764705882298</v>
      </c>
      <c r="O53" s="18">
        <v>15.1</v>
      </c>
      <c r="P53" s="18">
        <v>0.5</v>
      </c>
      <c r="R53" s="10">
        <v>46.015961017087101</v>
      </c>
      <c r="T53" s="10">
        <v>1.3314373759346201</v>
      </c>
      <c r="V53" s="10">
        <f t="shared" si="7"/>
        <v>47.34739839302172</v>
      </c>
      <c r="X53" s="10">
        <v>461.233170421235</v>
      </c>
      <c r="Y53" s="10">
        <v>457.68165289836401</v>
      </c>
      <c r="Z53" s="10">
        <f t="shared" si="6"/>
        <v>47.34739839302172</v>
      </c>
      <c r="AA53" s="11">
        <f t="shared" si="4"/>
        <v>0.99229995206193111</v>
      </c>
      <c r="AB53" s="11">
        <f t="shared" si="5"/>
        <v>0.10265393174081616</v>
      </c>
      <c r="AC53" s="11"/>
      <c r="AD53" s="11"/>
      <c r="AE53" s="11"/>
      <c r="AF53" s="11">
        <f t="shared" si="8"/>
        <v>0.93404817110031013</v>
      </c>
      <c r="AG53" s="11">
        <f t="shared" si="9"/>
        <v>0.92685595540637222</v>
      </c>
      <c r="AH53" s="11">
        <f t="shared" si="10"/>
        <v>9.5883717198765428E-2</v>
      </c>
      <c r="AI53" s="11"/>
      <c r="AJ53" s="11"/>
      <c r="AK53" s="11"/>
      <c r="AL53" s="11"/>
      <c r="AM53" s="10">
        <v>1318.20003450373</v>
      </c>
      <c r="AO53" s="10">
        <v>720.8</v>
      </c>
      <c r="AP53" s="10">
        <v>24.1589403973509</v>
      </c>
    </row>
    <row r="54" spans="1:90" x14ac:dyDescent="0.2">
      <c r="A54" s="10">
        <v>1</v>
      </c>
      <c r="B54" s="10" t="s">
        <v>34</v>
      </c>
      <c r="C54" s="10">
        <v>44</v>
      </c>
      <c r="D54" s="10" t="s">
        <v>89</v>
      </c>
      <c r="F54" s="10">
        <v>0.55000000000000004</v>
      </c>
      <c r="G54" s="10">
        <v>0.35</v>
      </c>
      <c r="H54" s="10">
        <v>0.35</v>
      </c>
      <c r="I54" s="10">
        <v>0.3</v>
      </c>
      <c r="K54" s="10">
        <v>0.875</v>
      </c>
      <c r="L54" s="10">
        <v>9.0909090909090898E-2</v>
      </c>
      <c r="M54" s="10">
        <v>0.22222222222222199</v>
      </c>
      <c r="O54" s="18">
        <v>7.15</v>
      </c>
      <c r="P54" s="18">
        <v>0.4</v>
      </c>
      <c r="R54" s="10">
        <v>138.00122648378601</v>
      </c>
      <c r="T54" s="10">
        <v>0.68880633552806203</v>
      </c>
      <c r="V54" s="10">
        <f t="shared" si="7"/>
        <v>138.69003281931407</v>
      </c>
      <c r="X54" s="10">
        <v>295.121505627548</v>
      </c>
      <c r="Y54" s="10">
        <v>275.32709577190599</v>
      </c>
      <c r="Z54" s="10">
        <f t="shared" si="6"/>
        <v>138.69003281931407</v>
      </c>
      <c r="AA54" s="11">
        <f t="shared" si="4"/>
        <v>0.93292793145131503</v>
      </c>
      <c r="AB54" s="11">
        <f t="shared" si="5"/>
        <v>0.46994214306545645</v>
      </c>
      <c r="AC54" s="11"/>
      <c r="AD54" s="11"/>
      <c r="AE54" s="11"/>
      <c r="AF54" s="11">
        <f t="shared" si="8"/>
        <v>0.59765368204552249</v>
      </c>
      <c r="AG54" s="11">
        <f t="shared" si="9"/>
        <v>0.55756781331499128</v>
      </c>
      <c r="AH54" s="11">
        <f t="shared" si="10"/>
        <v>0.2808626521514338</v>
      </c>
      <c r="AI54" s="11"/>
      <c r="AJ54" s="11"/>
      <c r="AK54" s="11"/>
      <c r="AL54" s="11"/>
      <c r="AM54" s="10">
        <v>1020.86994028675</v>
      </c>
      <c r="AO54" s="10">
        <v>692.125</v>
      </c>
      <c r="AP54" s="10">
        <v>13.7202797202797</v>
      </c>
    </row>
    <row r="55" spans="1:90" x14ac:dyDescent="0.2">
      <c r="A55" s="10">
        <v>1</v>
      </c>
      <c r="B55" s="10" t="s">
        <v>35</v>
      </c>
      <c r="C55" s="10">
        <v>44</v>
      </c>
      <c r="D55" s="10" t="s">
        <v>89</v>
      </c>
      <c r="F55" s="10">
        <v>0.8</v>
      </c>
      <c r="G55" s="10">
        <v>0.46666666666666601</v>
      </c>
      <c r="H55" s="10">
        <v>0.33333333333333298</v>
      </c>
      <c r="I55" s="10">
        <v>0.266666666666666</v>
      </c>
      <c r="K55" s="10">
        <v>0.8</v>
      </c>
      <c r="L55" s="10">
        <v>9.7345132743362803E-2</v>
      </c>
      <c r="M55" s="10">
        <v>0.234375</v>
      </c>
      <c r="O55" s="18">
        <v>7.5333333333333297</v>
      </c>
      <c r="P55" s="18">
        <v>0.33333333333333298</v>
      </c>
      <c r="R55" s="10">
        <v>165.03205616897901</v>
      </c>
      <c r="T55" s="10">
        <v>1.18740158581249</v>
      </c>
      <c r="V55" s="10">
        <f t="shared" si="7"/>
        <v>166.21945775479151</v>
      </c>
      <c r="X55" s="10">
        <v>371.78270665090503</v>
      </c>
      <c r="Y55" s="10">
        <v>362.50836673152298</v>
      </c>
      <c r="Z55" s="10">
        <f t="shared" si="6"/>
        <v>166.21945775479151</v>
      </c>
      <c r="AA55" s="11">
        <f t="shared" si="4"/>
        <v>0.97505440744426441</v>
      </c>
      <c r="AB55" s="11">
        <f t="shared" si="5"/>
        <v>0.44708765303295173</v>
      </c>
      <c r="AC55" s="11"/>
      <c r="AD55" s="11"/>
      <c r="AE55" s="11"/>
      <c r="AF55" s="11">
        <f t="shared" si="8"/>
        <v>0.75290109095330815</v>
      </c>
      <c r="AG55" s="11">
        <f t="shared" si="9"/>
        <v>0.73411952710361805</v>
      </c>
      <c r="AH55" s="11">
        <f t="shared" si="10"/>
        <v>0.33661278172026343</v>
      </c>
      <c r="AI55" s="11"/>
      <c r="AJ55" s="11"/>
      <c r="AK55" s="11"/>
      <c r="AL55" s="11"/>
      <c r="AM55" s="10">
        <v>1038.61526096082</v>
      </c>
      <c r="AO55" s="10">
        <v>747.8</v>
      </c>
      <c r="AP55" s="10">
        <v>22.159292035398199</v>
      </c>
    </row>
    <row r="56" spans="1:90" x14ac:dyDescent="0.2">
      <c r="A56" s="10">
        <v>1</v>
      </c>
      <c r="B56" s="10" t="s">
        <v>36</v>
      </c>
      <c r="C56" s="10">
        <v>44</v>
      </c>
      <c r="D56" s="10" t="s">
        <v>89</v>
      </c>
      <c r="F56" s="10">
        <v>0.80645161290322498</v>
      </c>
      <c r="G56" s="10">
        <v>0.58064516129032195</v>
      </c>
      <c r="H56" s="10">
        <v>0.32258064516128998</v>
      </c>
      <c r="I56" s="10">
        <v>0.29032258064516098</v>
      </c>
      <c r="K56" s="10">
        <v>0.83333333333333304</v>
      </c>
      <c r="L56" s="10">
        <v>0.36940298507462599</v>
      </c>
      <c r="M56" s="10">
        <v>0.38271604938271597</v>
      </c>
      <c r="O56" s="18">
        <v>8.6451612903225801</v>
      </c>
      <c r="P56" s="18">
        <v>0.38709677419354799</v>
      </c>
      <c r="R56" s="10">
        <v>87.744824670565606</v>
      </c>
      <c r="T56" s="10">
        <v>1.63164806794531</v>
      </c>
      <c r="V56" s="10">
        <f t="shared" si="7"/>
        <v>89.376472738510913</v>
      </c>
      <c r="X56" s="10">
        <v>314.69965544094299</v>
      </c>
      <c r="Y56" s="10">
        <v>308.74933093171802</v>
      </c>
      <c r="Z56" s="10">
        <f t="shared" si="6"/>
        <v>89.376472738510913</v>
      </c>
      <c r="AA56" s="11">
        <f t="shared" si="4"/>
        <v>0.98109205267197497</v>
      </c>
      <c r="AB56" s="11">
        <f t="shared" si="5"/>
        <v>0.28400562629558856</v>
      </c>
      <c r="AC56" s="11"/>
      <c r="AD56" s="11"/>
      <c r="AE56" s="11"/>
      <c r="AF56" s="11">
        <f t="shared" si="8"/>
        <v>0.63730160027748395</v>
      </c>
      <c r="AG56" s="11">
        <f t="shared" si="9"/>
        <v>0.62525153518737131</v>
      </c>
      <c r="AH56" s="11">
        <f t="shared" si="10"/>
        <v>0.18099724012598761</v>
      </c>
      <c r="AI56" s="11"/>
      <c r="AJ56" s="11"/>
      <c r="AK56" s="11"/>
      <c r="AL56" s="11"/>
      <c r="AM56" s="10">
        <v>1008.98950760101</v>
      </c>
      <c r="AO56" s="10">
        <v>463.33333333333297</v>
      </c>
      <c r="AP56" s="10">
        <v>19.503731343283501</v>
      </c>
    </row>
    <row r="57" spans="1:90" x14ac:dyDescent="0.2">
      <c r="A57" s="10">
        <v>1</v>
      </c>
      <c r="B57" s="10" t="s">
        <v>37</v>
      </c>
      <c r="C57" s="10">
        <v>44</v>
      </c>
      <c r="D57" s="10" t="s">
        <v>89</v>
      </c>
      <c r="F57" s="10">
        <v>0.80952380952380898</v>
      </c>
      <c r="G57" s="10">
        <v>0.476190476190476</v>
      </c>
      <c r="H57" s="10">
        <v>0.38095238095237999</v>
      </c>
      <c r="I57" s="10">
        <v>0.28571428571428498</v>
      </c>
      <c r="K57" s="10">
        <v>0.7</v>
      </c>
      <c r="L57" s="10">
        <v>0.337579617834394</v>
      </c>
      <c r="M57" s="10">
        <v>0.28767123287671198</v>
      </c>
      <c r="O57" s="18">
        <v>7.4761904761904701</v>
      </c>
      <c r="P57" s="18">
        <v>0.476190476190476</v>
      </c>
      <c r="R57" s="10">
        <v>129.337096288986</v>
      </c>
      <c r="T57" s="10">
        <v>1.6126639217236101</v>
      </c>
      <c r="V57" s="10">
        <f t="shared" si="7"/>
        <v>130.94976021070963</v>
      </c>
      <c r="X57" s="10">
        <v>389.82952070721802</v>
      </c>
      <c r="Y57" s="10">
        <v>378.441873230993</v>
      </c>
      <c r="Z57" s="10">
        <f t="shared" si="6"/>
        <v>130.94976021070963</v>
      </c>
      <c r="AA57" s="11">
        <f t="shared" si="4"/>
        <v>0.97078813462980984</v>
      </c>
      <c r="AB57" s="11">
        <f t="shared" si="5"/>
        <v>0.33591545343498908</v>
      </c>
      <c r="AC57" s="11"/>
      <c r="AD57" s="11"/>
      <c r="AE57" s="11"/>
      <c r="AF57" s="11">
        <f t="shared" si="8"/>
        <v>0.7894478849492641</v>
      </c>
      <c r="AG57" s="11">
        <f t="shared" si="9"/>
        <v>0.76638663961734477</v>
      </c>
      <c r="AH57" s="11">
        <f t="shared" si="10"/>
        <v>0.2651877442360252</v>
      </c>
      <c r="AI57" s="11"/>
      <c r="AJ57" s="11"/>
      <c r="AK57" s="11"/>
      <c r="AL57" s="11"/>
      <c r="AM57" s="10">
        <v>1089.5916362169401</v>
      </c>
      <c r="AO57" s="10">
        <v>659.9</v>
      </c>
      <c r="AP57" s="10">
        <v>21.5159235668789</v>
      </c>
    </row>
    <row r="58" spans="1:90" x14ac:dyDescent="0.2">
      <c r="A58" s="10">
        <v>1</v>
      </c>
      <c r="B58" s="10" t="s">
        <v>38</v>
      </c>
      <c r="C58" s="10">
        <v>44</v>
      </c>
      <c r="D58" s="10" t="s">
        <v>89</v>
      </c>
      <c r="F58" s="10">
        <v>0.92307692307692302</v>
      </c>
      <c r="G58" s="10">
        <v>0.61538461538461497</v>
      </c>
      <c r="H58" s="10">
        <v>0.19230769230769201</v>
      </c>
      <c r="I58" s="10">
        <v>0.15384615384615299</v>
      </c>
      <c r="K58" s="10">
        <v>0.83333333333333304</v>
      </c>
      <c r="L58" s="10">
        <v>0.220149253731343</v>
      </c>
      <c r="M58" s="10">
        <v>0.313253012048192</v>
      </c>
      <c r="O58" s="18">
        <v>10.307692307692299</v>
      </c>
      <c r="P58" s="18">
        <v>0.23076923076923</v>
      </c>
      <c r="R58" s="10">
        <v>88.126532863359898</v>
      </c>
      <c r="T58" s="10">
        <v>1.5631954704025499</v>
      </c>
      <c r="V58" s="10">
        <f t="shared" si="7"/>
        <v>89.689728333762446</v>
      </c>
      <c r="X58" s="10">
        <v>335.44803979071298</v>
      </c>
      <c r="Y58" s="10">
        <v>332.38233795945598</v>
      </c>
      <c r="Z58" s="10">
        <f t="shared" si="6"/>
        <v>89.689728333762446</v>
      </c>
      <c r="AA58" s="11">
        <f t="shared" si="4"/>
        <v>0.99086087421119018</v>
      </c>
      <c r="AB58" s="11">
        <f t="shared" si="5"/>
        <v>0.26737293915838689</v>
      </c>
      <c r="AC58" s="11"/>
      <c r="AD58" s="11"/>
      <c r="AE58" s="11"/>
      <c r="AF58" s="11">
        <f t="shared" si="8"/>
        <v>0.6793193728446425</v>
      </c>
      <c r="AG58" s="11">
        <f t="shared" si="9"/>
        <v>0.67311098764543997</v>
      </c>
      <c r="AH58" s="11">
        <f t="shared" si="10"/>
        <v>0.18163161734470412</v>
      </c>
      <c r="AI58" s="11"/>
      <c r="AJ58" s="11"/>
      <c r="AK58" s="11"/>
      <c r="AL58" s="11"/>
      <c r="AM58" s="10">
        <v>983.74961889648898</v>
      </c>
      <c r="AO58" s="10">
        <v>449.33333333333297</v>
      </c>
      <c r="AP58" s="10">
        <v>23.018656716417901</v>
      </c>
    </row>
    <row r="59" spans="1:90" s="13" customFormat="1" x14ac:dyDescent="0.2">
      <c r="O59" s="17"/>
      <c r="P59" s="17"/>
      <c r="AO59" s="14"/>
      <c r="CD59" s="14"/>
      <c r="CE59" s="14"/>
      <c r="CK59" s="14"/>
      <c r="CL59" s="14"/>
    </row>
    <row r="60" spans="1:90" customFormat="1" x14ac:dyDescent="0.2">
      <c r="A60" s="20" t="s">
        <v>39</v>
      </c>
      <c r="B60" s="20" t="s">
        <v>0</v>
      </c>
      <c r="C60" s="20" t="s">
        <v>1</v>
      </c>
      <c r="D60" s="21" t="s">
        <v>90</v>
      </c>
      <c r="F60" s="1" t="s">
        <v>2</v>
      </c>
      <c r="G60" s="1" t="s">
        <v>3</v>
      </c>
      <c r="H60" s="1" t="s">
        <v>4</v>
      </c>
      <c r="I60" s="1" t="s">
        <v>5</v>
      </c>
      <c r="K60" s="1" t="s">
        <v>6</v>
      </c>
      <c r="L60" s="1" t="s">
        <v>7</v>
      </c>
      <c r="M60" s="12" t="s">
        <v>8</v>
      </c>
      <c r="O60" s="15" t="s">
        <v>10</v>
      </c>
      <c r="P60" s="15" t="s">
        <v>11</v>
      </c>
      <c r="R60" s="1" t="s">
        <v>12</v>
      </c>
      <c r="T60" s="1" t="s">
        <v>13</v>
      </c>
      <c r="V60" s="2" t="s">
        <v>14</v>
      </c>
      <c r="W60" s="3" t="s">
        <v>15</v>
      </c>
      <c r="X60" s="1" t="s">
        <v>16</v>
      </c>
      <c r="Y60" s="1" t="s">
        <v>17</v>
      </c>
      <c r="Z60" s="1" t="s">
        <v>18</v>
      </c>
      <c r="AA60" s="1" t="s">
        <v>19</v>
      </c>
      <c r="AB60" s="1" t="s">
        <v>20</v>
      </c>
      <c r="AC60" s="1" t="s">
        <v>21</v>
      </c>
      <c r="AD60" s="1" t="s">
        <v>22</v>
      </c>
      <c r="AE60" s="4"/>
      <c r="AF60" s="1" t="s">
        <v>23</v>
      </c>
      <c r="AG60" s="1" t="s">
        <v>24</v>
      </c>
      <c r="AH60" s="1" t="s">
        <v>25</v>
      </c>
      <c r="AI60" s="1" t="s">
        <v>26</v>
      </c>
      <c r="AJ60" s="10" t="s">
        <v>27</v>
      </c>
      <c r="AK60" s="1" t="s">
        <v>28</v>
      </c>
      <c r="AL60" s="4"/>
      <c r="AM60" s="5" t="s">
        <v>29</v>
      </c>
      <c r="AO60" s="6" t="s">
        <v>47</v>
      </c>
      <c r="AP60" s="6" t="s">
        <v>46</v>
      </c>
      <c r="AQ60" s="6" t="s">
        <v>47</v>
      </c>
      <c r="AR60" s="6" t="s">
        <v>46</v>
      </c>
    </row>
    <row r="61" spans="1:90" s="7" customFormat="1" x14ac:dyDescent="0.2">
      <c r="A61" s="7">
        <v>2</v>
      </c>
      <c r="B61" s="7" t="s">
        <v>30</v>
      </c>
      <c r="C61" s="7">
        <v>34</v>
      </c>
      <c r="D61" s="7" t="s">
        <v>83</v>
      </c>
      <c r="F61" s="7">
        <v>2.5641025641025599E-2</v>
      </c>
      <c r="G61" s="7">
        <v>2.5641025641025599E-2</v>
      </c>
      <c r="H61" s="7">
        <v>7.69230769230769E-2</v>
      </c>
      <c r="I61" s="7">
        <v>7.69230769230769E-2</v>
      </c>
      <c r="K61" s="7">
        <v>1</v>
      </c>
      <c r="L61" s="7">
        <v>1</v>
      </c>
      <c r="M61" s="7">
        <v>0.5</v>
      </c>
      <c r="O61" s="16">
        <v>2.5641025641025599E-2</v>
      </c>
      <c r="P61" s="16">
        <v>7.69230769230769E-2</v>
      </c>
      <c r="V61" s="7">
        <f t="shared" ref="V61:V92" si="11">R61+T61</f>
        <v>0</v>
      </c>
      <c r="W61" s="8">
        <f>AVERAGE(Y61:Y68)</f>
        <v>419.53445900216963</v>
      </c>
      <c r="X61" s="7">
        <v>529.343984394465</v>
      </c>
      <c r="Y61" s="7">
        <v>507.44224771083799</v>
      </c>
      <c r="AA61" s="9">
        <f>1+(Y61-X61)/X61</f>
        <v>0.95862475568003069</v>
      </c>
      <c r="AB61" s="9">
        <f>1+(Z61-X61)/X61</f>
        <v>0</v>
      </c>
      <c r="AC61" s="9">
        <f>AVERAGE(AA61:AA68)</f>
        <v>0.97987948397386959</v>
      </c>
      <c r="AD61" s="9">
        <f>AVERAGE(AB61:AB68)</f>
        <v>0</v>
      </c>
      <c r="AE61" s="9"/>
      <c r="AF61" s="9">
        <f t="shared" ref="AF61:AF71" si="12">1+(X61-$W$61)/$W$61</f>
        <v>1.2617413731722273</v>
      </c>
      <c r="AG61" s="9">
        <f t="shared" ref="AG61:AG71" si="13">1+(Y61-$W$61)/$W$61</f>
        <v>1.2095365155886129</v>
      </c>
      <c r="AH61" s="9">
        <f t="shared" ref="AH61:AH71" si="14">1+(Z61-$W$61)/$W$61</f>
        <v>0</v>
      </c>
      <c r="AI61" s="9">
        <f>AVERAGE(AF61:AF68)</f>
        <v>1.0215613695346735</v>
      </c>
      <c r="AJ61" s="9">
        <f>AVERAGE(AG61:AG68)</f>
        <v>1.0000000000000002</v>
      </c>
      <c r="AK61" s="9">
        <f>AVERAGE(AH61:AH68)</f>
        <v>0</v>
      </c>
      <c r="AL61" s="9"/>
      <c r="AM61" s="7">
        <v>1486.30416351908</v>
      </c>
      <c r="AQ61" s="7" t="e">
        <f>AVERAGE(AO61:AO68)</f>
        <v>#DIV/0!</v>
      </c>
      <c r="AR61" s="7" t="e">
        <f>AVERAGE(AP61:AP68)</f>
        <v>#DIV/0!</v>
      </c>
    </row>
    <row r="62" spans="1:90" x14ac:dyDescent="0.2">
      <c r="A62" s="10">
        <v>2</v>
      </c>
      <c r="B62" s="10" t="s">
        <v>31</v>
      </c>
      <c r="C62" s="10">
        <v>34</v>
      </c>
      <c r="D62" s="10" t="s">
        <v>83</v>
      </c>
      <c r="F62" s="10">
        <v>2.4390243902439001E-2</v>
      </c>
      <c r="G62" s="10">
        <v>4.8780487804878002E-2</v>
      </c>
      <c r="H62" s="10">
        <v>7.3170731707316999E-2</v>
      </c>
      <c r="I62" s="10">
        <v>2.4390243902439001E-2</v>
      </c>
      <c r="K62" s="10">
        <v>0.33333333333333298</v>
      </c>
      <c r="L62" s="10">
        <v>3</v>
      </c>
      <c r="M62" s="10">
        <v>0.53947368421052599</v>
      </c>
      <c r="O62" s="18">
        <v>4.8780487804878002E-2</v>
      </c>
      <c r="P62" s="18">
        <v>7.3170731707316999E-2</v>
      </c>
      <c r="V62" s="10">
        <f t="shared" si="11"/>
        <v>0</v>
      </c>
      <c r="X62" s="10">
        <v>402.19695174026901</v>
      </c>
      <c r="Y62" s="10">
        <v>399.27576027353001</v>
      </c>
      <c r="AA62" s="11">
        <f t="shared" ref="AA62:AA116" si="15">1+(Y62-X62)/X62</f>
        <v>0.99273691296241984</v>
      </c>
      <c r="AB62" s="11">
        <f t="shared" ref="AB62:AB116" si="16">1+(Z62-X62)/X62</f>
        <v>0</v>
      </c>
      <c r="AC62" s="11"/>
      <c r="AD62" s="11"/>
      <c r="AE62" s="11"/>
      <c r="AF62" s="11">
        <f t="shared" si="12"/>
        <v>0.95867441424683797</v>
      </c>
      <c r="AG62" s="11">
        <f t="shared" si="13"/>
        <v>0.95171147853546201</v>
      </c>
      <c r="AH62" s="11">
        <f t="shared" si="14"/>
        <v>0</v>
      </c>
      <c r="AI62" s="11"/>
      <c r="AJ62" s="11"/>
      <c r="AK62" s="11"/>
      <c r="AL62" s="11"/>
      <c r="AM62" s="10">
        <v>1472.9998961670001</v>
      </c>
    </row>
    <row r="63" spans="1:90" x14ac:dyDescent="0.2">
      <c r="A63" s="10">
        <v>2</v>
      </c>
      <c r="B63" s="10" t="s">
        <v>32</v>
      </c>
      <c r="C63" s="10">
        <v>34</v>
      </c>
      <c r="D63" s="10" t="s">
        <v>83</v>
      </c>
      <c r="F63" s="10">
        <v>4.1666666666666602E-2</v>
      </c>
      <c r="G63" s="10">
        <v>6.25E-2</v>
      </c>
      <c r="H63" s="10">
        <v>0.10416666666666601</v>
      </c>
      <c r="I63" s="10">
        <v>8.3333333333333301E-2</v>
      </c>
      <c r="K63" s="10">
        <v>0.66666666666666596</v>
      </c>
      <c r="L63" s="10">
        <v>0.875</v>
      </c>
      <c r="M63" s="10">
        <v>0.45283018867924502</v>
      </c>
      <c r="O63" s="18">
        <v>0.16666666666666599</v>
      </c>
      <c r="P63" s="18">
        <v>0.125</v>
      </c>
      <c r="V63" s="10">
        <f t="shared" si="11"/>
        <v>0</v>
      </c>
      <c r="X63" s="10">
        <v>418.41483452569099</v>
      </c>
      <c r="Y63" s="10">
        <v>405.37412308160901</v>
      </c>
      <c r="AA63" s="11">
        <f t="shared" si="15"/>
        <v>0.9688330566509078</v>
      </c>
      <c r="AB63" s="11">
        <f t="shared" si="16"/>
        <v>0</v>
      </c>
      <c r="AC63" s="11"/>
      <c r="AD63" s="11"/>
      <c r="AE63" s="11"/>
      <c r="AF63" s="11">
        <f t="shared" si="12"/>
        <v>0.99733126933329486</v>
      </c>
      <c r="AG63" s="11">
        <f t="shared" si="13"/>
        <v>0.96624750216170585</v>
      </c>
      <c r="AH63" s="11">
        <f t="shared" si="14"/>
        <v>0</v>
      </c>
      <c r="AI63" s="11"/>
      <c r="AJ63" s="11"/>
      <c r="AK63" s="11"/>
      <c r="AL63" s="11"/>
      <c r="AM63" s="10">
        <v>1461.6884444069001</v>
      </c>
    </row>
    <row r="64" spans="1:90" x14ac:dyDescent="0.2">
      <c r="A64" s="10">
        <v>2</v>
      </c>
      <c r="B64" s="10" t="s">
        <v>34</v>
      </c>
      <c r="C64" s="10">
        <v>34</v>
      </c>
      <c r="D64" s="10" t="s">
        <v>83</v>
      </c>
      <c r="F64" s="10">
        <v>4.0540540540540501E-2</v>
      </c>
      <c r="G64" s="10">
        <v>9.45945945945946E-2</v>
      </c>
      <c r="H64" s="10">
        <v>9.45945945945946E-2</v>
      </c>
      <c r="I64" s="10">
        <v>8.1081081081081002E-2</v>
      </c>
      <c r="K64" s="10">
        <v>0.85714285714285698</v>
      </c>
      <c r="L64" s="10">
        <v>2.4285714285714199</v>
      </c>
      <c r="M64" s="10">
        <v>0.64912280701754299</v>
      </c>
      <c r="O64" s="18">
        <v>9.45945945945946E-2</v>
      </c>
      <c r="P64" s="18">
        <v>9.45945945945946E-2</v>
      </c>
      <c r="V64" s="10">
        <f t="shared" si="11"/>
        <v>0</v>
      </c>
      <c r="X64" s="10">
        <v>431.00864527072702</v>
      </c>
      <c r="Y64" s="10">
        <v>419.97113839561598</v>
      </c>
      <c r="AA64" s="11">
        <f t="shared" si="15"/>
        <v>0.97439144899708885</v>
      </c>
      <c r="AB64" s="11">
        <f t="shared" si="16"/>
        <v>0</v>
      </c>
      <c r="AC64" s="11"/>
      <c r="AD64" s="11"/>
      <c r="AE64" s="11"/>
      <c r="AF64" s="11">
        <f t="shared" si="12"/>
        <v>1.0273498064875239</v>
      </c>
      <c r="AG64" s="11">
        <f t="shared" si="13"/>
        <v>1.0010408665702573</v>
      </c>
      <c r="AH64" s="11">
        <f t="shared" si="14"/>
        <v>0</v>
      </c>
      <c r="AI64" s="11"/>
      <c r="AJ64" s="11"/>
      <c r="AK64" s="11"/>
      <c r="AL64" s="11"/>
      <c r="AM64" s="10">
        <v>1450.80701521677</v>
      </c>
    </row>
    <row r="65" spans="1:44" x14ac:dyDescent="0.2">
      <c r="A65" s="10">
        <v>2</v>
      </c>
      <c r="B65" s="10" t="s">
        <v>35</v>
      </c>
      <c r="C65" s="10">
        <v>34</v>
      </c>
      <c r="D65" s="10" t="s">
        <v>83</v>
      </c>
      <c r="F65" s="10">
        <v>2.5000000000000001E-2</v>
      </c>
      <c r="G65" s="10">
        <v>7.4999999999999997E-2</v>
      </c>
      <c r="H65" s="10">
        <v>0.15</v>
      </c>
      <c r="I65" s="10">
        <v>0.1</v>
      </c>
      <c r="K65" s="10">
        <v>0.44444444444444398</v>
      </c>
      <c r="L65" s="10">
        <v>4.3333333333333304</v>
      </c>
      <c r="M65" s="10">
        <v>0.38834951456310601</v>
      </c>
      <c r="O65" s="18">
        <v>7.4999999999999997E-2</v>
      </c>
      <c r="P65" s="18">
        <v>0.22500000000000001</v>
      </c>
      <c r="V65" s="10">
        <f t="shared" si="11"/>
        <v>0</v>
      </c>
      <c r="X65" s="10">
        <v>445.637554209315</v>
      </c>
      <c r="Y65" s="10">
        <v>436.27573226277502</v>
      </c>
      <c r="AA65" s="11">
        <f t="shared" si="15"/>
        <v>0.97899229573874125</v>
      </c>
      <c r="AB65" s="11">
        <f t="shared" si="16"/>
        <v>0</v>
      </c>
      <c r="AC65" s="11"/>
      <c r="AD65" s="11"/>
      <c r="AE65" s="11"/>
      <c r="AF65" s="11">
        <f t="shared" si="12"/>
        <v>1.0622191923620043</v>
      </c>
      <c r="AG65" s="11">
        <f t="shared" si="13"/>
        <v>1.0399044057082301</v>
      </c>
      <c r="AH65" s="11">
        <f t="shared" si="14"/>
        <v>0</v>
      </c>
      <c r="AI65" s="11"/>
      <c r="AJ65" s="11"/>
      <c r="AK65" s="11"/>
      <c r="AL65" s="11"/>
      <c r="AM65" s="10">
        <v>1514.7326644766499</v>
      </c>
    </row>
    <row r="66" spans="1:44" x14ac:dyDescent="0.2">
      <c r="A66" s="10">
        <v>2</v>
      </c>
      <c r="B66" s="10" t="s">
        <v>36</v>
      </c>
      <c r="C66" s="10">
        <v>34</v>
      </c>
      <c r="D66" s="10" t="s">
        <v>83</v>
      </c>
      <c r="F66" s="10">
        <v>0</v>
      </c>
      <c r="G66" s="10">
        <v>6.5217391304347797E-2</v>
      </c>
      <c r="H66" s="10">
        <v>4.3478260869565202E-2</v>
      </c>
      <c r="I66" s="10">
        <v>2.1739130434782601E-2</v>
      </c>
      <c r="K66" s="10">
        <v>0.5</v>
      </c>
      <c r="L66" s="10" t="s">
        <v>33</v>
      </c>
      <c r="M66" s="10">
        <v>0.43396226415094302</v>
      </c>
      <c r="O66" s="18">
        <v>0</v>
      </c>
      <c r="P66" s="18">
        <v>4.3478260869565202E-2</v>
      </c>
      <c r="V66" s="10">
        <f t="shared" si="11"/>
        <v>0</v>
      </c>
      <c r="X66" s="10">
        <v>426.279266659418</v>
      </c>
      <c r="Y66" s="10">
        <v>426.279266659418</v>
      </c>
      <c r="AA66" s="11">
        <f t="shared" si="15"/>
        <v>1</v>
      </c>
      <c r="AB66" s="11">
        <f t="shared" si="16"/>
        <v>0</v>
      </c>
      <c r="AC66" s="11"/>
      <c r="AD66" s="11"/>
      <c r="AE66" s="11"/>
      <c r="AF66" s="11">
        <f t="shared" si="12"/>
        <v>1.0160768859685336</v>
      </c>
      <c r="AG66" s="11">
        <f t="shared" si="13"/>
        <v>1.0160768859685336</v>
      </c>
      <c r="AH66" s="11">
        <f t="shared" si="14"/>
        <v>0</v>
      </c>
      <c r="AI66" s="11"/>
      <c r="AJ66" s="11"/>
      <c r="AK66" s="11"/>
      <c r="AL66" s="11"/>
      <c r="AM66" s="10">
        <v>1119.0026513369</v>
      </c>
    </row>
    <row r="67" spans="1:44" x14ac:dyDescent="0.2">
      <c r="A67" s="10">
        <v>2</v>
      </c>
      <c r="B67" s="10" t="s">
        <v>37</v>
      </c>
      <c r="C67" s="10">
        <v>34</v>
      </c>
      <c r="D67" s="10" t="s">
        <v>83</v>
      </c>
      <c r="F67" s="10">
        <v>0</v>
      </c>
      <c r="G67" s="10">
        <v>0</v>
      </c>
      <c r="H67" s="10">
        <v>8.1081081081081002E-2</v>
      </c>
      <c r="I67" s="10">
        <v>8.1081081081081002E-2</v>
      </c>
      <c r="K67" s="10">
        <v>1</v>
      </c>
      <c r="L67" s="10" t="s">
        <v>33</v>
      </c>
      <c r="M67" s="10">
        <v>0.50684931506849296</v>
      </c>
      <c r="O67" s="18">
        <v>0</v>
      </c>
      <c r="P67" s="18">
        <v>8.1081081081081002E-2</v>
      </c>
      <c r="V67" s="10">
        <f t="shared" si="11"/>
        <v>0</v>
      </c>
      <c r="X67" s="10">
        <v>420.816783525787</v>
      </c>
      <c r="Y67" s="10">
        <v>409.047912781126</v>
      </c>
      <c r="AA67" s="11">
        <f t="shared" si="15"/>
        <v>0.97203326671988632</v>
      </c>
      <c r="AB67" s="11">
        <f t="shared" si="16"/>
        <v>0</v>
      </c>
      <c r="AC67" s="11"/>
      <c r="AD67" s="11"/>
      <c r="AE67" s="11"/>
      <c r="AF67" s="11">
        <f t="shared" si="12"/>
        <v>1.0030565415929535</v>
      </c>
      <c r="AG67" s="11">
        <f t="shared" si="13"/>
        <v>0.97500432682935012</v>
      </c>
      <c r="AH67" s="11">
        <f t="shared" si="14"/>
        <v>0</v>
      </c>
      <c r="AI67" s="11"/>
      <c r="AJ67" s="11"/>
      <c r="AK67" s="11"/>
      <c r="AL67" s="11"/>
      <c r="AM67" s="10">
        <v>1361.71177009701</v>
      </c>
    </row>
    <row r="68" spans="1:44" ht="17" customHeight="1" x14ac:dyDescent="0.2">
      <c r="A68" s="10">
        <v>2</v>
      </c>
      <c r="B68" s="10" t="s">
        <v>38</v>
      </c>
      <c r="C68" s="10">
        <v>34</v>
      </c>
      <c r="D68" s="10" t="s">
        <v>83</v>
      </c>
      <c r="F68" s="10">
        <v>0</v>
      </c>
      <c r="G68" s="10">
        <v>3.3333333333333298E-2</v>
      </c>
      <c r="H68" s="10">
        <v>0.1</v>
      </c>
      <c r="I68" s="10">
        <v>0.1</v>
      </c>
      <c r="K68" s="10">
        <v>0.75</v>
      </c>
      <c r="L68" s="10" t="s">
        <v>33</v>
      </c>
      <c r="M68" s="10">
        <v>0.35714285714285698</v>
      </c>
      <c r="O68" s="18">
        <v>0</v>
      </c>
      <c r="P68" s="18">
        <v>0.133333333333333</v>
      </c>
      <c r="V68" s="10">
        <f t="shared" si="11"/>
        <v>0</v>
      </c>
      <c r="X68" s="10">
        <v>354.94355171628598</v>
      </c>
      <c r="Y68" s="10">
        <v>352.60949085244499</v>
      </c>
      <c r="AA68" s="11">
        <f t="shared" si="15"/>
        <v>0.99342413504188221</v>
      </c>
      <c r="AB68" s="11">
        <f t="shared" si="16"/>
        <v>0</v>
      </c>
      <c r="AC68" s="11"/>
      <c r="AD68" s="11"/>
      <c r="AE68" s="11"/>
      <c r="AF68" s="11">
        <f t="shared" si="12"/>
        <v>0.84604147311401279</v>
      </c>
      <c r="AG68" s="11">
        <f t="shared" si="13"/>
        <v>0.84047801863784799</v>
      </c>
      <c r="AH68" s="11">
        <f t="shared" si="14"/>
        <v>0</v>
      </c>
      <c r="AI68" s="11"/>
      <c r="AJ68" s="11"/>
      <c r="AK68" s="11"/>
      <c r="AL68" s="11"/>
      <c r="AM68" s="10">
        <v>1089.2387848118301</v>
      </c>
    </row>
    <row r="69" spans="1:44" s="7" customFormat="1" x14ac:dyDescent="0.2">
      <c r="A69" s="7">
        <v>2</v>
      </c>
      <c r="B69" s="7" t="s">
        <v>30</v>
      </c>
      <c r="C69" s="7">
        <v>35</v>
      </c>
      <c r="D69" s="7" t="s">
        <v>84</v>
      </c>
      <c r="F69" s="7">
        <v>0.17647058823529399</v>
      </c>
      <c r="G69" s="7">
        <v>0.17647058823529399</v>
      </c>
      <c r="H69" s="7">
        <v>0</v>
      </c>
      <c r="I69" s="7">
        <v>0</v>
      </c>
      <c r="K69" s="7" t="s">
        <v>33</v>
      </c>
      <c r="L69" s="7">
        <v>1.72727272727272</v>
      </c>
      <c r="M69" s="7">
        <v>0.13076923076923</v>
      </c>
      <c r="O69" s="16">
        <v>1.94117647058823</v>
      </c>
      <c r="P69" s="16">
        <v>0</v>
      </c>
      <c r="T69" s="7">
        <v>2.91706556848861</v>
      </c>
      <c r="V69" s="7">
        <f t="shared" si="11"/>
        <v>2.91706556848861</v>
      </c>
      <c r="X69" s="7">
        <v>332.26465945190199</v>
      </c>
      <c r="Y69" s="7">
        <v>359.98820240421702</v>
      </c>
      <c r="Z69" s="7">
        <v>0</v>
      </c>
      <c r="AA69" s="9">
        <f t="shared" si="15"/>
        <v>1.0834381333183232</v>
      </c>
      <c r="AB69" s="9">
        <f>1+(Z69-X69)/X69</f>
        <v>0</v>
      </c>
      <c r="AC69" s="9">
        <f>AVERAGE(AA69:AA76)</f>
        <v>1.0080552144772252</v>
      </c>
      <c r="AD69" s="9">
        <f>AVERAGE(AB69:AB76)</f>
        <v>0.21382886129532924</v>
      </c>
      <c r="AE69" s="9"/>
      <c r="AF69" s="9">
        <f t="shared" si="12"/>
        <v>0.79198419181625246</v>
      </c>
      <c r="AG69" s="9">
        <f t="shared" si="13"/>
        <v>0.85806587439902127</v>
      </c>
      <c r="AH69" s="9">
        <f t="shared" si="14"/>
        <v>0</v>
      </c>
      <c r="AI69" s="9">
        <f>AVERAGE(AF69:AF76)</f>
        <v>0.94157077165395653</v>
      </c>
      <c r="AJ69" s="9">
        <f>AVERAGE(AG69:AG76)</f>
        <v>0.94650522687695182</v>
      </c>
      <c r="AK69" s="9">
        <f>AVERAGE(AH69:AH76)</f>
        <v>0.21844348728265814</v>
      </c>
      <c r="AL69" s="9"/>
      <c r="AM69" s="7">
        <v>826.88195912031802</v>
      </c>
      <c r="AO69" s="7" t="s">
        <v>33</v>
      </c>
      <c r="AP69" s="7">
        <v>13.921768707482901</v>
      </c>
      <c r="AQ69" s="7">
        <f>AVERAGE(AO69:AO76)</f>
        <v>809.4375</v>
      </c>
      <c r="AR69" s="7">
        <f>AVERAGE(AP69:AP76)</f>
        <v>11.391578952038113</v>
      </c>
    </row>
    <row r="70" spans="1:44" x14ac:dyDescent="0.2">
      <c r="A70" s="10">
        <v>2</v>
      </c>
      <c r="B70" s="10" t="s">
        <v>31</v>
      </c>
      <c r="C70" s="10">
        <v>35</v>
      </c>
      <c r="D70" s="10" t="s">
        <v>84</v>
      </c>
      <c r="F70" s="10">
        <v>8.3333333333333301E-2</v>
      </c>
      <c r="G70" s="10">
        <v>8.3333333333333301E-2</v>
      </c>
      <c r="H70" s="10">
        <v>8.3333333333333301E-2</v>
      </c>
      <c r="I70" s="10">
        <v>8.3333333333333301E-2</v>
      </c>
      <c r="K70" s="10">
        <v>1</v>
      </c>
      <c r="L70" s="10">
        <v>2.1666666666666599</v>
      </c>
      <c r="M70" s="10">
        <v>0.13186813186813101</v>
      </c>
      <c r="O70" s="18">
        <v>0.5</v>
      </c>
      <c r="P70" s="18">
        <v>8.3333333333333301E-2</v>
      </c>
      <c r="R70" s="10">
        <v>57.240741591900502</v>
      </c>
      <c r="T70" s="10">
        <v>0.82320387847721499</v>
      </c>
      <c r="V70" s="10">
        <f t="shared" si="11"/>
        <v>58.063945470377718</v>
      </c>
      <c r="X70" s="10">
        <v>365.53101566907998</v>
      </c>
      <c r="Y70" s="10">
        <v>374.40790192782799</v>
      </c>
      <c r="Z70" s="10">
        <f>V70</f>
        <v>58.063945470377718</v>
      </c>
      <c r="AA70" s="11">
        <f t="shared" si="15"/>
        <v>1.0242849057350154</v>
      </c>
      <c r="AB70" s="11">
        <f t="shared" si="16"/>
        <v>0.15884820434210101</v>
      </c>
      <c r="AC70" s="11"/>
      <c r="AD70" s="11"/>
      <c r="AE70" s="11"/>
      <c r="AF70" s="11">
        <f t="shared" si="12"/>
        <v>0.87127769322803028</v>
      </c>
      <c r="AG70" s="11">
        <f t="shared" si="13"/>
        <v>0.89243658987709451</v>
      </c>
      <c r="AH70" s="11">
        <f t="shared" si="14"/>
        <v>0.1384008970526005</v>
      </c>
      <c r="AI70" s="11"/>
      <c r="AJ70" s="11"/>
      <c r="AK70" s="11"/>
      <c r="AL70" s="11"/>
      <c r="AM70" s="10">
        <v>731.82382220466297</v>
      </c>
      <c r="AO70" s="10">
        <v>489</v>
      </c>
      <c r="AP70" s="10">
        <v>12.846153846153801</v>
      </c>
    </row>
    <row r="71" spans="1:44" x14ac:dyDescent="0.2">
      <c r="A71" s="10">
        <v>2</v>
      </c>
      <c r="B71" s="10" t="s">
        <v>32</v>
      </c>
      <c r="C71" s="10">
        <v>35</v>
      </c>
      <c r="D71" s="10" t="s">
        <v>84</v>
      </c>
      <c r="F71" s="10">
        <v>6.6666666666666596E-2</v>
      </c>
      <c r="G71" s="10">
        <v>0.133333333333333</v>
      </c>
      <c r="H71" s="10">
        <v>0</v>
      </c>
      <c r="I71" s="10">
        <v>0</v>
      </c>
      <c r="K71" s="10" t="s">
        <v>33</v>
      </c>
      <c r="L71" s="10">
        <v>1.75</v>
      </c>
      <c r="M71" s="10">
        <v>0.17647058823529399</v>
      </c>
      <c r="O71" s="18">
        <v>0.8</v>
      </c>
      <c r="P71" s="18">
        <v>0</v>
      </c>
      <c r="T71" s="10">
        <v>3.7039546190450499</v>
      </c>
      <c r="V71" s="10">
        <f t="shared" si="11"/>
        <v>3.7039546190450499</v>
      </c>
      <c r="X71" s="10">
        <v>374.64821170765703</v>
      </c>
      <c r="Y71" s="10">
        <v>417.46365472720902</v>
      </c>
      <c r="Z71" s="10">
        <v>0</v>
      </c>
      <c r="AA71" s="11">
        <f t="shared" si="15"/>
        <v>1.1142817226442854</v>
      </c>
      <c r="AB71" s="11">
        <f t="shared" si="16"/>
        <v>0</v>
      </c>
      <c r="AC71" s="11"/>
      <c r="AD71" s="11"/>
      <c r="AE71" s="11"/>
      <c r="AF71" s="11">
        <f t="shared" si="12"/>
        <v>0.89300939092995824</v>
      </c>
      <c r="AG71" s="11">
        <f t="shared" si="13"/>
        <v>0.99506404246295799</v>
      </c>
      <c r="AH71" s="11">
        <f t="shared" si="14"/>
        <v>0</v>
      </c>
      <c r="AI71" s="11"/>
      <c r="AJ71" s="11"/>
      <c r="AK71" s="11"/>
      <c r="AL71" s="11"/>
      <c r="AM71" s="10">
        <v>483.09501619062598</v>
      </c>
      <c r="AO71" s="10" t="s">
        <v>33</v>
      </c>
      <c r="AP71" s="10">
        <v>9.6624999999999996</v>
      </c>
    </row>
    <row r="72" spans="1:44" x14ac:dyDescent="0.2">
      <c r="A72" s="10">
        <v>2</v>
      </c>
      <c r="B72" s="10" t="s">
        <v>34</v>
      </c>
      <c r="C72" s="10">
        <v>35</v>
      </c>
      <c r="D72" s="10" t="s">
        <v>84</v>
      </c>
      <c r="F72" s="10">
        <v>0.05</v>
      </c>
      <c r="G72" s="10">
        <v>0.15</v>
      </c>
      <c r="H72" s="10">
        <v>0</v>
      </c>
      <c r="I72" s="10">
        <v>0</v>
      </c>
      <c r="K72" s="10" t="s">
        <v>33</v>
      </c>
      <c r="L72" s="10">
        <v>2.6923076923076898</v>
      </c>
      <c r="M72" s="10">
        <v>0.23529411764705799</v>
      </c>
      <c r="O72" s="18">
        <v>0.65</v>
      </c>
      <c r="P72" s="18">
        <v>0</v>
      </c>
      <c r="R72" s="10">
        <v>499.39014332718199</v>
      </c>
      <c r="T72" s="10">
        <v>1.85324694101627</v>
      </c>
      <c r="V72" s="10">
        <f t="shared" si="11"/>
        <v>501.24339026819825</v>
      </c>
      <c r="X72" s="10">
        <v>347.08561567118102</v>
      </c>
      <c r="Y72" s="10">
        <v>342.97710095869797</v>
      </c>
      <c r="Z72" s="10">
        <f>V72</f>
        <v>501.24339026819825</v>
      </c>
      <c r="AA72" s="11">
        <f t="shared" si="15"/>
        <v>0.98816282056362903</v>
      </c>
      <c r="AB72" s="11"/>
      <c r="AC72" s="11"/>
      <c r="AD72" s="11"/>
      <c r="AE72" s="11"/>
      <c r="AF72" s="11">
        <f t="shared" ref="AF72:AF116" si="17">1+(X72-$W$61)/$W$61</f>
        <v>0.82731134051943522</v>
      </c>
      <c r="AG72" s="11">
        <f t="shared" ref="AG72:AG116" si="18">1+(Y72-$W$61)/$W$61</f>
        <v>0.8175183077319621</v>
      </c>
      <c r="AH72" s="11"/>
      <c r="AI72" s="11"/>
      <c r="AJ72" s="11"/>
      <c r="AK72" s="11"/>
      <c r="AL72" s="11"/>
      <c r="AM72" s="10">
        <v>534.82254315712396</v>
      </c>
      <c r="AO72" s="10" t="s">
        <v>33</v>
      </c>
      <c r="AP72" s="10">
        <v>7.5656565656565604</v>
      </c>
    </row>
    <row r="73" spans="1:44" x14ac:dyDescent="0.2">
      <c r="A73" s="10">
        <v>2</v>
      </c>
      <c r="B73" s="10" t="s">
        <v>35</v>
      </c>
      <c r="C73" s="10">
        <v>35</v>
      </c>
      <c r="D73" s="10" t="s">
        <v>84</v>
      </c>
      <c r="F73" s="10">
        <v>9.5238095238095205E-2</v>
      </c>
      <c r="G73" s="10">
        <v>9.5238095238095205E-2</v>
      </c>
      <c r="H73" s="10">
        <v>4.7619047619047603E-2</v>
      </c>
      <c r="I73" s="10">
        <v>4.7619047619047603E-2</v>
      </c>
      <c r="K73" s="10">
        <v>1</v>
      </c>
      <c r="L73" s="10">
        <v>1</v>
      </c>
      <c r="M73" s="10">
        <v>0.16535433070866101</v>
      </c>
      <c r="O73" s="18">
        <v>0.38095238095237999</v>
      </c>
      <c r="P73" s="18">
        <v>4.7619047619047603E-2</v>
      </c>
      <c r="R73" s="10">
        <v>223.59624637663299</v>
      </c>
      <c r="T73" s="10">
        <v>2.1804552269478599</v>
      </c>
      <c r="V73" s="10">
        <f t="shared" si="11"/>
        <v>225.77670160358085</v>
      </c>
      <c r="X73" s="10">
        <v>432.73727761767799</v>
      </c>
      <c r="Y73" s="10">
        <v>427.479280328112</v>
      </c>
      <c r="Z73" s="10">
        <f>V73</f>
        <v>225.77670160358085</v>
      </c>
      <c r="AA73" s="11">
        <f t="shared" si="15"/>
        <v>0.98784944685488496</v>
      </c>
      <c r="AB73" s="11">
        <f t="shared" si="16"/>
        <v>0.52174081892490398</v>
      </c>
      <c r="AC73" s="11"/>
      <c r="AD73" s="11"/>
      <c r="AE73" s="11"/>
      <c r="AF73" s="11">
        <f t="shared" si="17"/>
        <v>1.0314701649225912</v>
      </c>
      <c r="AG73" s="11">
        <f t="shared" si="18"/>
        <v>1.0189372318660987</v>
      </c>
      <c r="AH73" s="11">
        <f t="shared" ref="AH73:AH116" si="19">1+(Z73-$W$61)/$W$61</f>
        <v>0.53816008854331854</v>
      </c>
      <c r="AI73" s="11"/>
      <c r="AJ73" s="11"/>
      <c r="AK73" s="11"/>
      <c r="AL73" s="11"/>
      <c r="AM73" s="10">
        <v>521.37797202852801</v>
      </c>
      <c r="AO73" s="10">
        <v>877</v>
      </c>
      <c r="AP73" s="10">
        <v>21.2</v>
      </c>
    </row>
    <row r="74" spans="1:44" x14ac:dyDescent="0.2">
      <c r="A74" s="10">
        <v>2</v>
      </c>
      <c r="B74" s="10" t="s">
        <v>36</v>
      </c>
      <c r="C74" s="10">
        <v>35</v>
      </c>
      <c r="D74" s="10" t="s">
        <v>84</v>
      </c>
      <c r="F74" s="10">
        <v>6.25E-2</v>
      </c>
      <c r="G74" s="10">
        <v>0.125</v>
      </c>
      <c r="H74" s="10">
        <v>0.125</v>
      </c>
      <c r="I74" s="10">
        <v>0.125</v>
      </c>
      <c r="K74" s="10">
        <v>1</v>
      </c>
      <c r="L74" s="10">
        <v>1.7777777777777699</v>
      </c>
      <c r="M74" s="10">
        <v>0.118518518518518</v>
      </c>
      <c r="O74" s="18">
        <v>2.25</v>
      </c>
      <c r="P74" s="18">
        <v>0.25</v>
      </c>
      <c r="R74" s="10">
        <v>104.29018844617499</v>
      </c>
      <c r="T74" s="10">
        <v>2.5465463740337202</v>
      </c>
      <c r="V74" s="10">
        <f t="shared" si="11"/>
        <v>106.83673482020872</v>
      </c>
      <c r="X74" s="10">
        <v>392.15777043364102</v>
      </c>
      <c r="Y74" s="10">
        <v>342.89534812771302</v>
      </c>
      <c r="Z74" s="10">
        <f>V74</f>
        <v>106.83673482020872</v>
      </c>
      <c r="AA74" s="11">
        <f t="shared" si="15"/>
        <v>0.87438111387808404</v>
      </c>
      <c r="AB74" s="11">
        <f t="shared" si="16"/>
        <v>0.27243304321643458</v>
      </c>
      <c r="AC74" s="11"/>
      <c r="AD74" s="11"/>
      <c r="AE74" s="11"/>
      <c r="AF74" s="11">
        <f t="shared" si="17"/>
        <v>0.93474507759471781</v>
      </c>
      <c r="AG74" s="11">
        <f t="shared" si="18"/>
        <v>0.81732344213932551</v>
      </c>
      <c r="AH74" s="11">
        <f t="shared" si="19"/>
        <v>0.25465544612071123</v>
      </c>
      <c r="AI74" s="11"/>
      <c r="AJ74" s="11"/>
      <c r="AK74" s="11"/>
      <c r="AL74" s="11"/>
      <c r="AM74" s="10">
        <v>654.96315162927203</v>
      </c>
      <c r="AO74" s="10">
        <v>590.75</v>
      </c>
      <c r="AP74" s="10">
        <v>7.6190476190476097</v>
      </c>
    </row>
    <row r="75" spans="1:44" x14ac:dyDescent="0.2">
      <c r="A75" s="10">
        <v>2</v>
      </c>
      <c r="B75" s="10" t="s">
        <v>37</v>
      </c>
      <c r="C75" s="10">
        <v>35</v>
      </c>
      <c r="D75" s="10" t="s">
        <v>84</v>
      </c>
      <c r="F75" s="10">
        <v>3.5714285714285698E-2</v>
      </c>
      <c r="G75" s="10">
        <v>0.107142857142857</v>
      </c>
      <c r="H75" s="10">
        <v>0.107142857142857</v>
      </c>
      <c r="I75" s="10">
        <v>0.107142857142857</v>
      </c>
      <c r="K75" s="10">
        <v>1</v>
      </c>
      <c r="L75" s="10">
        <v>5.5</v>
      </c>
      <c r="M75" s="10">
        <v>0.34146341463414598</v>
      </c>
      <c r="O75" s="18">
        <v>7.1428571428571397E-2</v>
      </c>
      <c r="P75" s="18">
        <v>0.107142857142857</v>
      </c>
      <c r="R75" s="10">
        <v>246.726568428489</v>
      </c>
      <c r="T75" s="10">
        <v>4.1080414950847599</v>
      </c>
      <c r="V75" s="10">
        <f t="shared" si="11"/>
        <v>250.83460992357377</v>
      </c>
      <c r="X75" s="10">
        <v>461.27961157614101</v>
      </c>
      <c r="Y75" s="10">
        <v>420.00345361920398</v>
      </c>
      <c r="Z75" s="10">
        <f>V75</f>
        <v>250.83460992357377</v>
      </c>
      <c r="AA75" s="11">
        <f t="shared" si="15"/>
        <v>0.91051813927803793</v>
      </c>
      <c r="AB75" s="11">
        <f t="shared" si="16"/>
        <v>0.54377996258386507</v>
      </c>
      <c r="AC75" s="11"/>
      <c r="AD75" s="11"/>
      <c r="AE75" s="11"/>
      <c r="AF75" s="11">
        <f t="shared" si="17"/>
        <v>1.0995035131875914</v>
      </c>
      <c r="AG75" s="11">
        <f t="shared" si="18"/>
        <v>1.0011178929572313</v>
      </c>
      <c r="AH75" s="11">
        <f t="shared" si="19"/>
        <v>0.59788797926197668</v>
      </c>
      <c r="AI75" s="11"/>
      <c r="AJ75" s="11"/>
      <c r="AK75" s="11"/>
      <c r="AL75" s="11"/>
      <c r="AM75" s="10">
        <v>633.41915040429103</v>
      </c>
      <c r="AO75" s="10">
        <v>1281</v>
      </c>
      <c r="AP75" s="10">
        <v>6.9259259259259203</v>
      </c>
    </row>
    <row r="76" spans="1:44" x14ac:dyDescent="0.2">
      <c r="A76" s="10">
        <v>2</v>
      </c>
      <c r="B76" s="10" t="s">
        <v>38</v>
      </c>
      <c r="C76" s="10">
        <v>35</v>
      </c>
      <c r="D76" s="10" t="s">
        <v>84</v>
      </c>
      <c r="F76" s="10">
        <v>0</v>
      </c>
      <c r="G76" s="10">
        <v>0</v>
      </c>
      <c r="H76" s="10">
        <v>0</v>
      </c>
      <c r="I76" s="10">
        <v>0</v>
      </c>
      <c r="K76" s="10" t="s">
        <v>33</v>
      </c>
      <c r="L76" s="10" t="s">
        <v>33</v>
      </c>
      <c r="M76" s="10">
        <v>0.19101123595505601</v>
      </c>
      <c r="O76" s="18">
        <v>0</v>
      </c>
      <c r="P76" s="18">
        <v>0</v>
      </c>
      <c r="V76" s="10">
        <f t="shared" si="11"/>
        <v>0</v>
      </c>
      <c r="X76" s="10">
        <v>454.46691225750402</v>
      </c>
      <c r="Y76" s="10">
        <v>491.51752431140102</v>
      </c>
      <c r="Z76" s="10">
        <v>0</v>
      </c>
      <c r="AA76" s="11">
        <f t="shared" si="15"/>
        <v>1.0815254335455424</v>
      </c>
      <c r="AB76" s="11">
        <f t="shared" si="16"/>
        <v>0</v>
      </c>
      <c r="AC76" s="11"/>
      <c r="AD76" s="11"/>
      <c r="AE76" s="11"/>
      <c r="AF76" s="11">
        <f t="shared" si="17"/>
        <v>1.083264801033075</v>
      </c>
      <c r="AG76" s="11">
        <f t="shared" si="18"/>
        <v>1.1715784335819222</v>
      </c>
      <c r="AH76" s="11">
        <f t="shared" si="19"/>
        <v>0</v>
      </c>
      <c r="AI76" s="11"/>
      <c r="AJ76" s="11"/>
      <c r="AK76" s="11"/>
      <c r="AL76" s="11"/>
      <c r="AM76" s="10">
        <v>442.18783175338501</v>
      </c>
      <c r="AO76" s="10" t="s">
        <v>33</v>
      </c>
      <c r="AP76" s="10" t="s">
        <v>33</v>
      </c>
    </row>
    <row r="77" spans="1:44" s="7" customFormat="1" x14ac:dyDescent="0.2">
      <c r="A77" s="7">
        <v>2</v>
      </c>
      <c r="B77" s="7" t="s">
        <v>30</v>
      </c>
      <c r="C77" s="7">
        <v>38</v>
      </c>
      <c r="D77" s="7" t="s">
        <v>85</v>
      </c>
      <c r="F77" s="7">
        <v>0.5</v>
      </c>
      <c r="G77" s="7">
        <v>0.28947368421052599</v>
      </c>
      <c r="H77" s="7">
        <v>0.73684210526315697</v>
      </c>
      <c r="I77" s="7">
        <v>0.21052631578947301</v>
      </c>
      <c r="K77" s="7">
        <v>0.15686274509803899</v>
      </c>
      <c r="L77" s="7">
        <v>0.46052631578947301</v>
      </c>
      <c r="M77" s="7">
        <v>0.53521126760563298</v>
      </c>
      <c r="O77" s="16">
        <v>2</v>
      </c>
      <c r="P77" s="16">
        <v>1.34210526315789</v>
      </c>
      <c r="R77" s="7">
        <v>49.926225429415801</v>
      </c>
      <c r="T77" s="7">
        <v>0.40525408702492599</v>
      </c>
      <c r="V77" s="7">
        <f t="shared" si="11"/>
        <v>50.33147951644073</v>
      </c>
      <c r="X77" s="7">
        <v>331.508697101503</v>
      </c>
      <c r="Y77" s="7">
        <v>328.176611388102</v>
      </c>
      <c r="Z77" s="7">
        <f t="shared" ref="Z77:Z116" si="20">V77</f>
        <v>50.33147951644073</v>
      </c>
      <c r="AA77" s="9">
        <f t="shared" si="15"/>
        <v>0.98994872308770598</v>
      </c>
      <c r="AB77" s="9">
        <f t="shared" si="16"/>
        <v>0.15182551757014673</v>
      </c>
      <c r="AC77" s="9">
        <f>AVERAGE(AA77:AA84)</f>
        <v>0.99027141747011571</v>
      </c>
      <c r="AD77" s="9">
        <f>AVERAGE(AB77:AB84)</f>
        <v>0.20273222230714291</v>
      </c>
      <c r="AE77" s="9"/>
      <c r="AF77" s="9">
        <f t="shared" si="17"/>
        <v>0.79018228416795822</v>
      </c>
      <c r="AG77" s="9">
        <f t="shared" si="18"/>
        <v>0.78223994321859702</v>
      </c>
      <c r="AH77" s="9">
        <f t="shared" si="19"/>
        <v>0.119969834268561</v>
      </c>
      <c r="AI77" s="9">
        <f>AVERAGE(AF77:AF84)</f>
        <v>0.88655557067203627</v>
      </c>
      <c r="AJ77" s="9">
        <f>AVERAGE(AG77:AG84)</f>
        <v>0.87856308691397189</v>
      </c>
      <c r="AK77" s="9">
        <f>AVERAGE(AH77:AH84)</f>
        <v>0.17049484309755686</v>
      </c>
      <c r="AL77" s="9"/>
      <c r="AM77" s="7">
        <v>2862.7841707021398</v>
      </c>
      <c r="AO77" s="7">
        <v>1029.4595238095201</v>
      </c>
      <c r="AP77" s="7">
        <v>10.1757344371314</v>
      </c>
      <c r="AQ77" s="7">
        <f>AVERAGE(AO77:AO84)</f>
        <v>1085.3398831075692</v>
      </c>
      <c r="AR77" s="7">
        <f>AVERAGE(AP77:AP84)</f>
        <v>10.438503167635956</v>
      </c>
    </row>
    <row r="78" spans="1:44" x14ac:dyDescent="0.2">
      <c r="A78" s="10">
        <v>2</v>
      </c>
      <c r="B78" s="10" t="s">
        <v>31</v>
      </c>
      <c r="C78" s="10">
        <v>38</v>
      </c>
      <c r="D78" s="10" t="s">
        <v>85</v>
      </c>
      <c r="F78" s="10">
        <v>0.63414634146341398</v>
      </c>
      <c r="G78" s="10">
        <v>0.48780487804877998</v>
      </c>
      <c r="H78" s="10">
        <v>0.63414634146341398</v>
      </c>
      <c r="I78" s="10">
        <v>0.17073170731707299</v>
      </c>
      <c r="K78" s="10">
        <v>0.233333333333333</v>
      </c>
      <c r="L78" s="10">
        <v>0.54135338345864603</v>
      </c>
      <c r="M78" s="10">
        <v>0.42708333333333298</v>
      </c>
      <c r="O78" s="18">
        <v>3.24390243902439</v>
      </c>
      <c r="P78" s="18">
        <v>0.73170731707317005</v>
      </c>
      <c r="R78" s="10">
        <v>67.776954824337693</v>
      </c>
      <c r="T78" s="10">
        <v>0.57810046919817804</v>
      </c>
      <c r="V78" s="10">
        <f t="shared" si="11"/>
        <v>68.35505529353587</v>
      </c>
      <c r="X78" s="10">
        <v>247.63095190640101</v>
      </c>
      <c r="Y78" s="10">
        <v>242.112918909684</v>
      </c>
      <c r="Z78" s="10">
        <f t="shared" si="20"/>
        <v>68.35505529353587</v>
      </c>
      <c r="AA78" s="11">
        <f t="shared" si="15"/>
        <v>0.97771670724424342</v>
      </c>
      <c r="AB78" s="11">
        <f t="shared" si="16"/>
        <v>0.27603599133024592</v>
      </c>
      <c r="AC78" s="11"/>
      <c r="AD78" s="11"/>
      <c r="AE78" s="11"/>
      <c r="AF78" s="11">
        <f t="shared" si="17"/>
        <v>0.59025175785410366</v>
      </c>
      <c r="AG78" s="11">
        <f t="shared" si="18"/>
        <v>0.57709900513424073</v>
      </c>
      <c r="AH78" s="11">
        <f t="shared" si="19"/>
        <v>0.1629307291136779</v>
      </c>
      <c r="AI78" s="11"/>
      <c r="AJ78" s="11"/>
      <c r="AK78" s="11"/>
      <c r="AL78" s="11"/>
      <c r="AM78" s="10">
        <v>2177.8319448454899</v>
      </c>
      <c r="AO78" s="10">
        <v>920.05769230769204</v>
      </c>
      <c r="AP78" s="10">
        <v>11.184264932452001</v>
      </c>
    </row>
    <row r="79" spans="1:44" x14ac:dyDescent="0.2">
      <c r="A79" s="10">
        <v>2</v>
      </c>
      <c r="B79" s="10" t="s">
        <v>32</v>
      </c>
      <c r="C79" s="10">
        <v>38</v>
      </c>
      <c r="D79" s="10" t="s">
        <v>85</v>
      </c>
      <c r="F79" s="10">
        <v>0.46666666666666601</v>
      </c>
      <c r="G79" s="10">
        <v>0.4</v>
      </c>
      <c r="H79" s="10">
        <v>0.56666666666666599</v>
      </c>
      <c r="I79" s="10">
        <v>0.266666666666666</v>
      </c>
      <c r="K79" s="10">
        <v>0.27777777777777701</v>
      </c>
      <c r="L79" s="10">
        <v>1.07692307692307</v>
      </c>
      <c r="M79" s="10">
        <v>0.4</v>
      </c>
      <c r="O79" s="18">
        <v>2.1666666666666599</v>
      </c>
      <c r="P79" s="18">
        <v>1.2</v>
      </c>
      <c r="R79" s="10">
        <v>53.697345803363497</v>
      </c>
      <c r="T79" s="10">
        <v>0.44812699043768001</v>
      </c>
      <c r="V79" s="10">
        <f t="shared" si="11"/>
        <v>54.145472793801176</v>
      </c>
      <c r="X79" s="10">
        <v>322.42161873689997</v>
      </c>
      <c r="Y79" s="10">
        <v>320.81121920040601</v>
      </c>
      <c r="Z79" s="10">
        <f t="shared" si="20"/>
        <v>54.145472793801176</v>
      </c>
      <c r="AA79" s="11">
        <f t="shared" si="15"/>
        <v>0.99500529913967073</v>
      </c>
      <c r="AB79" s="11">
        <f t="shared" si="16"/>
        <v>0.1679337539645086</v>
      </c>
      <c r="AC79" s="11"/>
      <c r="AD79" s="11"/>
      <c r="AE79" s="11"/>
      <c r="AF79" s="11">
        <f t="shared" si="17"/>
        <v>0.76852237478598284</v>
      </c>
      <c r="AG79" s="11">
        <f t="shared" si="18"/>
        <v>0.76468383541945695</v>
      </c>
      <c r="AH79" s="11">
        <f t="shared" si="19"/>
        <v>0.12906084740352908</v>
      </c>
      <c r="AI79" s="11"/>
      <c r="AJ79" s="11"/>
      <c r="AK79" s="11"/>
      <c r="AL79" s="11"/>
      <c r="AM79" s="10">
        <v>2556.2298049719002</v>
      </c>
      <c r="AO79" s="10">
        <v>925.19117647058795</v>
      </c>
      <c r="AP79" s="10">
        <v>9.4314984564984492</v>
      </c>
    </row>
    <row r="80" spans="1:44" x14ac:dyDescent="0.2">
      <c r="A80" s="10">
        <v>2</v>
      </c>
      <c r="B80" s="10" t="s">
        <v>34</v>
      </c>
      <c r="C80" s="10">
        <v>38</v>
      </c>
      <c r="D80" s="10" t="s">
        <v>85</v>
      </c>
      <c r="F80" s="10">
        <v>0.33333333333333298</v>
      </c>
      <c r="G80" s="10">
        <v>0.13888888888888801</v>
      </c>
      <c r="H80" s="10">
        <v>0.5</v>
      </c>
      <c r="I80" s="10">
        <v>0.13888888888888801</v>
      </c>
      <c r="K80" s="10">
        <v>0.16666666666666599</v>
      </c>
      <c r="L80" s="10">
        <v>0.41176470588235198</v>
      </c>
      <c r="M80" s="10">
        <v>0.44444444444444398</v>
      </c>
      <c r="O80" s="18">
        <v>1.4166666666666601</v>
      </c>
      <c r="P80" s="18">
        <v>0.83333333333333304</v>
      </c>
      <c r="R80" s="10">
        <v>79.703494256160994</v>
      </c>
      <c r="T80" s="10">
        <v>0.48636309696982299</v>
      </c>
      <c r="V80" s="10">
        <f t="shared" si="11"/>
        <v>80.189857353130819</v>
      </c>
      <c r="X80" s="10">
        <v>335.65957355571697</v>
      </c>
      <c r="Y80" s="10">
        <v>334.38191615327702</v>
      </c>
      <c r="Z80" s="10">
        <f t="shared" si="20"/>
        <v>80.189857353130819</v>
      </c>
      <c r="AA80" s="11">
        <f t="shared" si="15"/>
        <v>0.99619359165327703</v>
      </c>
      <c r="AB80" s="11">
        <f t="shared" si="16"/>
        <v>0.23890233936622673</v>
      </c>
      <c r="AC80" s="11"/>
      <c r="AD80" s="11"/>
      <c r="AE80" s="11"/>
      <c r="AF80" s="11">
        <f t="shared" si="17"/>
        <v>0.80007629016709947</v>
      </c>
      <c r="AG80" s="11">
        <f t="shared" si="18"/>
        <v>0.79703087309819232</v>
      </c>
      <c r="AH80" s="11">
        <f t="shared" si="19"/>
        <v>0.19114009739237203</v>
      </c>
      <c r="AI80" s="11"/>
      <c r="AJ80" s="11"/>
      <c r="AK80" s="11"/>
      <c r="AL80" s="11"/>
      <c r="AM80" s="10">
        <v>2115.4036641560501</v>
      </c>
      <c r="AO80" s="10">
        <v>1050.5972222222199</v>
      </c>
      <c r="AP80" s="10">
        <v>10.141222932889599</v>
      </c>
    </row>
    <row r="81" spans="1:44" x14ac:dyDescent="0.2">
      <c r="A81" s="10">
        <v>2</v>
      </c>
      <c r="B81" s="10" t="s">
        <v>35</v>
      </c>
      <c r="C81" s="10">
        <v>38</v>
      </c>
      <c r="D81" s="10" t="s">
        <v>85</v>
      </c>
      <c r="F81" s="10">
        <v>0.375</v>
      </c>
      <c r="G81" s="10">
        <v>0.29166666666666602</v>
      </c>
      <c r="H81" s="10">
        <v>0.5625</v>
      </c>
      <c r="I81" s="10">
        <v>0.14583333333333301</v>
      </c>
      <c r="K81" s="10">
        <v>0.14583333333333301</v>
      </c>
      <c r="L81" s="10">
        <v>0.379746835443038</v>
      </c>
      <c r="M81" s="10">
        <v>0.45714285714285702</v>
      </c>
      <c r="O81" s="18">
        <v>1.6458333333333299</v>
      </c>
      <c r="P81" s="18">
        <v>1</v>
      </c>
      <c r="R81" s="10">
        <v>93.967780481312005</v>
      </c>
      <c r="T81" s="10">
        <v>0.40730201895055401</v>
      </c>
      <c r="V81" s="10">
        <f t="shared" si="11"/>
        <v>94.375082500262565</v>
      </c>
      <c r="X81" s="10">
        <v>413.29882533600897</v>
      </c>
      <c r="Y81" s="10">
        <v>405.633709673211</v>
      </c>
      <c r="Z81" s="10">
        <f t="shared" si="20"/>
        <v>94.375082500262565</v>
      </c>
      <c r="AA81" s="11">
        <f t="shared" si="15"/>
        <v>0.9814538169650826</v>
      </c>
      <c r="AB81" s="11">
        <f t="shared" si="16"/>
        <v>0.22834587643344095</v>
      </c>
      <c r="AC81" s="11"/>
      <c r="AD81" s="11"/>
      <c r="AE81" s="11"/>
      <c r="AF81" s="11">
        <f t="shared" si="17"/>
        <v>0.98513677832092361</v>
      </c>
      <c r="AG81" s="11">
        <f t="shared" si="18"/>
        <v>0.96686625131575488</v>
      </c>
      <c r="AH81" s="11">
        <f t="shared" si="19"/>
        <v>0.22495192105250772</v>
      </c>
      <c r="AI81" s="11"/>
      <c r="AJ81" s="11"/>
      <c r="AK81" s="11"/>
      <c r="AL81" s="11"/>
      <c r="AM81" s="10">
        <v>2383.1865953104202</v>
      </c>
      <c r="AO81" s="10">
        <v>1488.31481481481</v>
      </c>
      <c r="AP81" s="10">
        <v>10.2869346952067</v>
      </c>
    </row>
    <row r="82" spans="1:44" x14ac:dyDescent="0.2">
      <c r="A82" s="10">
        <v>2</v>
      </c>
      <c r="B82" s="10" t="s">
        <v>36</v>
      </c>
      <c r="C82" s="10">
        <v>38</v>
      </c>
      <c r="D82" s="10" t="s">
        <v>85</v>
      </c>
      <c r="F82" s="10">
        <v>0.6875</v>
      </c>
      <c r="G82" s="10">
        <v>0.54166666666666596</v>
      </c>
      <c r="H82" s="10">
        <v>0.64583333333333304</v>
      </c>
      <c r="I82" s="10">
        <v>0.22916666666666599</v>
      </c>
      <c r="K82" s="10">
        <v>0.22222222222222199</v>
      </c>
      <c r="L82" s="10">
        <v>0.82442748091603002</v>
      </c>
      <c r="M82" s="10">
        <v>0.50526315789473597</v>
      </c>
      <c r="O82" s="18">
        <v>2.7291666666666599</v>
      </c>
      <c r="P82" s="18">
        <v>1.125</v>
      </c>
      <c r="R82" s="10">
        <v>68.945645982426598</v>
      </c>
      <c r="T82" s="10">
        <v>0.51308222717132101</v>
      </c>
      <c r="V82" s="10">
        <f t="shared" si="11"/>
        <v>69.458728209597922</v>
      </c>
      <c r="X82" s="10">
        <v>490.69810878812302</v>
      </c>
      <c r="Y82" s="10">
        <v>487.443076802272</v>
      </c>
      <c r="Z82" s="10">
        <f t="shared" si="20"/>
        <v>69.458728209597922</v>
      </c>
      <c r="AA82" s="11">
        <f t="shared" si="15"/>
        <v>0.99336652836529171</v>
      </c>
      <c r="AB82" s="11">
        <f t="shared" si="16"/>
        <v>0.14155083740008723</v>
      </c>
      <c r="AC82" s="11"/>
      <c r="AD82" s="11"/>
      <c r="AE82" s="11"/>
      <c r="AF82" s="11">
        <f t="shared" si="17"/>
        <v>1.169625279304138</v>
      </c>
      <c r="AG82" s="11">
        <f t="shared" si="18"/>
        <v>1.1618666031906362</v>
      </c>
      <c r="AH82" s="11">
        <f t="shared" si="19"/>
        <v>0.16556143772981169</v>
      </c>
      <c r="AI82" s="11"/>
      <c r="AJ82" s="11"/>
      <c r="AK82" s="11"/>
      <c r="AL82" s="11"/>
      <c r="AM82" s="10">
        <v>2729.3984937719601</v>
      </c>
      <c r="AO82" s="10">
        <v>1095.5537634408599</v>
      </c>
      <c r="AP82" s="10">
        <v>10.556378527972599</v>
      </c>
    </row>
    <row r="83" spans="1:44" x14ac:dyDescent="0.2">
      <c r="A83" s="10">
        <v>2</v>
      </c>
      <c r="B83" s="10" t="s">
        <v>37</v>
      </c>
      <c r="C83" s="10">
        <v>38</v>
      </c>
      <c r="D83" s="10" t="s">
        <v>85</v>
      </c>
      <c r="F83" s="10">
        <v>0.394736842105263</v>
      </c>
      <c r="G83" s="10">
        <v>0.28947368421052599</v>
      </c>
      <c r="H83" s="10">
        <v>0.47368421052631499</v>
      </c>
      <c r="I83" s="10">
        <v>0.18421052631578899</v>
      </c>
      <c r="K83" s="10">
        <v>0.28571428571428498</v>
      </c>
      <c r="L83" s="10">
        <v>0.98591549295774605</v>
      </c>
      <c r="M83" s="10">
        <v>0.65517241379310298</v>
      </c>
      <c r="O83" s="18">
        <v>1.8684210526315701</v>
      </c>
      <c r="P83" s="18">
        <v>0.73684210526315697</v>
      </c>
      <c r="R83" s="10">
        <v>70.318059552499705</v>
      </c>
      <c r="T83" s="10">
        <v>1.3556264989159601</v>
      </c>
      <c r="V83" s="10">
        <f t="shared" si="11"/>
        <v>71.673686051415672</v>
      </c>
      <c r="X83" s="10">
        <v>540.19866663021401</v>
      </c>
      <c r="Y83" s="10">
        <v>538.48539649899806</v>
      </c>
      <c r="Z83" s="10">
        <f t="shared" si="20"/>
        <v>71.673686051415672</v>
      </c>
      <c r="AA83" s="11">
        <f t="shared" si="15"/>
        <v>0.99682844435380891</v>
      </c>
      <c r="AB83" s="11">
        <f t="shared" si="16"/>
        <v>0.13268023503004855</v>
      </c>
      <c r="AC83" s="11"/>
      <c r="AD83" s="11"/>
      <c r="AE83" s="11"/>
      <c r="AF83" s="11">
        <f t="shared" si="17"/>
        <v>1.2876145332973004</v>
      </c>
      <c r="AG83" s="11">
        <f t="shared" si="18"/>
        <v>1.2835307921541035</v>
      </c>
      <c r="AH83" s="11">
        <f t="shared" si="19"/>
        <v>0.17084099890599225</v>
      </c>
      <c r="AI83" s="11"/>
      <c r="AJ83" s="11"/>
      <c r="AK83" s="11"/>
      <c r="AL83" s="11"/>
      <c r="AM83" s="10">
        <v>2594.0981369578099</v>
      </c>
      <c r="AO83" s="10">
        <v>980.08333333333303</v>
      </c>
      <c r="AP83" s="10">
        <v>11.1870623528518</v>
      </c>
    </row>
    <row r="84" spans="1:44" x14ac:dyDescent="0.2">
      <c r="A84" s="10">
        <v>2</v>
      </c>
      <c r="B84" s="10" t="s">
        <v>38</v>
      </c>
      <c r="C84" s="10">
        <v>38</v>
      </c>
      <c r="D84" s="10" t="s">
        <v>85</v>
      </c>
      <c r="F84" s="10">
        <v>0.51219512195121897</v>
      </c>
      <c r="G84" s="10">
        <v>0.26829268292682901</v>
      </c>
      <c r="H84" s="10">
        <v>0.63414634146341398</v>
      </c>
      <c r="I84" s="10">
        <v>0.26829268292682901</v>
      </c>
      <c r="K84" s="10">
        <v>0.28571428571428498</v>
      </c>
      <c r="L84" s="10">
        <v>0.35416666666666602</v>
      </c>
      <c r="M84" s="10">
        <v>0.62121212121212099</v>
      </c>
      <c r="O84" s="18">
        <v>2.34146341463414</v>
      </c>
      <c r="P84" s="18">
        <v>1.0243902439024299</v>
      </c>
      <c r="R84" s="10">
        <v>83.359477882193303</v>
      </c>
      <c r="T84" s="10">
        <v>0.33885449236830301</v>
      </c>
      <c r="V84" s="10">
        <f t="shared" si="11"/>
        <v>83.698332374561602</v>
      </c>
      <c r="X84" s="10">
        <v>294.10845168315302</v>
      </c>
      <c r="Y84" s="10">
        <v>291.65506631588499</v>
      </c>
      <c r="Z84" s="10">
        <f t="shared" si="20"/>
        <v>83.698332374561602</v>
      </c>
      <c r="AA84" s="11">
        <f t="shared" si="15"/>
        <v>0.99165822895184563</v>
      </c>
      <c r="AB84" s="11">
        <f t="shared" si="16"/>
        <v>0.28458322736243891</v>
      </c>
      <c r="AC84" s="11"/>
      <c r="AD84" s="11"/>
      <c r="AE84" s="11"/>
      <c r="AF84" s="11">
        <f t="shared" si="17"/>
        <v>0.70103526747878431</v>
      </c>
      <c r="AG84" s="11">
        <f t="shared" si="18"/>
        <v>0.69518739178079458</v>
      </c>
      <c r="AH84" s="11">
        <f t="shared" si="19"/>
        <v>0.19950287891400309</v>
      </c>
      <c r="AI84" s="11"/>
      <c r="AJ84" s="11"/>
      <c r="AK84" s="11"/>
      <c r="AL84" s="11"/>
      <c r="AM84" s="10">
        <v>2581.37819185117</v>
      </c>
      <c r="AO84" s="10">
        <v>1193.4615384615299</v>
      </c>
      <c r="AP84" s="10">
        <v>10.5449290060851</v>
      </c>
    </row>
    <row r="85" spans="1:44" s="7" customFormat="1" x14ac:dyDescent="0.2">
      <c r="A85" s="7">
        <v>2</v>
      </c>
      <c r="B85" s="7" t="s">
        <v>30</v>
      </c>
      <c r="C85" s="7">
        <v>39</v>
      </c>
      <c r="D85" s="7" t="s">
        <v>86</v>
      </c>
      <c r="F85" s="7">
        <v>1</v>
      </c>
      <c r="G85" s="7">
        <v>0.95555555555555505</v>
      </c>
      <c r="H85" s="7">
        <v>0.24444444444444399</v>
      </c>
      <c r="I85" s="7">
        <v>0.24444444444444399</v>
      </c>
      <c r="K85" s="7">
        <v>1</v>
      </c>
      <c r="L85" s="7">
        <v>0.91265947006869397</v>
      </c>
      <c r="M85" s="7">
        <v>0.51136363636363602</v>
      </c>
      <c r="O85" s="16">
        <v>22.6444444444444</v>
      </c>
      <c r="P85" s="16">
        <v>0.28888888888888797</v>
      </c>
      <c r="R85" s="7">
        <v>355.816296086487</v>
      </c>
      <c r="T85" s="7">
        <v>6.1732053254241102</v>
      </c>
      <c r="V85" s="7">
        <f t="shared" si="11"/>
        <v>361.98950141191114</v>
      </c>
      <c r="X85" s="7">
        <v>375.746485192975</v>
      </c>
      <c r="Y85" s="7">
        <v>189.13583465672801</v>
      </c>
      <c r="Z85" s="7">
        <f t="shared" si="20"/>
        <v>361.98950141191114</v>
      </c>
      <c r="AA85" s="9">
        <f t="shared" si="15"/>
        <v>0.50336022320898643</v>
      </c>
      <c r="AB85" s="9">
        <f t="shared" si="16"/>
        <v>0.96338759157255038</v>
      </c>
      <c r="AC85" s="9">
        <f>AVERAGE(AA85:AA92)</f>
        <v>0.48571277857984863</v>
      </c>
      <c r="AD85" s="9">
        <f>AVERAGE(AB85:AB92)</f>
        <v>0.69703387458459254</v>
      </c>
      <c r="AE85" s="9"/>
      <c r="AF85" s="9">
        <f t="shared" si="17"/>
        <v>0.89562722949304108</v>
      </c>
      <c r="AG85" s="9">
        <f t="shared" si="18"/>
        <v>0.45082312214966325</v>
      </c>
      <c r="AH85" s="9">
        <f t="shared" si="19"/>
        <v>0.86283615956809667</v>
      </c>
      <c r="AI85" s="9">
        <f>AVERAGE(AF85:AF92)</f>
        <v>0.91506106826391564</v>
      </c>
      <c r="AJ85" s="9">
        <f>AVERAGE(AG85:AG92)</f>
        <v>0.44572190472614426</v>
      </c>
      <c r="AK85" s="9">
        <f>AVERAGE(AH85:AH92)</f>
        <v>0.63118022352833281</v>
      </c>
      <c r="AL85" s="9"/>
      <c r="AM85" s="7">
        <v>1129.65782777248</v>
      </c>
      <c r="AO85" s="7">
        <v>903.625</v>
      </c>
      <c r="AP85" s="7">
        <v>15.9574057083951</v>
      </c>
      <c r="AQ85" s="7">
        <f>AVERAGE(AO85:AO92)</f>
        <v>638.47697999338584</v>
      </c>
      <c r="AR85" s="7">
        <f>AVERAGE(AP85:AP92)</f>
        <v>17.047050167528713</v>
      </c>
    </row>
    <row r="86" spans="1:44" x14ac:dyDescent="0.2">
      <c r="A86" s="10">
        <v>2</v>
      </c>
      <c r="B86" s="10" t="s">
        <v>31</v>
      </c>
      <c r="C86" s="10">
        <v>39</v>
      </c>
      <c r="D86" s="10" t="s">
        <v>86</v>
      </c>
      <c r="F86" s="10">
        <v>1</v>
      </c>
      <c r="G86" s="10">
        <v>1</v>
      </c>
      <c r="H86" s="10">
        <v>0.163265306122448</v>
      </c>
      <c r="I86" s="10">
        <v>0.163265306122448</v>
      </c>
      <c r="K86" s="10">
        <v>1</v>
      </c>
      <c r="L86" s="10">
        <v>0.96143057503506302</v>
      </c>
      <c r="M86" s="10">
        <v>0.46666666666666601</v>
      </c>
      <c r="O86" s="18">
        <v>29.1020408163265</v>
      </c>
      <c r="P86" s="18">
        <v>0.20408163265306101</v>
      </c>
      <c r="R86" s="10">
        <v>227.50986987698701</v>
      </c>
      <c r="T86" s="10">
        <v>6.3136283468553902</v>
      </c>
      <c r="V86" s="10">
        <f t="shared" si="11"/>
        <v>233.82349822384239</v>
      </c>
      <c r="X86" s="10">
        <v>402.32526252118902</v>
      </c>
      <c r="Y86" s="10">
        <v>196.91260216769999</v>
      </c>
      <c r="Z86" s="10">
        <f t="shared" si="20"/>
        <v>233.82349822384239</v>
      </c>
      <c r="AA86" s="11">
        <f t="shared" si="15"/>
        <v>0.4894363355006307</v>
      </c>
      <c r="AB86" s="11">
        <f t="shared" si="16"/>
        <v>0.58118025390346384</v>
      </c>
      <c r="AC86" s="11"/>
      <c r="AD86" s="11"/>
      <c r="AE86" s="11"/>
      <c r="AF86" s="11">
        <f t="shared" si="17"/>
        <v>0.95898025510964857</v>
      </c>
      <c r="AG86" s="11">
        <f t="shared" si="18"/>
        <v>0.46935978187832639</v>
      </c>
      <c r="AH86" s="11">
        <f t="shared" si="19"/>
        <v>0.55734038815303411</v>
      </c>
      <c r="AI86" s="11"/>
      <c r="AJ86" s="11"/>
      <c r="AK86" s="11"/>
      <c r="AL86" s="11"/>
      <c r="AM86" s="10">
        <v>1095.4346266903001</v>
      </c>
      <c r="AO86" s="10">
        <v>551.01851851851802</v>
      </c>
      <c r="AP86" s="10">
        <v>16.2367745057871</v>
      </c>
    </row>
    <row r="87" spans="1:44" x14ac:dyDescent="0.2">
      <c r="A87" s="10">
        <v>2</v>
      </c>
      <c r="B87" s="10" t="s">
        <v>32</v>
      </c>
      <c r="C87" s="10">
        <v>39</v>
      </c>
      <c r="D87" s="10" t="s">
        <v>86</v>
      </c>
      <c r="F87" s="10">
        <v>0.97297297297297303</v>
      </c>
      <c r="G87" s="10">
        <v>0.97297297297297303</v>
      </c>
      <c r="H87" s="10">
        <v>0.21621621621621601</v>
      </c>
      <c r="I87" s="10">
        <v>0.21621621621621601</v>
      </c>
      <c r="K87" s="10">
        <v>1</v>
      </c>
      <c r="L87" s="10">
        <v>0.96127562642369002</v>
      </c>
      <c r="M87" s="10">
        <v>0.41573033707865098</v>
      </c>
      <c r="O87" s="18">
        <v>23.729729729729701</v>
      </c>
      <c r="P87" s="18">
        <v>0.27027027027027001</v>
      </c>
      <c r="R87" s="10">
        <v>241.03060010958799</v>
      </c>
      <c r="T87" s="10">
        <v>7.5789865815569204</v>
      </c>
      <c r="V87" s="10">
        <f t="shared" si="11"/>
        <v>248.60958669114493</v>
      </c>
      <c r="X87" s="10">
        <v>351.00140442849499</v>
      </c>
      <c r="Y87" s="10">
        <v>177.164226039564</v>
      </c>
      <c r="Z87" s="10">
        <f t="shared" si="20"/>
        <v>248.60958669114493</v>
      </c>
      <c r="AA87" s="11">
        <f t="shared" si="15"/>
        <v>0.50473936515446449</v>
      </c>
      <c r="AB87" s="11">
        <f t="shared" si="16"/>
        <v>0.70828658676148115</v>
      </c>
      <c r="AC87" s="11"/>
      <c r="AD87" s="11"/>
      <c r="AE87" s="11"/>
      <c r="AF87" s="11">
        <f t="shared" si="17"/>
        <v>0.83664499279349969</v>
      </c>
      <c r="AG87" s="11">
        <f t="shared" si="18"/>
        <v>0.42228766252225258</v>
      </c>
      <c r="AH87" s="11">
        <f t="shared" si="19"/>
        <v>0.59258442627679186</v>
      </c>
      <c r="AI87" s="11"/>
      <c r="AJ87" s="11"/>
      <c r="AK87" s="11"/>
      <c r="AL87" s="11"/>
      <c r="AM87" s="10">
        <v>884.74740431677196</v>
      </c>
      <c r="AO87" s="10">
        <v>495.57142857142799</v>
      </c>
      <c r="AP87" s="10">
        <v>15.3191359696778</v>
      </c>
    </row>
    <row r="88" spans="1:44" x14ac:dyDescent="0.2">
      <c r="A88" s="10">
        <v>2</v>
      </c>
      <c r="B88" s="10" t="s">
        <v>34</v>
      </c>
      <c r="C88" s="10">
        <v>39</v>
      </c>
      <c r="D88" s="10" t="s">
        <v>86</v>
      </c>
      <c r="F88" s="10">
        <v>0.97674418604651103</v>
      </c>
      <c r="G88" s="10">
        <v>0.95348837209302295</v>
      </c>
      <c r="H88" s="10">
        <v>0.16279069767441801</v>
      </c>
      <c r="I88" s="10">
        <v>0.16279069767441801</v>
      </c>
      <c r="K88" s="10">
        <v>1</v>
      </c>
      <c r="L88" s="10">
        <v>0.94422310756972105</v>
      </c>
      <c r="M88" s="10">
        <v>0.35245901639344202</v>
      </c>
      <c r="O88" s="18">
        <v>23.3488372093023</v>
      </c>
      <c r="P88" s="18">
        <v>0.209302325581395</v>
      </c>
      <c r="R88" s="10">
        <v>238.155812714326</v>
      </c>
      <c r="T88" s="10">
        <v>5.4944406071552399</v>
      </c>
      <c r="V88" s="10">
        <f t="shared" si="11"/>
        <v>243.65025332148124</v>
      </c>
      <c r="X88" s="10">
        <v>310.99614210149502</v>
      </c>
      <c r="Y88" s="10">
        <v>153.41829360697099</v>
      </c>
      <c r="Z88" s="10">
        <f t="shared" si="20"/>
        <v>243.65025332148124</v>
      </c>
      <c r="AA88" s="11">
        <f t="shared" si="15"/>
        <v>0.49331252976412232</v>
      </c>
      <c r="AB88" s="11">
        <f t="shared" si="16"/>
        <v>0.78345104757590489</v>
      </c>
      <c r="AC88" s="11"/>
      <c r="AD88" s="11"/>
      <c r="AE88" s="11"/>
      <c r="AF88" s="11">
        <f t="shared" si="17"/>
        <v>0.74128867230876661</v>
      </c>
      <c r="AG88" s="11">
        <f t="shared" si="18"/>
        <v>0.36568699022212514</v>
      </c>
      <c r="AH88" s="11">
        <f t="shared" si="19"/>
        <v>0.5807633868764549</v>
      </c>
      <c r="AI88" s="11"/>
      <c r="AJ88" s="11"/>
      <c r="AK88" s="11"/>
      <c r="AL88" s="11"/>
      <c r="AM88" s="10">
        <v>972.6298429922</v>
      </c>
      <c r="AO88" s="10">
        <v>528.85714285714198</v>
      </c>
      <c r="AP88" s="10">
        <v>17.133779708222001</v>
      </c>
    </row>
    <row r="89" spans="1:44" x14ac:dyDescent="0.2">
      <c r="A89" s="10">
        <v>2</v>
      </c>
      <c r="B89" s="10" t="s">
        <v>35</v>
      </c>
      <c r="C89" s="10">
        <v>39</v>
      </c>
      <c r="D89" s="10" t="s">
        <v>86</v>
      </c>
      <c r="F89" s="10">
        <v>1</v>
      </c>
      <c r="G89" s="10">
        <v>0.96428571428571397</v>
      </c>
      <c r="H89" s="10">
        <v>0.28571428571428498</v>
      </c>
      <c r="I89" s="10">
        <v>0.28571428571428498</v>
      </c>
      <c r="K89" s="10">
        <v>1</v>
      </c>
      <c r="L89" s="10">
        <v>0.94302848575712095</v>
      </c>
      <c r="M89" s="10">
        <v>0.37837837837837801</v>
      </c>
      <c r="O89" s="18">
        <v>23.821428571428498</v>
      </c>
      <c r="P89" s="18">
        <v>0.35714285714285698</v>
      </c>
      <c r="R89" s="10">
        <v>230.65430979845399</v>
      </c>
      <c r="T89" s="10">
        <v>7.2778465721864896</v>
      </c>
      <c r="V89" s="10">
        <f t="shared" si="11"/>
        <v>237.93215637064048</v>
      </c>
      <c r="X89" s="10">
        <v>381.630666576941</v>
      </c>
      <c r="Y89" s="10">
        <v>161.71549140979599</v>
      </c>
      <c r="Z89" s="10">
        <f t="shared" si="20"/>
        <v>237.93215637064048</v>
      </c>
      <c r="AA89" s="11">
        <f t="shared" si="15"/>
        <v>0.42374868052484549</v>
      </c>
      <c r="AB89" s="11">
        <f t="shared" si="16"/>
        <v>0.62346183681931833</v>
      </c>
      <c r="AC89" s="11"/>
      <c r="AD89" s="11"/>
      <c r="AE89" s="11"/>
      <c r="AF89" s="11">
        <f t="shared" si="17"/>
        <v>0.90965273146959158</v>
      </c>
      <c r="AG89" s="11">
        <f t="shared" si="18"/>
        <v>0.38546414469606105</v>
      </c>
      <c r="AH89" s="11">
        <f t="shared" si="19"/>
        <v>0.56713376282974171</v>
      </c>
      <c r="AI89" s="11"/>
      <c r="AJ89" s="11"/>
      <c r="AK89" s="11"/>
      <c r="AL89" s="11"/>
      <c r="AM89" s="10">
        <v>1187.7772771647001</v>
      </c>
      <c r="AO89" s="10">
        <v>593.0625</v>
      </c>
      <c r="AP89" s="10">
        <v>19.4214846586679</v>
      </c>
    </row>
    <row r="90" spans="1:44" x14ac:dyDescent="0.2">
      <c r="A90" s="10">
        <v>2</v>
      </c>
      <c r="B90" s="10" t="s">
        <v>36</v>
      </c>
      <c r="C90" s="10">
        <v>39</v>
      </c>
      <c r="D90" s="10" t="s">
        <v>86</v>
      </c>
      <c r="F90" s="10">
        <v>0.97674418604651103</v>
      </c>
      <c r="G90" s="10">
        <v>0.95348837209302295</v>
      </c>
      <c r="H90" s="10">
        <v>0.372093023255813</v>
      </c>
      <c r="I90" s="10">
        <v>0.372093023255813</v>
      </c>
      <c r="K90" s="10">
        <v>1</v>
      </c>
      <c r="L90" s="10">
        <v>0.89793915603532803</v>
      </c>
      <c r="M90" s="10">
        <v>0.530864197530864</v>
      </c>
      <c r="O90" s="18">
        <v>23.697674418604599</v>
      </c>
      <c r="P90" s="18">
        <v>0.46511627906976699</v>
      </c>
      <c r="R90" s="10">
        <v>156.986260765515</v>
      </c>
      <c r="T90" s="10">
        <v>7.7492131011129599</v>
      </c>
      <c r="V90" s="10">
        <f t="shared" si="11"/>
        <v>164.73547386662796</v>
      </c>
      <c r="X90" s="10">
        <v>400.613208949517</v>
      </c>
      <c r="Y90" s="10">
        <v>177.97742573269801</v>
      </c>
      <c r="Z90" s="10">
        <f t="shared" si="20"/>
        <v>164.73547386662796</v>
      </c>
      <c r="AA90" s="11">
        <f t="shared" si="15"/>
        <v>0.44426249997943956</v>
      </c>
      <c r="AB90" s="11">
        <f t="shared" si="16"/>
        <v>0.41120829315287755</v>
      </c>
      <c r="AC90" s="11"/>
      <c r="AD90" s="11"/>
      <c r="AE90" s="11"/>
      <c r="AF90" s="11">
        <f t="shared" si="17"/>
        <v>0.9548994137510054</v>
      </c>
      <c r="AG90" s="11">
        <f t="shared" si="18"/>
        <v>0.42422600078192285</v>
      </c>
      <c r="AH90" s="11">
        <f t="shared" si="19"/>
        <v>0.39266255806123429</v>
      </c>
      <c r="AI90" s="11"/>
      <c r="AJ90" s="11"/>
      <c r="AK90" s="11"/>
      <c r="AL90" s="11"/>
      <c r="AM90" s="10">
        <v>1386.2710032882501</v>
      </c>
      <c r="AO90" s="10">
        <v>489.15625</v>
      </c>
      <c r="AP90" s="10">
        <v>18.242346829753</v>
      </c>
    </row>
    <row r="91" spans="1:44" x14ac:dyDescent="0.2">
      <c r="A91" s="10">
        <v>2</v>
      </c>
      <c r="B91" s="10" t="s">
        <v>37</v>
      </c>
      <c r="C91" s="10">
        <v>39</v>
      </c>
      <c r="D91" s="10" t="s">
        <v>86</v>
      </c>
      <c r="F91" s="10">
        <v>1</v>
      </c>
      <c r="G91" s="10">
        <v>1</v>
      </c>
      <c r="H91" s="10">
        <v>0.22222222222222199</v>
      </c>
      <c r="I91" s="10">
        <v>0.22222222222222199</v>
      </c>
      <c r="K91" s="10">
        <v>1</v>
      </c>
      <c r="L91" s="10">
        <v>0.87087378640776703</v>
      </c>
      <c r="M91" s="10">
        <v>0.41860465116279</v>
      </c>
      <c r="O91" s="18">
        <v>28.6111111111111</v>
      </c>
      <c r="P91" s="18">
        <v>0.25</v>
      </c>
      <c r="R91" s="10">
        <v>301.27462034487598</v>
      </c>
      <c r="T91" s="10">
        <v>6.77991861986545</v>
      </c>
      <c r="V91" s="10">
        <f t="shared" si="11"/>
        <v>308.05453896474143</v>
      </c>
      <c r="X91" s="10">
        <v>477.01853946976598</v>
      </c>
      <c r="Y91" s="10">
        <v>262.17968662181403</v>
      </c>
      <c r="Z91" s="10">
        <f t="shared" si="20"/>
        <v>308.05453896474143</v>
      </c>
      <c r="AA91" s="11">
        <f t="shared" si="15"/>
        <v>0.54962158685329521</v>
      </c>
      <c r="AB91" s="11">
        <f t="shared" si="16"/>
        <v>0.6457915436728352</v>
      </c>
      <c r="AC91" s="11"/>
      <c r="AD91" s="11"/>
      <c r="AE91" s="11"/>
      <c r="AF91" s="11">
        <f t="shared" si="17"/>
        <v>1.1370187340613636</v>
      </c>
      <c r="AG91" s="11">
        <f t="shared" si="18"/>
        <v>0.62493004089673154</v>
      </c>
      <c r="AH91" s="11">
        <f t="shared" si="19"/>
        <v>0.73427708345442089</v>
      </c>
      <c r="AI91" s="11"/>
      <c r="AJ91" s="11"/>
      <c r="AK91" s="11"/>
      <c r="AL91" s="11"/>
      <c r="AM91" s="10">
        <v>1490.59571645596</v>
      </c>
      <c r="AO91" s="10">
        <v>844.29166666666595</v>
      </c>
      <c r="AP91" s="10">
        <v>15.611401849066599</v>
      </c>
    </row>
    <row r="92" spans="1:44" x14ac:dyDescent="0.2">
      <c r="A92" s="10">
        <v>2</v>
      </c>
      <c r="B92" s="10" t="s">
        <v>38</v>
      </c>
      <c r="C92" s="10">
        <v>39</v>
      </c>
      <c r="D92" s="10" t="s">
        <v>86</v>
      </c>
      <c r="F92" s="10">
        <v>1</v>
      </c>
      <c r="G92" s="10">
        <v>1</v>
      </c>
      <c r="H92" s="10">
        <v>0.4</v>
      </c>
      <c r="I92" s="10">
        <v>0.4</v>
      </c>
      <c r="K92" s="10">
        <v>1</v>
      </c>
      <c r="L92" s="10">
        <v>0.92372881355932202</v>
      </c>
      <c r="M92" s="10">
        <v>0.21008403361344499</v>
      </c>
      <c r="O92" s="18">
        <v>18.88</v>
      </c>
      <c r="P92" s="18">
        <v>0.48</v>
      </c>
      <c r="R92" s="10">
        <v>304.53411386534498</v>
      </c>
      <c r="T92" s="10">
        <v>15.0857061708864</v>
      </c>
      <c r="V92" s="10">
        <f t="shared" si="11"/>
        <v>319.61982003623137</v>
      </c>
      <c r="X92" s="10">
        <v>371.86549258401601</v>
      </c>
      <c r="Y92" s="10">
        <v>177.462025082325</v>
      </c>
      <c r="Z92" s="10">
        <f t="shared" si="20"/>
        <v>319.61982003623137</v>
      </c>
      <c r="AA92" s="11">
        <f t="shared" si="15"/>
        <v>0.47722100765300457</v>
      </c>
      <c r="AB92" s="11">
        <f t="shared" si="16"/>
        <v>0.85950384321830908</v>
      </c>
      <c r="AC92" s="11"/>
      <c r="AD92" s="11"/>
      <c r="AE92" s="11"/>
      <c r="AF92" s="11">
        <f t="shared" si="17"/>
        <v>0.88637651712440835</v>
      </c>
      <c r="AG92" s="11">
        <f t="shared" si="18"/>
        <v>0.42299749466207082</v>
      </c>
      <c r="AH92" s="11">
        <f t="shared" si="19"/>
        <v>0.76184402300688836</v>
      </c>
      <c r="AI92" s="11"/>
      <c r="AJ92" s="11"/>
      <c r="AK92" s="11"/>
      <c r="AL92" s="11"/>
      <c r="AM92" s="10">
        <v>1670.9288481040301</v>
      </c>
      <c r="AO92" s="10">
        <v>702.23333333333301</v>
      </c>
      <c r="AP92" s="10">
        <v>18.454072110660199</v>
      </c>
    </row>
    <row r="93" spans="1:44" s="7" customFormat="1" x14ac:dyDescent="0.2">
      <c r="A93" s="7">
        <v>2</v>
      </c>
      <c r="B93" s="7" t="s">
        <v>30</v>
      </c>
      <c r="C93" s="7">
        <v>40</v>
      </c>
      <c r="D93" s="7" t="s">
        <v>87</v>
      </c>
      <c r="F93" s="7">
        <v>1</v>
      </c>
      <c r="G93" s="7">
        <v>0.95714285714285696</v>
      </c>
      <c r="H93" s="7">
        <v>0.4</v>
      </c>
      <c r="I93" s="7">
        <v>0.38571428571428501</v>
      </c>
      <c r="K93" s="7">
        <v>0.96875</v>
      </c>
      <c r="L93" s="7">
        <v>0.83333333333333304</v>
      </c>
      <c r="M93" s="7">
        <v>0.48951048951048898</v>
      </c>
      <c r="O93" s="16">
        <v>16.885714285714201</v>
      </c>
      <c r="P93" s="16">
        <v>0.45714285714285702</v>
      </c>
      <c r="R93" s="7">
        <v>198.339144303692</v>
      </c>
      <c r="T93" s="7">
        <v>4.56265505965548</v>
      </c>
      <c r="V93" s="7">
        <f t="shared" ref="V93:V116" si="21">R93+T93</f>
        <v>202.90179936334746</v>
      </c>
      <c r="X93" s="7">
        <v>245.58078079584499</v>
      </c>
      <c r="Y93" s="7">
        <v>100.013217512601</v>
      </c>
      <c r="Z93" s="7">
        <f t="shared" si="20"/>
        <v>202.90179936334746</v>
      </c>
      <c r="AA93" s="9">
        <f t="shared" si="15"/>
        <v>0.40725181013144296</v>
      </c>
      <c r="AB93" s="9">
        <f t="shared" si="16"/>
        <v>0.82621204601520826</v>
      </c>
      <c r="AC93" s="9">
        <f>AVERAGE(AA93:AA100)</f>
        <v>0.40509680635486622</v>
      </c>
      <c r="AD93" s="9">
        <f>AVERAGE(AB93:AB100)</f>
        <v>0.70427773008311745</v>
      </c>
      <c r="AE93" s="9"/>
      <c r="AF93" s="9">
        <f t="shared" si="17"/>
        <v>0.58536498141282589</v>
      </c>
      <c r="AG93" s="9">
        <f t="shared" si="18"/>
        <v>0.23839094826793183</v>
      </c>
      <c r="AH93" s="9">
        <f t="shared" si="19"/>
        <v>0.48363559895874531</v>
      </c>
      <c r="AI93" s="9">
        <f>AVERAGE(AF93:AF100)</f>
        <v>0.88664940463869557</v>
      </c>
      <c r="AJ93" s="9">
        <f>AVERAGE(AG93:AG100)</f>
        <v>0.35964167375593892</v>
      </c>
      <c r="AK93" s="9">
        <f>AVERAGE(AH93:AH100)</f>
        <v>0.61259613483781639</v>
      </c>
      <c r="AL93" s="9"/>
      <c r="AM93" s="7">
        <v>997.20440650484397</v>
      </c>
      <c r="AO93" s="7">
        <v>779.94285714285695</v>
      </c>
      <c r="AP93" s="7">
        <v>15.2779650926997</v>
      </c>
      <c r="AQ93" s="7">
        <f>AVERAGE(AO93:AO100)</f>
        <v>919.86734319424454</v>
      </c>
      <c r="AR93" s="7">
        <f>AVERAGE(AP93:AP100)</f>
        <v>16.630644509987953</v>
      </c>
    </row>
    <row r="94" spans="1:44" x14ac:dyDescent="0.2">
      <c r="A94" s="10">
        <v>2</v>
      </c>
      <c r="B94" s="10" t="s">
        <v>31</v>
      </c>
      <c r="C94" s="10">
        <v>40</v>
      </c>
      <c r="D94" s="10" t="s">
        <v>87</v>
      </c>
      <c r="F94" s="10">
        <v>1</v>
      </c>
      <c r="G94" s="10">
        <v>0.97222222222222199</v>
      </c>
      <c r="H94" s="10">
        <v>0.375</v>
      </c>
      <c r="I94" s="10">
        <v>0.375</v>
      </c>
      <c r="K94" s="10">
        <v>1</v>
      </c>
      <c r="L94" s="10">
        <v>0.79866220735785898</v>
      </c>
      <c r="M94" s="10">
        <v>0.61016949152542299</v>
      </c>
      <c r="O94" s="18">
        <v>20.7638888888888</v>
      </c>
      <c r="P94" s="18">
        <v>0.41666666666666602</v>
      </c>
      <c r="R94" s="10">
        <v>233.640027588474</v>
      </c>
      <c r="T94" s="10">
        <v>5.8137801799530298</v>
      </c>
      <c r="V94" s="10">
        <f t="shared" si="21"/>
        <v>239.45380776842703</v>
      </c>
      <c r="X94" s="10">
        <v>287.02473360731699</v>
      </c>
      <c r="Y94" s="10">
        <v>107.49471568730399</v>
      </c>
      <c r="Z94" s="10">
        <f t="shared" si="20"/>
        <v>239.45380776842703</v>
      </c>
      <c r="AA94" s="11">
        <f t="shared" si="15"/>
        <v>0.37451377216281712</v>
      </c>
      <c r="AB94" s="11">
        <f t="shared" si="16"/>
        <v>0.83426192843724578</v>
      </c>
      <c r="AC94" s="11"/>
      <c r="AD94" s="11"/>
      <c r="AE94" s="11"/>
      <c r="AF94" s="11">
        <f t="shared" si="17"/>
        <v>0.68415055652396983</v>
      </c>
      <c r="AG94" s="11">
        <f t="shared" si="18"/>
        <v>0.2562238056510826</v>
      </c>
      <c r="AH94" s="11">
        <f t="shared" si="19"/>
        <v>0.57076076262710207</v>
      </c>
      <c r="AI94" s="11"/>
      <c r="AJ94" s="11"/>
      <c r="AK94" s="11"/>
      <c r="AL94" s="11"/>
      <c r="AM94" s="10">
        <v>1077.0463007458</v>
      </c>
      <c r="AO94" s="10">
        <v>894.36538461538396</v>
      </c>
      <c r="AP94" s="10">
        <v>18.351968424093101</v>
      </c>
    </row>
    <row r="95" spans="1:44" x14ac:dyDescent="0.2">
      <c r="A95" s="10">
        <v>2</v>
      </c>
      <c r="B95" s="10" t="s">
        <v>32</v>
      </c>
      <c r="C95" s="10">
        <v>40</v>
      </c>
      <c r="D95" s="10" t="s">
        <v>87</v>
      </c>
      <c r="F95" s="10">
        <v>0.96825396825396803</v>
      </c>
      <c r="G95" s="10">
        <v>0.90476190476190399</v>
      </c>
      <c r="H95" s="10">
        <v>0.38095238095237999</v>
      </c>
      <c r="I95" s="10">
        <v>0.38095238095237999</v>
      </c>
      <c r="K95" s="10">
        <v>0.967741935483871</v>
      </c>
      <c r="L95" s="10">
        <v>0.85769230769230698</v>
      </c>
      <c r="M95" s="10">
        <v>0.57798165137614599</v>
      </c>
      <c r="O95" s="18">
        <v>20.634920634920601</v>
      </c>
      <c r="P95" s="18">
        <v>0.49206349206349198</v>
      </c>
      <c r="R95" s="10">
        <v>276.914959324942</v>
      </c>
      <c r="T95" s="10">
        <v>5.9599341482098698</v>
      </c>
      <c r="V95" s="10">
        <f t="shared" si="21"/>
        <v>282.87489347315187</v>
      </c>
      <c r="X95" s="10">
        <v>359.060292241159</v>
      </c>
      <c r="Y95" s="10">
        <v>150.56926559723701</v>
      </c>
      <c r="Z95" s="10">
        <f t="shared" si="20"/>
        <v>282.87489347315187</v>
      </c>
      <c r="AA95" s="11">
        <f t="shared" si="15"/>
        <v>0.41934256962089467</v>
      </c>
      <c r="AB95" s="11">
        <f t="shared" si="16"/>
        <v>0.78782003910129383</v>
      </c>
      <c r="AC95" s="11"/>
      <c r="AD95" s="11"/>
      <c r="AE95" s="11"/>
      <c r="AF95" s="11">
        <f t="shared" si="17"/>
        <v>0.85585411290208735</v>
      </c>
      <c r="AG95" s="11">
        <f t="shared" si="18"/>
        <v>0.35889606292497256</v>
      </c>
      <c r="AH95" s="11">
        <f t="shared" si="19"/>
        <v>0.67425902069152555</v>
      </c>
      <c r="AI95" s="11"/>
      <c r="AJ95" s="11"/>
      <c r="AK95" s="11"/>
      <c r="AL95" s="11"/>
      <c r="AM95" s="10">
        <v>1193.62735172208</v>
      </c>
      <c r="AO95" s="10">
        <v>1036.7463768115899</v>
      </c>
      <c r="AP95" s="10">
        <v>16.560023324086401</v>
      </c>
    </row>
    <row r="96" spans="1:44" x14ac:dyDescent="0.2">
      <c r="A96" s="10">
        <v>2</v>
      </c>
      <c r="B96" s="10" t="s">
        <v>34</v>
      </c>
      <c r="C96" s="10">
        <v>40</v>
      </c>
      <c r="D96" s="10" t="s">
        <v>87</v>
      </c>
      <c r="F96" s="10">
        <v>0.96078431372549</v>
      </c>
      <c r="G96" s="10">
        <v>0.94117647058823495</v>
      </c>
      <c r="H96" s="10">
        <v>0.31372549019607798</v>
      </c>
      <c r="I96" s="10">
        <v>0.31372549019607798</v>
      </c>
      <c r="K96" s="10">
        <v>0.95</v>
      </c>
      <c r="L96" s="10">
        <v>0.91199309749784296</v>
      </c>
      <c r="M96" s="10">
        <v>0.53125</v>
      </c>
      <c r="O96" s="18">
        <v>22.7254901960784</v>
      </c>
      <c r="P96" s="18">
        <v>0.39215686274509798</v>
      </c>
      <c r="R96" s="10">
        <v>234.005195252058</v>
      </c>
      <c r="T96" s="10">
        <v>6.09132277706418</v>
      </c>
      <c r="V96" s="10">
        <f t="shared" si="21"/>
        <v>240.09651802912219</v>
      </c>
      <c r="X96" s="10">
        <v>384.46940844578103</v>
      </c>
      <c r="Y96" s="10">
        <v>169.57166599285</v>
      </c>
      <c r="Z96" s="10">
        <f t="shared" si="20"/>
        <v>240.09651802912219</v>
      </c>
      <c r="AA96" s="11">
        <f t="shared" si="15"/>
        <v>0.44105372824939204</v>
      </c>
      <c r="AB96" s="11">
        <f t="shared" si="16"/>
        <v>0.62448796381411265</v>
      </c>
      <c r="AC96" s="11"/>
      <c r="AD96" s="11"/>
      <c r="AE96" s="11"/>
      <c r="AF96" s="11">
        <f t="shared" si="17"/>
        <v>0.9164191407785951</v>
      </c>
      <c r="AG96" s="11">
        <f t="shared" si="18"/>
        <v>0.40419007867950385</v>
      </c>
      <c r="AH96" s="11">
        <f t="shared" si="19"/>
        <v>0.57229272322510349</v>
      </c>
      <c r="AI96" s="11"/>
      <c r="AJ96" s="11"/>
      <c r="AK96" s="11"/>
      <c r="AL96" s="11"/>
      <c r="AM96" s="10">
        <v>1303.80274015396</v>
      </c>
      <c r="AO96" s="10">
        <v>948.61111111111097</v>
      </c>
      <c r="AP96" s="10">
        <v>15.723650625326</v>
      </c>
    </row>
    <row r="97" spans="1:44" x14ac:dyDescent="0.2">
      <c r="A97" s="10">
        <v>2</v>
      </c>
      <c r="B97" s="10" t="s">
        <v>35</v>
      </c>
      <c r="C97" s="10">
        <v>40</v>
      </c>
      <c r="D97" s="10" t="s">
        <v>87</v>
      </c>
      <c r="F97" s="10">
        <v>0.95652173913043403</v>
      </c>
      <c r="G97" s="10">
        <v>0.91304347826086896</v>
      </c>
      <c r="H97" s="10">
        <v>0.36956521739130399</v>
      </c>
      <c r="I97" s="10">
        <v>0.36956521739130399</v>
      </c>
      <c r="K97" s="10">
        <v>1</v>
      </c>
      <c r="L97" s="10">
        <v>0.90028490028490005</v>
      </c>
      <c r="M97" s="10">
        <v>0.45544554455445502</v>
      </c>
      <c r="O97" s="18">
        <v>22.891304347826001</v>
      </c>
      <c r="P97" s="18">
        <v>0.5</v>
      </c>
      <c r="R97" s="10">
        <v>283.73940606972002</v>
      </c>
      <c r="T97" s="10">
        <v>6.7739374058522701</v>
      </c>
      <c r="V97" s="10">
        <f t="shared" si="21"/>
        <v>290.5133434755723</v>
      </c>
      <c r="X97" s="10">
        <v>408.96328475203302</v>
      </c>
      <c r="Y97" s="10">
        <v>174.63019316800299</v>
      </c>
      <c r="Z97" s="10">
        <f t="shared" si="20"/>
        <v>290.5133434755723</v>
      </c>
      <c r="AA97" s="11">
        <f t="shared" si="15"/>
        <v>0.4270070191603792</v>
      </c>
      <c r="AB97" s="11">
        <f t="shared" si="16"/>
        <v>0.7103653416020449</v>
      </c>
      <c r="AC97" s="11"/>
      <c r="AD97" s="11"/>
      <c r="AE97" s="11"/>
      <c r="AF97" s="11">
        <f t="shared" si="17"/>
        <v>0.97480260793051576</v>
      </c>
      <c r="AG97" s="11">
        <f t="shared" si="18"/>
        <v>0.41624755588217344</v>
      </c>
      <c r="AH97" s="11">
        <f t="shared" si="19"/>
        <v>0.69246598757712507</v>
      </c>
      <c r="AI97" s="11"/>
      <c r="AJ97" s="11"/>
      <c r="AK97" s="11"/>
      <c r="AL97" s="11"/>
      <c r="AM97" s="10">
        <v>1280.9625922605601</v>
      </c>
      <c r="AO97" s="10">
        <v>971.48888888888803</v>
      </c>
      <c r="AP97" s="10">
        <v>17.661459766816701</v>
      </c>
    </row>
    <row r="98" spans="1:44" x14ac:dyDescent="0.2">
      <c r="A98" s="10">
        <v>2</v>
      </c>
      <c r="B98" s="10" t="s">
        <v>36</v>
      </c>
      <c r="C98" s="10">
        <v>40</v>
      </c>
      <c r="D98" s="10" t="s">
        <v>87</v>
      </c>
      <c r="F98" s="10">
        <v>0.97499999999999998</v>
      </c>
      <c r="G98" s="10">
        <v>0.9</v>
      </c>
      <c r="H98" s="10">
        <v>0.35</v>
      </c>
      <c r="I98" s="10">
        <v>0.35</v>
      </c>
      <c r="K98" s="10">
        <v>0.95</v>
      </c>
      <c r="L98" s="10">
        <v>0.94406280667320897</v>
      </c>
      <c r="M98" s="10">
        <v>0.50632911392405</v>
      </c>
      <c r="O98" s="18">
        <v>25.475000000000001</v>
      </c>
      <c r="P98" s="18">
        <v>0.5</v>
      </c>
      <c r="R98" s="10">
        <v>204.95083452103901</v>
      </c>
      <c r="T98" s="10">
        <v>10.9963341824481</v>
      </c>
      <c r="V98" s="10">
        <f t="shared" si="21"/>
        <v>215.94716870348711</v>
      </c>
      <c r="X98" s="10">
        <v>392.68480451143103</v>
      </c>
      <c r="Y98" s="10">
        <v>148.504526063165</v>
      </c>
      <c r="Z98" s="10">
        <f t="shared" si="20"/>
        <v>215.94716870348711</v>
      </c>
      <c r="AA98" s="11">
        <f t="shared" si="15"/>
        <v>0.37817741954117823</v>
      </c>
      <c r="AB98" s="11">
        <f t="shared" si="16"/>
        <v>0.5499249429123273</v>
      </c>
      <c r="AC98" s="11"/>
      <c r="AD98" s="11"/>
      <c r="AE98" s="11"/>
      <c r="AF98" s="11">
        <f t="shared" si="17"/>
        <v>0.93600131308737211</v>
      </c>
      <c r="AG98" s="11">
        <f t="shared" si="18"/>
        <v>0.35397456127053673</v>
      </c>
      <c r="AH98" s="11">
        <f t="shared" si="19"/>
        <v>0.51473046866543648</v>
      </c>
      <c r="AI98" s="11"/>
      <c r="AJ98" s="11"/>
      <c r="AK98" s="11"/>
      <c r="AL98" s="11"/>
      <c r="AM98" s="10">
        <v>1166.5671994232</v>
      </c>
      <c r="AO98" s="10">
        <v>704.96666666666601</v>
      </c>
      <c r="AP98" s="10">
        <v>17.7069480748785</v>
      </c>
    </row>
    <row r="99" spans="1:44" x14ac:dyDescent="0.2">
      <c r="A99" s="10">
        <v>2</v>
      </c>
      <c r="B99" s="10" t="s">
        <v>37</v>
      </c>
      <c r="C99" s="10">
        <v>40</v>
      </c>
      <c r="D99" s="10" t="s">
        <v>87</v>
      </c>
      <c r="F99" s="10">
        <v>1</v>
      </c>
      <c r="G99" s="10">
        <v>0.92</v>
      </c>
      <c r="H99" s="10">
        <v>0.4</v>
      </c>
      <c r="I99" s="10">
        <v>0.4</v>
      </c>
      <c r="K99" s="10">
        <v>1</v>
      </c>
      <c r="L99" s="10">
        <v>0.83492822966507096</v>
      </c>
      <c r="M99" s="10">
        <v>0.55555555555555503</v>
      </c>
      <c r="O99" s="18">
        <v>25.08</v>
      </c>
      <c r="P99" s="18">
        <v>0.52</v>
      </c>
      <c r="R99" s="10">
        <v>306.720943074714</v>
      </c>
      <c r="T99" s="10">
        <v>5.7134500416349496</v>
      </c>
      <c r="V99" s="10">
        <f t="shared" si="21"/>
        <v>312.43439311634893</v>
      </c>
      <c r="X99" s="10">
        <v>449.03977017810502</v>
      </c>
      <c r="Y99" s="10">
        <v>204.70832614037599</v>
      </c>
      <c r="Z99" s="10">
        <f t="shared" si="20"/>
        <v>312.43439311634893</v>
      </c>
      <c r="AA99" s="11">
        <f t="shared" si="15"/>
        <v>0.4558801686077415</v>
      </c>
      <c r="AB99" s="11">
        <f t="shared" si="16"/>
        <v>0.69578334451851875</v>
      </c>
      <c r="AC99" s="11"/>
      <c r="AD99" s="11"/>
      <c r="AE99" s="11"/>
      <c r="AF99" s="11">
        <f t="shared" si="17"/>
        <v>1.0703286953975402</v>
      </c>
      <c r="AG99" s="11">
        <f t="shared" si="18"/>
        <v>0.48794162612353453</v>
      </c>
      <c r="AH99" s="11">
        <f t="shared" si="19"/>
        <v>0.74471687941784337</v>
      </c>
      <c r="AI99" s="11"/>
      <c r="AJ99" s="11"/>
      <c r="AK99" s="11"/>
      <c r="AL99" s="11"/>
      <c r="AM99" s="10">
        <v>1582.1559429965901</v>
      </c>
      <c r="AO99" s="10">
        <v>959.81746031746002</v>
      </c>
      <c r="AP99" s="10">
        <v>15.9045000191183</v>
      </c>
    </row>
    <row r="100" spans="1:44" x14ac:dyDescent="0.2">
      <c r="A100" s="10">
        <v>2</v>
      </c>
      <c r="B100" s="10" t="s">
        <v>38</v>
      </c>
      <c r="C100" s="10">
        <v>40</v>
      </c>
      <c r="D100" s="10" t="s">
        <v>87</v>
      </c>
      <c r="F100" s="10">
        <v>1</v>
      </c>
      <c r="G100" s="10">
        <v>0.88636363636363602</v>
      </c>
      <c r="H100" s="10">
        <v>0.5</v>
      </c>
      <c r="I100" s="10">
        <v>0.5</v>
      </c>
      <c r="K100" s="10">
        <v>1</v>
      </c>
      <c r="L100" s="10">
        <v>0.86009389671361502</v>
      </c>
      <c r="M100" s="10">
        <v>0.5</v>
      </c>
      <c r="O100" s="18">
        <v>24.2045454545454</v>
      </c>
      <c r="P100" s="18">
        <v>0.59090909090909005</v>
      </c>
      <c r="R100" s="10">
        <v>264.09817147540099</v>
      </c>
      <c r="T100" s="10">
        <v>7.7214087231695396</v>
      </c>
      <c r="V100" s="10">
        <f t="shared" si="21"/>
        <v>271.81958019857052</v>
      </c>
      <c r="X100" s="10">
        <v>449.01675186585601</v>
      </c>
      <c r="Y100" s="10">
        <v>151.564690109125</v>
      </c>
      <c r="Z100" s="10">
        <f t="shared" si="20"/>
        <v>271.81958019857052</v>
      </c>
      <c r="AA100" s="11">
        <f t="shared" si="15"/>
        <v>0.33754796336508397</v>
      </c>
      <c r="AB100" s="11">
        <f t="shared" si="16"/>
        <v>0.6053662342641879</v>
      </c>
      <c r="AC100" s="11"/>
      <c r="AD100" s="11"/>
      <c r="AE100" s="11"/>
      <c r="AF100" s="11">
        <f t="shared" si="17"/>
        <v>1.0702738290766574</v>
      </c>
      <c r="AG100" s="11">
        <f t="shared" si="18"/>
        <v>0.3612687512477758</v>
      </c>
      <c r="AH100" s="11">
        <f t="shared" si="19"/>
        <v>0.64790763753964908</v>
      </c>
      <c r="AI100" s="11"/>
      <c r="AJ100" s="11"/>
      <c r="AK100" s="11"/>
      <c r="AL100" s="11"/>
      <c r="AM100" s="10">
        <v>1483.08702768232</v>
      </c>
      <c r="AO100" s="10">
        <v>1063</v>
      </c>
      <c r="AP100" s="10">
        <v>15.8586407528849</v>
      </c>
    </row>
    <row r="101" spans="1:44" s="7" customFormat="1" x14ac:dyDescent="0.2">
      <c r="A101" s="7">
        <v>2</v>
      </c>
      <c r="B101" s="7" t="s">
        <v>30</v>
      </c>
      <c r="C101" s="7">
        <v>43</v>
      </c>
      <c r="D101" s="7" t="s">
        <v>88</v>
      </c>
      <c r="F101" s="7">
        <v>0.91891891891891897</v>
      </c>
      <c r="G101" s="7">
        <v>0.81081081081080997</v>
      </c>
      <c r="H101" s="7">
        <v>0.32432432432432401</v>
      </c>
      <c r="I101" s="7">
        <v>0.32432432432432401</v>
      </c>
      <c r="K101" s="7">
        <v>1</v>
      </c>
      <c r="L101" s="7">
        <v>0.37322515212981699</v>
      </c>
      <c r="M101" s="7">
        <v>0.40659340659340598</v>
      </c>
      <c r="O101" s="16">
        <v>13.3243243243243</v>
      </c>
      <c r="P101" s="16">
        <v>0.32432432432432401</v>
      </c>
      <c r="R101" s="7">
        <v>186.16011545937101</v>
      </c>
      <c r="T101" s="7">
        <v>0.78510882530055703</v>
      </c>
      <c r="V101" s="7">
        <f t="shared" si="21"/>
        <v>186.94522428467158</v>
      </c>
      <c r="X101" s="7">
        <v>319.62200786648401</v>
      </c>
      <c r="Y101" s="7">
        <v>314.86394913609098</v>
      </c>
      <c r="Z101" s="7">
        <f t="shared" si="20"/>
        <v>186.94522428467158</v>
      </c>
      <c r="AA101" s="9">
        <f t="shared" si="15"/>
        <v>0.98511348213424454</v>
      </c>
      <c r="AB101" s="9">
        <f t="shared" si="16"/>
        <v>0.58489471839737761</v>
      </c>
      <c r="AC101" s="9">
        <f>AVERAGE(AA101:AA108)</f>
        <v>0.97364624496146446</v>
      </c>
      <c r="AD101" s="9">
        <f>AVERAGE(AB101:AB108)</f>
        <v>0.36734933714787055</v>
      </c>
      <c r="AE101" s="9"/>
      <c r="AF101" s="9">
        <f t="shared" si="17"/>
        <v>0.76184923790689407</v>
      </c>
      <c r="AG101" s="9">
        <f t="shared" si="18"/>
        <v>0.75050795561578088</v>
      </c>
      <c r="AH101" s="9">
        <f t="shared" si="19"/>
        <v>0.44560159546680955</v>
      </c>
      <c r="AI101" s="9">
        <f>AVERAGE(AF101:AF108)</f>
        <v>0.72133325467944265</v>
      </c>
      <c r="AJ101" s="9">
        <f>AVERAGE(AG101:AG108)</f>
        <v>0.70230860277812635</v>
      </c>
      <c r="AK101" s="9">
        <f>AVERAGE(AH101:AH108)</f>
        <v>0.26153055894223309</v>
      </c>
      <c r="AL101" s="9"/>
      <c r="AM101" s="7">
        <v>1340.77803161921</v>
      </c>
      <c r="AO101" s="7">
        <v>1059.8333333333301</v>
      </c>
      <c r="AP101" s="7">
        <v>15.1092329413993</v>
      </c>
      <c r="AQ101" s="7">
        <f>AVERAGE(AO101:AO108)</f>
        <v>744.8337902046776</v>
      </c>
      <c r="AR101" s="7">
        <f>AVERAGE(AP101:AP108)</f>
        <v>14.016725092272413</v>
      </c>
    </row>
    <row r="102" spans="1:44" x14ac:dyDescent="0.2">
      <c r="A102" s="10">
        <v>2</v>
      </c>
      <c r="B102" s="10" t="s">
        <v>31</v>
      </c>
      <c r="C102" s="10">
        <v>43</v>
      </c>
      <c r="D102" s="10" t="s">
        <v>88</v>
      </c>
      <c r="F102" s="10">
        <v>0.89130434782608603</v>
      </c>
      <c r="G102" s="10">
        <v>0.71739130434782605</v>
      </c>
      <c r="H102" s="10">
        <v>0.434782608695652</v>
      </c>
      <c r="I102" s="10">
        <v>0.434782608695652</v>
      </c>
      <c r="K102" s="10">
        <v>0.96296296296296202</v>
      </c>
      <c r="L102" s="10">
        <v>0.28723404255319102</v>
      </c>
      <c r="M102" s="10">
        <v>0.60526315789473595</v>
      </c>
      <c r="O102" s="18">
        <v>14.3043478260869</v>
      </c>
      <c r="P102" s="18">
        <v>0.58695652173913004</v>
      </c>
      <c r="R102" s="10">
        <v>134.58654933449901</v>
      </c>
      <c r="T102" s="10">
        <v>0.88558911936812601</v>
      </c>
      <c r="V102" s="10">
        <f t="shared" si="21"/>
        <v>135.47213845386713</v>
      </c>
      <c r="X102" s="10">
        <v>390.00665683483999</v>
      </c>
      <c r="Y102" s="10">
        <v>379.66437142339203</v>
      </c>
      <c r="Z102" s="10">
        <f t="shared" si="20"/>
        <v>135.47213845386713</v>
      </c>
      <c r="AA102" s="11">
        <f t="shared" si="15"/>
        <v>0.97348177209234732</v>
      </c>
      <c r="AB102" s="11">
        <f t="shared" si="16"/>
        <v>0.34735852857823624</v>
      </c>
      <c r="AC102" s="11"/>
      <c r="AD102" s="11"/>
      <c r="AE102" s="11"/>
      <c r="AF102" s="11">
        <f t="shared" si="17"/>
        <v>0.92961769520062965</v>
      </c>
      <c r="AG102" s="11">
        <f t="shared" si="18"/>
        <v>0.90496588129231259</v>
      </c>
      <c r="AH102" s="11">
        <f t="shared" si="19"/>
        <v>0.32291063474518189</v>
      </c>
      <c r="AI102" s="11"/>
      <c r="AJ102" s="11"/>
      <c r="AK102" s="11"/>
      <c r="AL102" s="11"/>
      <c r="AM102" s="10">
        <v>1422.18338289996</v>
      </c>
      <c r="AO102" s="10">
        <v>788.92499999999995</v>
      </c>
      <c r="AP102" s="10">
        <v>14.844515099864299</v>
      </c>
    </row>
    <row r="103" spans="1:44" x14ac:dyDescent="0.2">
      <c r="A103" s="10">
        <v>2</v>
      </c>
      <c r="B103" s="10" t="s">
        <v>32</v>
      </c>
      <c r="C103" s="10">
        <v>43</v>
      </c>
      <c r="D103" s="10" t="s">
        <v>88</v>
      </c>
      <c r="F103" s="10">
        <v>0.94444444444444398</v>
      </c>
      <c r="G103" s="10">
        <v>0.75</v>
      </c>
      <c r="H103" s="10">
        <v>0.52777777777777701</v>
      </c>
      <c r="I103" s="10">
        <v>0.47222222222222199</v>
      </c>
      <c r="K103" s="10">
        <v>0.90909090909090895</v>
      </c>
      <c r="L103" s="10">
        <v>0.26608187134502898</v>
      </c>
      <c r="M103" s="10">
        <v>0.5</v>
      </c>
      <c r="O103" s="18">
        <v>19</v>
      </c>
      <c r="P103" s="18">
        <v>0.61111111111111105</v>
      </c>
      <c r="R103" s="10">
        <v>109.21827513846399</v>
      </c>
      <c r="T103" s="10">
        <v>1.03269075934201</v>
      </c>
      <c r="V103" s="10">
        <f t="shared" si="21"/>
        <v>110.250965897806</v>
      </c>
      <c r="X103" s="10">
        <v>318.33667613684202</v>
      </c>
      <c r="Y103" s="10">
        <v>315.27054692110198</v>
      </c>
      <c r="Z103" s="10">
        <f t="shared" si="20"/>
        <v>110.250965897806</v>
      </c>
      <c r="AA103" s="11">
        <f t="shared" si="15"/>
        <v>0.99036828161634127</v>
      </c>
      <c r="AB103" s="11">
        <f t="shared" si="16"/>
        <v>0.34633447592577393</v>
      </c>
      <c r="AC103" s="11"/>
      <c r="AD103" s="11"/>
      <c r="AE103" s="11"/>
      <c r="AF103" s="11">
        <f t="shared" si="17"/>
        <v>0.75878552835440805</v>
      </c>
      <c r="AG103" s="11">
        <f t="shared" si="18"/>
        <v>0.75147711983170273</v>
      </c>
      <c r="AH103" s="11">
        <f t="shared" si="19"/>
        <v>0.2627935883026854</v>
      </c>
      <c r="AI103" s="11"/>
      <c r="AJ103" s="11"/>
      <c r="AK103" s="11"/>
      <c r="AL103" s="11"/>
      <c r="AM103" s="10">
        <v>1644.3556748052999</v>
      </c>
      <c r="AO103" s="10">
        <v>728.43421052631504</v>
      </c>
      <c r="AP103" s="10">
        <v>13.350245215175701</v>
      </c>
    </row>
    <row r="104" spans="1:44" x14ac:dyDescent="0.2">
      <c r="A104" s="10">
        <v>2</v>
      </c>
      <c r="B104" s="10" t="s">
        <v>34</v>
      </c>
      <c r="C104" s="10">
        <v>43</v>
      </c>
      <c r="D104" s="10" t="s">
        <v>88</v>
      </c>
      <c r="F104" s="10">
        <v>0.96875</v>
      </c>
      <c r="G104" s="10">
        <v>0.78125</v>
      </c>
      <c r="H104" s="10">
        <v>0.28125</v>
      </c>
      <c r="I104" s="10">
        <v>0.28125</v>
      </c>
      <c r="K104" s="10">
        <v>1</v>
      </c>
      <c r="L104" s="10">
        <v>0.27205882352941102</v>
      </c>
      <c r="M104" s="10">
        <v>0.47761194029850701</v>
      </c>
      <c r="O104" s="18">
        <v>12.75</v>
      </c>
      <c r="P104" s="18">
        <v>0.28125</v>
      </c>
      <c r="R104" s="10">
        <v>98.361130257344001</v>
      </c>
      <c r="T104" s="10">
        <v>0.83952912255312295</v>
      </c>
      <c r="V104" s="10">
        <f t="shared" si="21"/>
        <v>99.200659379897118</v>
      </c>
      <c r="X104" s="10">
        <v>358.96003551080503</v>
      </c>
      <c r="Y104" s="10">
        <v>342.933658371403</v>
      </c>
      <c r="Z104" s="10">
        <f t="shared" si="20"/>
        <v>99.200659379897118</v>
      </c>
      <c r="AA104" s="11">
        <f t="shared" si="15"/>
        <v>0.95535331080353758</v>
      </c>
      <c r="AB104" s="11">
        <f t="shared" si="16"/>
        <v>0.27635572087776628</v>
      </c>
      <c r="AC104" s="11"/>
      <c r="AD104" s="11"/>
      <c r="AE104" s="11"/>
      <c r="AF104" s="11">
        <f t="shared" si="17"/>
        <v>0.85561514151796692</v>
      </c>
      <c r="AG104" s="11">
        <f t="shared" si="18"/>
        <v>0.81741475822282694</v>
      </c>
      <c r="AH104" s="11">
        <f t="shared" si="19"/>
        <v>0.23645413922812974</v>
      </c>
      <c r="AI104" s="11"/>
      <c r="AJ104" s="11"/>
      <c r="AK104" s="11"/>
      <c r="AL104" s="11"/>
      <c r="AM104" s="10">
        <v>1083.1164671367801</v>
      </c>
      <c r="AO104" s="10">
        <v>661.11111111111097</v>
      </c>
      <c r="AP104" s="10">
        <v>14.6160679401842</v>
      </c>
    </row>
    <row r="105" spans="1:44" x14ac:dyDescent="0.2">
      <c r="A105" s="10">
        <v>2</v>
      </c>
      <c r="B105" s="10" t="s">
        <v>35</v>
      </c>
      <c r="C105" s="10">
        <v>43</v>
      </c>
      <c r="D105" s="10" t="s">
        <v>88</v>
      </c>
      <c r="F105" s="10">
        <v>0.95348837209302295</v>
      </c>
      <c r="G105" s="10">
        <v>0.76744186046511598</v>
      </c>
      <c r="H105" s="10">
        <v>0.46511627906976699</v>
      </c>
      <c r="I105" s="10">
        <v>0.39534883720930197</v>
      </c>
      <c r="K105" s="10">
        <v>0.85714285714285698</v>
      </c>
      <c r="L105" s="10">
        <v>0.31034482758620602</v>
      </c>
      <c r="M105" s="10">
        <v>0.52439024390243905</v>
      </c>
      <c r="O105" s="18">
        <v>14.162790697674399</v>
      </c>
      <c r="P105" s="18">
        <v>0.48837209302325502</v>
      </c>
      <c r="R105" s="10">
        <v>109.624684637272</v>
      </c>
      <c r="T105" s="10">
        <v>0.71846942706495298</v>
      </c>
      <c r="V105" s="10">
        <f t="shared" si="21"/>
        <v>110.34315406433694</v>
      </c>
      <c r="X105" s="10">
        <v>336.57742611923101</v>
      </c>
      <c r="Y105" s="10">
        <v>326.06666193690199</v>
      </c>
      <c r="Z105" s="10">
        <f t="shared" si="20"/>
        <v>110.34315406433694</v>
      </c>
      <c r="AA105" s="11">
        <f t="shared" si="15"/>
        <v>0.96877163063631722</v>
      </c>
      <c r="AB105" s="11">
        <f t="shared" si="16"/>
        <v>0.3278388433134205</v>
      </c>
      <c r="AC105" s="11"/>
      <c r="AD105" s="11"/>
      <c r="AE105" s="11"/>
      <c r="AF105" s="11">
        <f t="shared" si="17"/>
        <v>0.8022640784257733</v>
      </c>
      <c r="AG105" s="11">
        <f t="shared" si="18"/>
        <v>0.77721067945747868</v>
      </c>
      <c r="AH105" s="11">
        <f t="shared" si="19"/>
        <v>0.26301332750301276</v>
      </c>
      <c r="AI105" s="11"/>
      <c r="AJ105" s="11"/>
      <c r="AK105" s="11"/>
      <c r="AL105" s="11"/>
      <c r="AM105" s="10">
        <v>1332.4672838346301</v>
      </c>
      <c r="AO105" s="10">
        <v>813.2</v>
      </c>
      <c r="AP105" s="10">
        <v>13.0186832747198</v>
      </c>
    </row>
    <row r="106" spans="1:44" x14ac:dyDescent="0.2">
      <c r="A106" s="10">
        <v>2</v>
      </c>
      <c r="B106" s="10" t="s">
        <v>36</v>
      </c>
      <c r="C106" s="10">
        <v>43</v>
      </c>
      <c r="D106" s="10" t="s">
        <v>88</v>
      </c>
      <c r="F106" s="10">
        <v>0.88888888888888795</v>
      </c>
      <c r="G106" s="10">
        <v>0.592592592592592</v>
      </c>
      <c r="H106" s="10">
        <v>0.44444444444444398</v>
      </c>
      <c r="I106" s="10">
        <v>0.296296296296296</v>
      </c>
      <c r="K106" s="10">
        <v>0.73333333333333295</v>
      </c>
      <c r="L106" s="10">
        <v>0.24249999999999999</v>
      </c>
      <c r="M106" s="10">
        <v>0.47368421052631499</v>
      </c>
      <c r="O106" s="18">
        <v>14.814814814814801</v>
      </c>
      <c r="P106" s="18">
        <v>0.55555555555555503</v>
      </c>
      <c r="R106" s="10">
        <v>74.438578981639395</v>
      </c>
      <c r="T106" s="10">
        <v>0.52446053917359503</v>
      </c>
      <c r="V106" s="10">
        <f t="shared" si="21"/>
        <v>74.963039520812984</v>
      </c>
      <c r="X106" s="10">
        <v>271.86610406181802</v>
      </c>
      <c r="Y106" s="10">
        <v>265.96716286576498</v>
      </c>
      <c r="Z106" s="10">
        <f t="shared" si="20"/>
        <v>74.963039520812984</v>
      </c>
      <c r="AA106" s="11">
        <f t="shared" si="15"/>
        <v>0.97830203505358015</v>
      </c>
      <c r="AB106" s="11">
        <f t="shared" si="16"/>
        <v>0.27573514462018978</v>
      </c>
      <c r="AC106" s="11"/>
      <c r="AD106" s="11"/>
      <c r="AE106" s="11"/>
      <c r="AF106" s="11">
        <f t="shared" si="17"/>
        <v>0.64801853156098455</v>
      </c>
      <c r="AG106" s="11">
        <f t="shared" si="18"/>
        <v>0.63395784817854384</v>
      </c>
      <c r="AH106" s="11">
        <f t="shared" si="19"/>
        <v>0.17868148351653113</v>
      </c>
      <c r="AI106" s="11"/>
      <c r="AJ106" s="11"/>
      <c r="AK106" s="11"/>
      <c r="AL106" s="11"/>
      <c r="AM106" s="10">
        <v>1189.3350544539101</v>
      </c>
      <c r="AO106" s="10">
        <v>556.77083333333303</v>
      </c>
      <c r="AP106" s="10">
        <v>10.982153199391</v>
      </c>
    </row>
    <row r="107" spans="1:44" x14ac:dyDescent="0.2">
      <c r="A107" s="10">
        <v>2</v>
      </c>
      <c r="B107" s="10" t="s">
        <v>37</v>
      </c>
      <c r="C107" s="10">
        <v>43</v>
      </c>
      <c r="D107" s="10" t="s">
        <v>88</v>
      </c>
      <c r="F107" s="10">
        <v>0.92307692307692302</v>
      </c>
      <c r="G107" s="10">
        <v>0.69230769230769196</v>
      </c>
      <c r="H107" s="10">
        <v>0.46153846153846101</v>
      </c>
      <c r="I107" s="10">
        <v>0.46153846153846101</v>
      </c>
      <c r="K107" s="10">
        <v>1</v>
      </c>
      <c r="L107" s="10">
        <v>0.26956521739130401</v>
      </c>
      <c r="M107" s="10">
        <v>0.21311475409836</v>
      </c>
      <c r="O107" s="18">
        <v>17.692307692307601</v>
      </c>
      <c r="P107" s="18">
        <v>0.46153846153846101</v>
      </c>
      <c r="R107" s="10">
        <v>76.092512983479494</v>
      </c>
      <c r="T107" s="10">
        <v>0.64616523888449495</v>
      </c>
      <c r="V107" s="10">
        <f t="shared" si="21"/>
        <v>76.738678222363987</v>
      </c>
      <c r="X107" s="10">
        <v>247.10684633570199</v>
      </c>
      <c r="Y107" s="10">
        <v>239.389996247939</v>
      </c>
      <c r="Z107" s="10">
        <f t="shared" si="20"/>
        <v>76.738678222363987</v>
      </c>
      <c r="AA107" s="11">
        <f t="shared" si="15"/>
        <v>0.96877120078947787</v>
      </c>
      <c r="AB107" s="11">
        <f t="shared" si="16"/>
        <v>0.31054857184374485</v>
      </c>
      <c r="AC107" s="11"/>
      <c r="AD107" s="11"/>
      <c r="AE107" s="11"/>
      <c r="AF107" s="11">
        <f t="shared" si="17"/>
        <v>0.58900250273464205</v>
      </c>
      <c r="AG107" s="11">
        <f t="shared" si="18"/>
        <v>0.5706086618422469</v>
      </c>
      <c r="AH107" s="11">
        <f t="shared" si="19"/>
        <v>0.18291388603663461</v>
      </c>
      <c r="AI107" s="11"/>
      <c r="AJ107" s="11"/>
      <c r="AK107" s="11"/>
      <c r="AL107" s="11"/>
      <c r="AM107" s="10">
        <v>1445.4685364393999</v>
      </c>
      <c r="AO107" s="10">
        <v>601.16666666666595</v>
      </c>
      <c r="AP107" s="10">
        <v>14.7299579306196</v>
      </c>
    </row>
    <row r="108" spans="1:44" x14ac:dyDescent="0.2">
      <c r="A108" s="10">
        <v>2</v>
      </c>
      <c r="B108" s="10" t="s">
        <v>38</v>
      </c>
      <c r="C108" s="10">
        <v>43</v>
      </c>
      <c r="D108" s="10" t="s">
        <v>88</v>
      </c>
      <c r="F108" s="10">
        <v>0.952380952380952</v>
      </c>
      <c r="G108" s="10">
        <v>0.52380952380952295</v>
      </c>
      <c r="H108" s="10">
        <v>0.38095238095237999</v>
      </c>
      <c r="I108" s="10">
        <v>0.38095238095237999</v>
      </c>
      <c r="K108" s="10">
        <v>0.81818181818181801</v>
      </c>
      <c r="L108" s="10">
        <v>0.13712374581939701</v>
      </c>
      <c r="M108" s="10">
        <v>0.27272727272727199</v>
      </c>
      <c r="O108" s="18">
        <v>14.2380952380952</v>
      </c>
      <c r="P108" s="18">
        <v>0.52380952380952295</v>
      </c>
      <c r="R108" s="10">
        <v>83.322764936504697</v>
      </c>
      <c r="T108" s="10">
        <v>0.53202770665795396</v>
      </c>
      <c r="V108" s="10">
        <f t="shared" si="21"/>
        <v>83.854792643162654</v>
      </c>
      <c r="X108" s="10">
        <v>178.51750123199199</v>
      </c>
      <c r="Y108" s="10">
        <v>172.984930850133</v>
      </c>
      <c r="Z108" s="10">
        <f t="shared" si="20"/>
        <v>83.854792643162654</v>
      </c>
      <c r="AA108" s="11">
        <f t="shared" si="15"/>
        <v>0.96900824656586948</v>
      </c>
      <c r="AB108" s="11">
        <f t="shared" si="16"/>
        <v>0.46972869362645497</v>
      </c>
      <c r="AC108" s="11"/>
      <c r="AD108" s="11"/>
      <c r="AE108" s="11"/>
      <c r="AF108" s="11">
        <f t="shared" si="17"/>
        <v>0.4255133217342435</v>
      </c>
      <c r="AG108" s="11">
        <f t="shared" si="18"/>
        <v>0.41232591778411798</v>
      </c>
      <c r="AH108" s="11">
        <f t="shared" si="19"/>
        <v>0.19987581673887955</v>
      </c>
      <c r="AI108" s="11"/>
      <c r="AJ108" s="11"/>
      <c r="AK108" s="11"/>
      <c r="AL108" s="11"/>
      <c r="AM108" s="10">
        <v>1063.0175670772901</v>
      </c>
      <c r="AO108" s="10">
        <v>749.22916666666595</v>
      </c>
      <c r="AP108" s="10">
        <v>15.4829451368254</v>
      </c>
    </row>
    <row r="109" spans="1:44" s="7" customFormat="1" x14ac:dyDescent="0.2">
      <c r="A109" s="7">
        <v>2</v>
      </c>
      <c r="B109" s="7" t="s">
        <v>30</v>
      </c>
      <c r="C109" s="7">
        <v>44</v>
      </c>
      <c r="D109" s="7" t="s">
        <v>89</v>
      </c>
      <c r="F109" s="7">
        <v>0.44444444444444398</v>
      </c>
      <c r="G109" s="7">
        <v>0.194444444444444</v>
      </c>
      <c r="H109" s="7">
        <v>0.44444444444444398</v>
      </c>
      <c r="I109" s="7">
        <v>0.38888888888888801</v>
      </c>
      <c r="K109" s="7">
        <v>0.85714285714285698</v>
      </c>
      <c r="L109" s="7">
        <v>0.29599999999999999</v>
      </c>
      <c r="M109" s="7">
        <v>0.52173913043478204</v>
      </c>
      <c r="O109" s="16">
        <v>6.9444444444444402</v>
      </c>
      <c r="P109" s="16">
        <v>0.58333333333333304</v>
      </c>
      <c r="R109" s="7">
        <v>135.335396697661</v>
      </c>
      <c r="T109" s="7">
        <v>0.45564854492759799</v>
      </c>
      <c r="V109" s="7">
        <f t="shared" si="21"/>
        <v>135.79104524258858</v>
      </c>
      <c r="X109" s="7">
        <v>273.76677962179701</v>
      </c>
      <c r="Y109" s="7">
        <v>266.28282956443297</v>
      </c>
      <c r="Z109" s="7">
        <f t="shared" si="20"/>
        <v>135.79104524258858</v>
      </c>
      <c r="AA109" s="9">
        <f t="shared" si="15"/>
        <v>0.97266304528364267</v>
      </c>
      <c r="AB109" s="9">
        <f t="shared" si="16"/>
        <v>0.4960099447792059</v>
      </c>
      <c r="AC109" s="9">
        <f>AVERAGE(AA109:AA116)</f>
        <v>0.96443325534582913</v>
      </c>
      <c r="AD109" s="9">
        <f>AVERAGE(AB109:AB116)</f>
        <v>0.45882771760026897</v>
      </c>
      <c r="AE109" s="9"/>
      <c r="AF109" s="9">
        <f t="shared" si="17"/>
        <v>0.65254897124047972</v>
      </c>
      <c r="AG109" s="9">
        <f t="shared" si="18"/>
        <v>0.63471026956347321</v>
      </c>
      <c r="AH109" s="9">
        <f t="shared" si="19"/>
        <v>0.32367077919071807</v>
      </c>
      <c r="AI109" s="9">
        <f>AVERAGE(AF109:AF116)</f>
        <v>0.57377779283656705</v>
      </c>
      <c r="AJ109" s="9">
        <f>AVERAGE(AG109:AG116)</f>
        <v>0.55536842052098978</v>
      </c>
      <c r="AK109" s="9">
        <f>AVERAGE(AH109:AH116)</f>
        <v>0.25711587035408767</v>
      </c>
      <c r="AL109" s="9"/>
      <c r="AM109" s="7">
        <v>1544.80834294485</v>
      </c>
      <c r="AO109" s="7">
        <v>755.78125</v>
      </c>
      <c r="AP109" s="7">
        <v>9.5732493106208807</v>
      </c>
      <c r="AQ109" s="7">
        <f>AVERAGE(AO109:AO116)</f>
        <v>809.51672190656541</v>
      </c>
      <c r="AR109" s="7">
        <f>AVERAGE(AP109:AP116)</f>
        <v>9.6642535305540083</v>
      </c>
    </row>
    <row r="110" spans="1:44" x14ac:dyDescent="0.2">
      <c r="A110" s="10">
        <v>2</v>
      </c>
      <c r="B110" s="10" t="s">
        <v>31</v>
      </c>
      <c r="C110" s="10">
        <v>44</v>
      </c>
      <c r="D110" s="10" t="s">
        <v>89</v>
      </c>
      <c r="F110" s="10">
        <v>0.66666666666666596</v>
      </c>
      <c r="G110" s="10">
        <v>0.57142857142857095</v>
      </c>
      <c r="H110" s="10">
        <v>0.38095238095237999</v>
      </c>
      <c r="I110" s="10">
        <v>0.19047619047618999</v>
      </c>
      <c r="K110" s="10">
        <v>0.5</v>
      </c>
      <c r="L110" s="10">
        <v>0.163179916317991</v>
      </c>
      <c r="M110" s="10">
        <v>0.29166666666666602</v>
      </c>
      <c r="O110" s="18">
        <v>11.3809523809523</v>
      </c>
      <c r="P110" s="18">
        <v>0.38095238095237999</v>
      </c>
      <c r="R110" s="10">
        <v>108.586381404311</v>
      </c>
      <c r="T110" s="10">
        <v>0.30623976620239002</v>
      </c>
      <c r="V110" s="10">
        <f t="shared" si="21"/>
        <v>108.89262117051339</v>
      </c>
      <c r="X110" s="10">
        <v>214.585587052118</v>
      </c>
      <c r="Y110" s="10">
        <v>205.473676650263</v>
      </c>
      <c r="Z110" s="10">
        <f t="shared" si="20"/>
        <v>108.89262117051339</v>
      </c>
      <c r="AA110" s="11">
        <f t="shared" si="15"/>
        <v>0.95753717420153706</v>
      </c>
      <c r="AB110" s="11">
        <f t="shared" si="16"/>
        <v>0.50745542916666553</v>
      </c>
      <c r="AC110" s="11"/>
      <c r="AD110" s="11"/>
      <c r="AE110" s="11"/>
      <c r="AF110" s="11">
        <f t="shared" si="17"/>
        <v>0.51148501022417392</v>
      </c>
      <c r="AG110" s="11">
        <f t="shared" si="18"/>
        <v>0.48976591133649972</v>
      </c>
      <c r="AH110" s="11">
        <f t="shared" si="19"/>
        <v>0.25955584537562448</v>
      </c>
      <c r="AI110" s="11"/>
      <c r="AJ110" s="11"/>
      <c r="AK110" s="11"/>
      <c r="AL110" s="11"/>
      <c r="AM110" s="10">
        <v>1760.30981620592</v>
      </c>
      <c r="AO110" s="10">
        <v>959.5</v>
      </c>
      <c r="AP110" s="10">
        <v>7.7936052356165098</v>
      </c>
    </row>
    <row r="111" spans="1:44" x14ac:dyDescent="0.2">
      <c r="A111" s="10">
        <v>2</v>
      </c>
      <c r="B111" s="10" t="s">
        <v>32</v>
      </c>
      <c r="C111" s="10">
        <v>44</v>
      </c>
      <c r="D111" s="10" t="s">
        <v>89</v>
      </c>
      <c r="F111" s="10">
        <v>0.83333333333333304</v>
      </c>
      <c r="G111" s="10">
        <v>0.55555555555555503</v>
      </c>
      <c r="H111" s="10">
        <v>0.33333333333333298</v>
      </c>
      <c r="I111" s="10">
        <v>0.27777777777777701</v>
      </c>
      <c r="K111" s="10">
        <v>0.77777777777777701</v>
      </c>
      <c r="L111" s="10">
        <v>0.26851851851851799</v>
      </c>
      <c r="M111" s="10">
        <v>0.21176470588235199</v>
      </c>
      <c r="O111" s="18">
        <v>12</v>
      </c>
      <c r="P111" s="18">
        <v>0.5</v>
      </c>
      <c r="R111" s="10">
        <v>85.912258524958602</v>
      </c>
      <c r="T111" s="10">
        <v>0.65573470185355598</v>
      </c>
      <c r="V111" s="10">
        <f t="shared" si="21"/>
        <v>86.567993226812163</v>
      </c>
      <c r="X111" s="10">
        <v>203.80695318871699</v>
      </c>
      <c r="Y111" s="10">
        <v>196.62613463414701</v>
      </c>
      <c r="Z111" s="10">
        <f t="shared" si="20"/>
        <v>86.567993226812163</v>
      </c>
      <c r="AA111" s="11">
        <f t="shared" si="15"/>
        <v>0.96476656737063904</v>
      </c>
      <c r="AB111" s="11">
        <f t="shared" si="16"/>
        <v>0.4247548568505104</v>
      </c>
      <c r="AC111" s="11"/>
      <c r="AD111" s="11"/>
      <c r="AE111" s="11"/>
      <c r="AF111" s="11">
        <f t="shared" si="17"/>
        <v>0.48579311857589991</v>
      </c>
      <c r="AG111" s="11">
        <f t="shared" si="18"/>
        <v>0.46867695946074872</v>
      </c>
      <c r="AH111" s="11">
        <f t="shared" si="19"/>
        <v>0.20634298653966943</v>
      </c>
      <c r="AI111" s="11"/>
      <c r="AJ111" s="11"/>
      <c r="AK111" s="11"/>
      <c r="AL111" s="11"/>
      <c r="AM111" s="10">
        <v>1657.30730493444</v>
      </c>
      <c r="AO111" s="10">
        <v>635.80555555555497</v>
      </c>
      <c r="AP111" s="10">
        <v>12.8713183474019</v>
      </c>
    </row>
    <row r="112" spans="1:44" x14ac:dyDescent="0.2">
      <c r="A112" s="10">
        <v>2</v>
      </c>
      <c r="B112" s="10" t="s">
        <v>34</v>
      </c>
      <c r="C112" s="10">
        <v>44</v>
      </c>
      <c r="D112" s="10" t="s">
        <v>89</v>
      </c>
      <c r="F112" s="10">
        <v>0.44444444444444398</v>
      </c>
      <c r="G112" s="10">
        <v>0.22222222222222199</v>
      </c>
      <c r="H112" s="10">
        <v>0.33333333333333298</v>
      </c>
      <c r="I112" s="10">
        <v>0.296296296296296</v>
      </c>
      <c r="K112" s="10">
        <v>0.90909090909090895</v>
      </c>
      <c r="L112" s="10">
        <v>0.21052631578947301</v>
      </c>
      <c r="M112" s="10">
        <v>0.33750000000000002</v>
      </c>
      <c r="O112" s="18">
        <v>3.5185185185185102</v>
      </c>
      <c r="P112" s="18">
        <v>0.407407407407407</v>
      </c>
      <c r="R112" s="10">
        <v>142.43958449473601</v>
      </c>
      <c r="T112" s="10">
        <v>0.33968721552715803</v>
      </c>
      <c r="V112" s="10">
        <f t="shared" si="21"/>
        <v>142.77927171026317</v>
      </c>
      <c r="X112" s="10">
        <v>311.42076044386499</v>
      </c>
      <c r="Y112" s="10">
        <v>306.629606719663</v>
      </c>
      <c r="Z112" s="10">
        <f t="shared" si="20"/>
        <v>142.77927171026317</v>
      </c>
      <c r="AA112" s="11">
        <f t="shared" si="15"/>
        <v>0.98461517556705846</v>
      </c>
      <c r="AB112" s="11">
        <f t="shared" si="16"/>
        <v>0.45847705049194942</v>
      </c>
      <c r="AC112" s="11"/>
      <c r="AD112" s="11"/>
      <c r="AE112" s="11"/>
      <c r="AF112" s="11">
        <f t="shared" si="17"/>
        <v>0.74230079022484885</v>
      </c>
      <c r="AG112" s="11">
        <f t="shared" si="18"/>
        <v>0.73088062289080591</v>
      </c>
      <c r="AH112" s="11">
        <f t="shared" si="19"/>
        <v>0.340327876880132</v>
      </c>
      <c r="AI112" s="11"/>
      <c r="AJ112" s="11"/>
      <c r="AK112" s="11"/>
      <c r="AL112" s="11"/>
      <c r="AM112" s="10">
        <v>1298.4418919776899</v>
      </c>
      <c r="AO112" s="10">
        <v>966</v>
      </c>
      <c r="AP112" s="10">
        <v>8.0194018031188996</v>
      </c>
    </row>
    <row r="113" spans="1:108" x14ac:dyDescent="0.2">
      <c r="A113" s="10">
        <v>2</v>
      </c>
      <c r="B113" s="10" t="s">
        <v>35</v>
      </c>
      <c r="C113" s="10">
        <v>44</v>
      </c>
      <c r="D113" s="10" t="s">
        <v>89</v>
      </c>
      <c r="F113" s="10">
        <v>0.65625</v>
      </c>
      <c r="G113" s="10">
        <v>0.3125</v>
      </c>
      <c r="H113" s="10">
        <v>0.375</v>
      </c>
      <c r="I113" s="10">
        <v>0.25</v>
      </c>
      <c r="K113" s="10">
        <v>0.64285714285714202</v>
      </c>
      <c r="L113" s="10">
        <v>0.112582781456953</v>
      </c>
      <c r="M113" s="10">
        <v>0.4</v>
      </c>
      <c r="O113" s="18">
        <v>4.71875</v>
      </c>
      <c r="P113" s="18">
        <v>0.4375</v>
      </c>
      <c r="R113" s="10">
        <v>99.352969171023304</v>
      </c>
      <c r="T113" s="10">
        <v>0.461177697359195</v>
      </c>
      <c r="V113" s="10">
        <f t="shared" si="21"/>
        <v>99.814146868382494</v>
      </c>
      <c r="X113" s="10">
        <v>221.957637326624</v>
      </c>
      <c r="Y113" s="10">
        <v>212.18205414552301</v>
      </c>
      <c r="Z113" s="10">
        <f t="shared" si="20"/>
        <v>99.814146868382494</v>
      </c>
      <c r="AA113" s="11">
        <f t="shared" si="15"/>
        <v>0.9559574371990831</v>
      </c>
      <c r="AB113" s="11">
        <f t="shared" si="16"/>
        <v>0.44969908704470474</v>
      </c>
      <c r="AC113" s="11"/>
      <c r="AD113" s="11"/>
      <c r="AE113" s="11"/>
      <c r="AF113" s="11">
        <f t="shared" si="17"/>
        <v>0.52905698820195401</v>
      </c>
      <c r="AG113" s="11">
        <f t="shared" si="18"/>
        <v>0.50575596257380551</v>
      </c>
      <c r="AH113" s="11">
        <f t="shared" si="19"/>
        <v>0.23791644458903982</v>
      </c>
      <c r="AI113" s="11"/>
      <c r="AJ113" s="11"/>
      <c r="AK113" s="11"/>
      <c r="AL113" s="11"/>
      <c r="AM113" s="10">
        <v>1292.4919228886799</v>
      </c>
      <c r="AO113" s="10">
        <v>822.91666666666595</v>
      </c>
      <c r="AP113" s="10">
        <v>9.9158310667262004</v>
      </c>
    </row>
    <row r="114" spans="1:108" x14ac:dyDescent="0.2">
      <c r="A114" s="10">
        <v>2</v>
      </c>
      <c r="B114" s="10" t="s">
        <v>36</v>
      </c>
      <c r="C114" s="10">
        <v>44</v>
      </c>
      <c r="D114" s="10" t="s">
        <v>89</v>
      </c>
      <c r="F114" s="10">
        <v>0.7</v>
      </c>
      <c r="G114" s="10">
        <v>0.33333333333333298</v>
      </c>
      <c r="H114" s="10">
        <v>0.5</v>
      </c>
      <c r="I114" s="10">
        <v>0.4</v>
      </c>
      <c r="K114" s="10">
        <v>0.8125</v>
      </c>
      <c r="L114" s="10">
        <v>0.50370370370370299</v>
      </c>
      <c r="M114" s="10">
        <v>0.53571428571428503</v>
      </c>
      <c r="O114" s="18">
        <v>4.5</v>
      </c>
      <c r="P114" s="18">
        <v>0.53333333333333299</v>
      </c>
      <c r="R114" s="10">
        <v>99.935147218933906</v>
      </c>
      <c r="T114" s="10">
        <v>0.57501024253958599</v>
      </c>
      <c r="V114" s="10">
        <f t="shared" si="21"/>
        <v>100.5101574614735</v>
      </c>
      <c r="X114" s="10">
        <v>186.30580984887899</v>
      </c>
      <c r="Y114" s="10">
        <v>171.12522694457601</v>
      </c>
      <c r="Z114" s="10">
        <f t="shared" si="20"/>
        <v>100.5101574614735</v>
      </c>
      <c r="AA114" s="11">
        <f t="shared" si="15"/>
        <v>0.91851793072574262</v>
      </c>
      <c r="AB114" s="11">
        <f t="shared" si="16"/>
        <v>0.53949019380019225</v>
      </c>
      <c r="AC114" s="11"/>
      <c r="AD114" s="11"/>
      <c r="AE114" s="11"/>
      <c r="AF114" s="11">
        <f t="shared" si="17"/>
        <v>0.44407749077869074</v>
      </c>
      <c r="AG114" s="11">
        <f t="shared" si="18"/>
        <v>0.40789313791192305</v>
      </c>
      <c r="AH114" s="11">
        <f t="shared" si="19"/>
        <v>0.23957545156249904</v>
      </c>
      <c r="AI114" s="11"/>
      <c r="AJ114" s="11"/>
      <c r="AK114" s="11"/>
      <c r="AL114" s="11"/>
      <c r="AM114" s="10">
        <v>1242.7452184124299</v>
      </c>
      <c r="AO114" s="10">
        <v>666.43333333333305</v>
      </c>
      <c r="AP114" s="10">
        <v>11.069233519233499</v>
      </c>
    </row>
    <row r="115" spans="1:108" x14ac:dyDescent="0.2">
      <c r="A115" s="10">
        <v>2</v>
      </c>
      <c r="B115" s="10" t="s">
        <v>37</v>
      </c>
      <c r="C115" s="10">
        <v>44</v>
      </c>
      <c r="D115" s="10" t="s">
        <v>89</v>
      </c>
      <c r="F115" s="10">
        <v>0.66666666666666596</v>
      </c>
      <c r="G115" s="10">
        <v>0.36111111111111099</v>
      </c>
      <c r="H115" s="10">
        <v>0.36111111111111099</v>
      </c>
      <c r="I115" s="10">
        <v>0.33333333333333298</v>
      </c>
      <c r="K115" s="10">
        <v>0.84210526315789402</v>
      </c>
      <c r="L115" s="10">
        <v>0.18894009216589799</v>
      </c>
      <c r="M115" s="10">
        <v>0.50704225352112597</v>
      </c>
      <c r="O115" s="18">
        <v>6.0277777777777697</v>
      </c>
      <c r="P115" s="18">
        <v>0.52777777777777701</v>
      </c>
      <c r="R115" s="10">
        <v>101.82724701802999</v>
      </c>
      <c r="T115" s="10">
        <v>0.39653716580186199</v>
      </c>
      <c r="V115" s="10">
        <f t="shared" si="21"/>
        <v>102.22378418383185</v>
      </c>
      <c r="X115" s="10">
        <v>195.17654412701501</v>
      </c>
      <c r="Y115" s="10">
        <v>188.798834587984</v>
      </c>
      <c r="Z115" s="10">
        <f t="shared" si="20"/>
        <v>102.22378418383185</v>
      </c>
      <c r="AA115" s="11">
        <f t="shared" si="15"/>
        <v>0.96732338115956917</v>
      </c>
      <c r="AB115" s="11">
        <f t="shared" si="16"/>
        <v>0.5237503545370068</v>
      </c>
      <c r="AC115" s="11"/>
      <c r="AD115" s="11"/>
      <c r="AE115" s="11"/>
      <c r="AF115" s="11">
        <f t="shared" si="17"/>
        <v>0.46522172360102998</v>
      </c>
      <c r="AG115" s="11">
        <f t="shared" si="18"/>
        <v>0.45001985066263084</v>
      </c>
      <c r="AH115" s="11">
        <f t="shared" si="19"/>
        <v>0.24366004267435681</v>
      </c>
      <c r="AI115" s="11"/>
      <c r="AJ115" s="11"/>
      <c r="AK115" s="11"/>
      <c r="AL115" s="11"/>
      <c r="AM115" s="10">
        <v>1348.39797321483</v>
      </c>
      <c r="AO115" s="10">
        <v>872.16666666666595</v>
      </c>
      <c r="AP115" s="10">
        <v>9.3503327264840408</v>
      </c>
    </row>
    <row r="116" spans="1:108" x14ac:dyDescent="0.2">
      <c r="A116" s="10">
        <v>2</v>
      </c>
      <c r="B116" s="10" t="s">
        <v>38</v>
      </c>
      <c r="C116" s="10">
        <v>44</v>
      </c>
      <c r="D116" s="10" t="s">
        <v>89</v>
      </c>
      <c r="F116" s="10">
        <v>0.76923076923076905</v>
      </c>
      <c r="G116" s="10">
        <v>0.256410256410256</v>
      </c>
      <c r="H116" s="10">
        <v>0.56410256410256399</v>
      </c>
      <c r="I116" s="10">
        <v>0.41025641025641002</v>
      </c>
      <c r="K116" s="10">
        <v>0.65517241379310298</v>
      </c>
      <c r="L116" s="10">
        <v>9.7902097902097904E-2</v>
      </c>
      <c r="M116" s="10">
        <v>0.609375</v>
      </c>
      <c r="O116" s="18">
        <v>7.3333333333333304</v>
      </c>
      <c r="P116" s="18">
        <v>0.74358974358974295</v>
      </c>
      <c r="R116" s="10">
        <v>86.101700903898902</v>
      </c>
      <c r="T116" s="10">
        <v>0.27101979122919401</v>
      </c>
      <c r="V116" s="10">
        <f t="shared" si="21"/>
        <v>86.372720695128095</v>
      </c>
      <c r="X116" s="10">
        <v>318.73637563217</v>
      </c>
      <c r="Y116" s="10">
        <v>316.85115555471401</v>
      </c>
      <c r="Z116" s="10">
        <f t="shared" si="20"/>
        <v>86.372720695128095</v>
      </c>
      <c r="AA116" s="11">
        <f t="shared" si="15"/>
        <v>0.9940853312593616</v>
      </c>
      <c r="AB116" s="11">
        <f t="shared" si="16"/>
        <v>0.2709848241319166</v>
      </c>
      <c r="AC116" s="11"/>
      <c r="AD116" s="11"/>
      <c r="AE116" s="11"/>
      <c r="AF116" s="11">
        <f t="shared" si="17"/>
        <v>0.75973824984545946</v>
      </c>
      <c r="AG116" s="11">
        <f t="shared" si="18"/>
        <v>0.75524464976803118</v>
      </c>
      <c r="AH116" s="11">
        <f t="shared" si="19"/>
        <v>0.20587753602066183</v>
      </c>
      <c r="AI116" s="11"/>
      <c r="AJ116" s="11"/>
      <c r="AK116" s="11"/>
      <c r="AL116" s="11"/>
      <c r="AM116" s="10">
        <v>2225.5332538830999</v>
      </c>
      <c r="AO116" s="10">
        <v>797.530303030303</v>
      </c>
      <c r="AP116" s="10">
        <v>8.7210562352301402</v>
      </c>
    </row>
    <row r="117" spans="1:108" s="13" customFormat="1" x14ac:dyDescent="0.2">
      <c r="O117" s="17"/>
      <c r="P117" s="17"/>
      <c r="AR117" s="14"/>
      <c r="AS117" s="14"/>
      <c r="AT117" s="14"/>
      <c r="AU117" s="14"/>
      <c r="AV117" s="14"/>
      <c r="CV117" s="14"/>
      <c r="CW117" s="14"/>
      <c r="DC117" s="14"/>
      <c r="DD117" s="14"/>
    </row>
    <row r="118" spans="1:108" customFormat="1" x14ac:dyDescent="0.2">
      <c r="A118" s="20" t="s">
        <v>39</v>
      </c>
      <c r="B118" s="20" t="s">
        <v>0</v>
      </c>
      <c r="C118" s="20" t="s">
        <v>1</v>
      </c>
      <c r="D118" s="21" t="s">
        <v>90</v>
      </c>
      <c r="F118" s="1" t="s">
        <v>40</v>
      </c>
      <c r="G118" s="1" t="s">
        <v>41</v>
      </c>
      <c r="H118" s="1" t="s">
        <v>43</v>
      </c>
      <c r="I118" s="1" t="s">
        <v>42</v>
      </c>
      <c r="J118" s="10"/>
      <c r="K118" s="1" t="s">
        <v>44</v>
      </c>
      <c r="L118" s="1" t="s">
        <v>45</v>
      </c>
      <c r="M118" s="12" t="s">
        <v>9</v>
      </c>
      <c r="N118" s="10"/>
      <c r="O118" s="15" t="s">
        <v>10</v>
      </c>
      <c r="P118" s="15" t="s">
        <v>11</v>
      </c>
      <c r="R118" s="1" t="s">
        <v>12</v>
      </c>
      <c r="T118" s="1" t="s">
        <v>13</v>
      </c>
      <c r="V118" s="2" t="s">
        <v>14</v>
      </c>
      <c r="W118" s="3" t="s">
        <v>15</v>
      </c>
      <c r="X118" s="1" t="s">
        <v>16</v>
      </c>
      <c r="Y118" s="1" t="s">
        <v>17</v>
      </c>
      <c r="Z118" s="1" t="s">
        <v>18</v>
      </c>
      <c r="AA118" s="1" t="s">
        <v>19</v>
      </c>
      <c r="AB118" s="1" t="s">
        <v>20</v>
      </c>
      <c r="AC118" s="1" t="s">
        <v>21</v>
      </c>
      <c r="AD118" s="1" t="s">
        <v>22</v>
      </c>
      <c r="AE118" s="4"/>
      <c r="AF118" s="1" t="s">
        <v>23</v>
      </c>
      <c r="AG118" s="1" t="s">
        <v>24</v>
      </c>
      <c r="AH118" s="1" t="s">
        <v>25</v>
      </c>
      <c r="AI118" s="1" t="s">
        <v>26</v>
      </c>
      <c r="AJ118" s="10" t="s">
        <v>27</v>
      </c>
      <c r="AK118" s="1" t="s">
        <v>28</v>
      </c>
      <c r="AL118" s="4"/>
      <c r="AM118" s="5" t="s">
        <v>29</v>
      </c>
      <c r="AO118" s="6" t="s">
        <v>47</v>
      </c>
      <c r="AP118" s="6" t="s">
        <v>46</v>
      </c>
      <c r="AQ118" s="6" t="s">
        <v>47</v>
      </c>
      <c r="AR118" s="6" t="s">
        <v>46</v>
      </c>
    </row>
    <row r="119" spans="1:108" s="7" customFormat="1" x14ac:dyDescent="0.2">
      <c r="A119" s="7">
        <v>3</v>
      </c>
      <c r="B119" s="7" t="s">
        <v>30</v>
      </c>
      <c r="C119" s="7">
        <v>34</v>
      </c>
      <c r="D119" s="7" t="s">
        <v>83</v>
      </c>
      <c r="F119" s="7">
        <v>0</v>
      </c>
      <c r="G119" s="7">
        <v>0</v>
      </c>
      <c r="H119" s="7">
        <v>0</v>
      </c>
      <c r="I119" s="7">
        <v>0</v>
      </c>
      <c r="K119" s="7" t="s">
        <v>33</v>
      </c>
      <c r="L119" s="7" t="s">
        <v>33</v>
      </c>
      <c r="M119" s="7">
        <v>0.29411764705882298</v>
      </c>
      <c r="O119" s="16">
        <v>0</v>
      </c>
      <c r="P119" s="16">
        <v>0</v>
      </c>
      <c r="V119" s="7">
        <f t="shared" ref="V119:V150" si="22">R119+T119</f>
        <v>0</v>
      </c>
      <c r="W119" s="8">
        <f>AVERAGE(Y119:Y126)</f>
        <v>391.32173934292751</v>
      </c>
      <c r="X119" s="7">
        <v>498.542920349491</v>
      </c>
      <c r="Y119" s="7">
        <v>498.542920349491</v>
      </c>
      <c r="AA119" s="9">
        <f>1+(Y119-X119)/X119</f>
        <v>1</v>
      </c>
      <c r="AB119" s="9">
        <f>1+(Z119-X119)/X119</f>
        <v>0</v>
      </c>
      <c r="AC119" s="9">
        <f>AVERAGE(AA119:AA126)</f>
        <v>0.99421270082785362</v>
      </c>
      <c r="AD119" s="9">
        <f>AVERAGE(AB119:AB126)</f>
        <v>0</v>
      </c>
      <c r="AE119" s="9"/>
      <c r="AF119" s="9" t="e">
        <f>1+(X119-#REF!)/#REF!</f>
        <v>#REF!</v>
      </c>
      <c r="AG119" s="9" t="e">
        <f>1+(Y119-#REF!)/#REF!</f>
        <v>#REF!</v>
      </c>
      <c r="AH119" s="9" t="e">
        <f>1+(Z119-#REF!)/#REF!</f>
        <v>#REF!</v>
      </c>
      <c r="AI119" s="9" t="e">
        <f>AVERAGE(AF119:AF126)</f>
        <v>#REF!</v>
      </c>
      <c r="AJ119" s="9" t="e">
        <f>AVERAGE(AG119:AG126)</f>
        <v>#REF!</v>
      </c>
      <c r="AK119" s="9" t="e">
        <f>AVERAGE(AH119:AH126)</f>
        <v>#REF!</v>
      </c>
      <c r="AL119" s="9"/>
      <c r="AM119" s="7">
        <v>793.46544672943196</v>
      </c>
      <c r="AQ119" s="7" t="e">
        <f>AVERAGE(AO119:AO126)</f>
        <v>#DIV/0!</v>
      </c>
      <c r="AR119" s="7" t="e">
        <f>AVERAGE(AP119:AP126)</f>
        <v>#DIV/0!</v>
      </c>
    </row>
    <row r="120" spans="1:108" x14ac:dyDescent="0.2">
      <c r="A120" s="10">
        <v>3</v>
      </c>
      <c r="B120" s="10" t="s">
        <v>31</v>
      </c>
      <c r="C120" s="10">
        <v>34</v>
      </c>
      <c r="D120" s="10" t="s">
        <v>83</v>
      </c>
      <c r="F120" s="10">
        <v>0</v>
      </c>
      <c r="G120" s="10">
        <v>0</v>
      </c>
      <c r="H120" s="10">
        <v>0</v>
      </c>
      <c r="I120" s="10">
        <v>0</v>
      </c>
      <c r="K120" s="10" t="s">
        <v>33</v>
      </c>
      <c r="L120" s="10" t="s">
        <v>33</v>
      </c>
      <c r="M120" s="10">
        <v>0.38356164383561597</v>
      </c>
      <c r="O120" s="18">
        <v>0</v>
      </c>
      <c r="P120" s="18">
        <v>0</v>
      </c>
      <c r="V120" s="10">
        <f t="shared" si="22"/>
        <v>0</v>
      </c>
      <c r="X120" s="10">
        <v>327.34706391152099</v>
      </c>
      <c r="Y120" s="10">
        <v>327.34706391152099</v>
      </c>
      <c r="AA120" s="11">
        <f>1+(Y120-X120)/X120</f>
        <v>1</v>
      </c>
      <c r="AB120" s="11">
        <f t="shared" ref="AB120:AB174" si="23">1+(Z120-X120)/X120</f>
        <v>0</v>
      </c>
      <c r="AC120" s="11"/>
      <c r="AD120" s="11"/>
      <c r="AE120" s="11"/>
      <c r="AF120" s="11" t="e">
        <f>1+(X120-#REF!)/#REF!</f>
        <v>#REF!</v>
      </c>
      <c r="AG120" s="11" t="e">
        <f>1+(Y120-#REF!)/#REF!</f>
        <v>#REF!</v>
      </c>
      <c r="AH120" s="11" t="e">
        <f>1+(Z120-#REF!)/#REF!</f>
        <v>#REF!</v>
      </c>
      <c r="AI120" s="11"/>
      <c r="AJ120" s="11"/>
      <c r="AK120" s="11"/>
      <c r="AL120" s="11"/>
      <c r="AM120" s="10">
        <v>1002.49336813026</v>
      </c>
    </row>
    <row r="121" spans="1:108" x14ac:dyDescent="0.2">
      <c r="A121" s="10">
        <v>3</v>
      </c>
      <c r="B121" s="10" t="s">
        <v>32</v>
      </c>
      <c r="C121" s="10">
        <v>34</v>
      </c>
      <c r="D121" s="10" t="s">
        <v>83</v>
      </c>
      <c r="F121" s="10">
        <v>0</v>
      </c>
      <c r="G121" s="10">
        <v>3.3333333333333298E-2</v>
      </c>
      <c r="H121" s="10">
        <v>0</v>
      </c>
      <c r="I121" s="10">
        <v>0</v>
      </c>
      <c r="K121" s="10" t="s">
        <v>33</v>
      </c>
      <c r="L121" s="10" t="s">
        <v>33</v>
      </c>
      <c r="M121" s="10">
        <v>0.41025641025641002</v>
      </c>
      <c r="O121" s="18">
        <v>0</v>
      </c>
      <c r="P121" s="18">
        <v>0</v>
      </c>
      <c r="V121" s="10">
        <f t="shared" si="22"/>
        <v>0</v>
      </c>
      <c r="X121" s="10">
        <v>380.89492999096501</v>
      </c>
      <c r="Y121" s="10">
        <v>380.89492999096501</v>
      </c>
      <c r="AA121" s="11">
        <f t="shared" ref="AA121:AA174" si="24">1+(Y121-X121)/X121</f>
        <v>1</v>
      </c>
      <c r="AB121" s="11">
        <f t="shared" si="23"/>
        <v>0</v>
      </c>
      <c r="AC121" s="11"/>
      <c r="AD121" s="11"/>
      <c r="AE121" s="11"/>
      <c r="AF121" s="11" t="e">
        <f>1+(X121-#REF!)/#REF!</f>
        <v>#REF!</v>
      </c>
      <c r="AG121" s="11" t="e">
        <f>1+(Y121-#REF!)/#REF!</f>
        <v>#REF!</v>
      </c>
      <c r="AH121" s="11" t="e">
        <f>1+(Z121-#REF!)/#REF!</f>
        <v>#REF!</v>
      </c>
      <c r="AI121" s="11"/>
      <c r="AJ121" s="11"/>
      <c r="AK121" s="11"/>
      <c r="AL121" s="11"/>
      <c r="AM121" s="10">
        <v>1503.0409208293099</v>
      </c>
    </row>
    <row r="122" spans="1:108" x14ac:dyDescent="0.2">
      <c r="A122" s="10">
        <v>3</v>
      </c>
      <c r="B122" s="10" t="s">
        <v>34</v>
      </c>
      <c r="C122" s="10">
        <v>34</v>
      </c>
      <c r="D122" s="10" t="s">
        <v>83</v>
      </c>
      <c r="F122" s="10">
        <v>5.4545454545454501E-2</v>
      </c>
      <c r="G122" s="10">
        <v>7.2727272727272696E-2</v>
      </c>
      <c r="H122" s="10">
        <v>3.6363636363636299E-2</v>
      </c>
      <c r="I122" s="10">
        <v>3.6363636363636299E-2</v>
      </c>
      <c r="K122" s="10">
        <v>1</v>
      </c>
      <c r="L122" s="10">
        <v>2.8</v>
      </c>
      <c r="M122" s="10">
        <v>0.54368932038834905</v>
      </c>
      <c r="O122" s="18">
        <v>9.0909090909090898E-2</v>
      </c>
      <c r="P122" s="18">
        <v>3.6363636363636299E-2</v>
      </c>
      <c r="V122" s="10">
        <f t="shared" si="22"/>
        <v>0</v>
      </c>
      <c r="X122" s="10">
        <v>414.22251657712502</v>
      </c>
      <c r="Y122" s="10">
        <v>412.34827135632997</v>
      </c>
      <c r="AA122" s="11">
        <f t="shared" si="24"/>
        <v>0.9954752695814737</v>
      </c>
      <c r="AB122" s="11">
        <f t="shared" si="23"/>
        <v>0</v>
      </c>
      <c r="AC122" s="11"/>
      <c r="AD122" s="11"/>
      <c r="AE122" s="11"/>
      <c r="AF122" s="11" t="e">
        <f>1+(X122-#REF!)/#REF!</f>
        <v>#REF!</v>
      </c>
      <c r="AG122" s="11" t="e">
        <f>1+(Y122-#REF!)/#REF!</f>
        <v>#REF!</v>
      </c>
      <c r="AH122" s="11" t="e">
        <f>1+(Z122-#REF!)/#REF!</f>
        <v>#REF!</v>
      </c>
      <c r="AI122" s="11"/>
      <c r="AJ122" s="11"/>
      <c r="AK122" s="11"/>
      <c r="AL122" s="11"/>
      <c r="AM122" s="10">
        <v>1475.61907307202</v>
      </c>
    </row>
    <row r="123" spans="1:108" x14ac:dyDescent="0.2">
      <c r="A123" s="10">
        <v>3</v>
      </c>
      <c r="B123" s="10" t="s">
        <v>35</v>
      </c>
      <c r="C123" s="10">
        <v>34</v>
      </c>
      <c r="D123" s="10" t="s">
        <v>83</v>
      </c>
      <c r="F123" s="10">
        <v>0</v>
      </c>
      <c r="G123" s="10">
        <v>3.03030303030303E-2</v>
      </c>
      <c r="H123" s="10">
        <v>0</v>
      </c>
      <c r="I123" s="10">
        <v>0</v>
      </c>
      <c r="K123" s="10" t="s">
        <v>33</v>
      </c>
      <c r="L123" s="10" t="s">
        <v>33</v>
      </c>
      <c r="M123" s="10">
        <v>0.39024390243902402</v>
      </c>
      <c r="O123" s="18">
        <v>0</v>
      </c>
      <c r="P123" s="18">
        <v>0</v>
      </c>
      <c r="V123" s="10">
        <f t="shared" si="22"/>
        <v>0</v>
      </c>
      <c r="X123" s="10">
        <v>381.194729190006</v>
      </c>
      <c r="Y123" s="10">
        <v>381.194729190006</v>
      </c>
      <c r="AA123" s="11">
        <f t="shared" si="24"/>
        <v>1</v>
      </c>
      <c r="AB123" s="11">
        <f t="shared" si="23"/>
        <v>0</v>
      </c>
      <c r="AC123" s="11"/>
      <c r="AD123" s="11"/>
      <c r="AE123" s="11"/>
      <c r="AF123" s="11" t="e">
        <f>1+(X123-#REF!)/#REF!</f>
        <v>#REF!</v>
      </c>
      <c r="AG123" s="11" t="e">
        <f>1+(Y123-#REF!)/#REF!</f>
        <v>#REF!</v>
      </c>
      <c r="AH123" s="11" t="e">
        <f>1+(Z123-#REF!)/#REF!</f>
        <v>#REF!</v>
      </c>
      <c r="AI123" s="11"/>
      <c r="AJ123" s="11"/>
      <c r="AK123" s="11"/>
      <c r="AL123" s="11"/>
      <c r="AM123" s="10">
        <v>1840.88216400957</v>
      </c>
    </row>
    <row r="124" spans="1:108" x14ac:dyDescent="0.2">
      <c r="A124" s="10">
        <v>3</v>
      </c>
      <c r="B124" s="10" t="s">
        <v>36</v>
      </c>
      <c r="C124" s="10">
        <v>34</v>
      </c>
      <c r="D124" s="10" t="s">
        <v>83</v>
      </c>
      <c r="F124" s="10">
        <v>3.8461538461538401E-2</v>
      </c>
      <c r="G124" s="10">
        <v>0</v>
      </c>
      <c r="H124" s="10">
        <v>1.9230769230769201E-2</v>
      </c>
      <c r="I124" s="10">
        <v>1.9230769230769201E-2</v>
      </c>
      <c r="K124" s="10">
        <v>1</v>
      </c>
      <c r="L124" s="10">
        <v>0</v>
      </c>
      <c r="M124" s="10">
        <v>0.47115384615384598</v>
      </c>
      <c r="O124" s="18">
        <v>3.8461538461538401E-2</v>
      </c>
      <c r="P124" s="18">
        <v>3.8461538461538401E-2</v>
      </c>
      <c r="V124" s="10">
        <f t="shared" si="22"/>
        <v>0</v>
      </c>
      <c r="X124" s="10">
        <v>324.27746369993798</v>
      </c>
      <c r="Y124" s="10">
        <v>321.80414098380498</v>
      </c>
      <c r="AA124" s="11">
        <f t="shared" si="24"/>
        <v>0.9923728195974123</v>
      </c>
      <c r="AB124" s="11">
        <f t="shared" si="23"/>
        <v>0</v>
      </c>
      <c r="AC124" s="11"/>
      <c r="AD124" s="11"/>
      <c r="AE124" s="11"/>
      <c r="AF124" s="11" t="e">
        <f>1+(X124-#REF!)/#REF!</f>
        <v>#REF!</v>
      </c>
      <c r="AG124" s="11" t="e">
        <f>1+(Y124-#REF!)/#REF!</f>
        <v>#REF!</v>
      </c>
      <c r="AH124" s="11" t="e">
        <f>1+(Z124-#REF!)/#REF!</f>
        <v>#REF!</v>
      </c>
      <c r="AI124" s="11"/>
      <c r="AJ124" s="11"/>
      <c r="AK124" s="11"/>
      <c r="AL124" s="11"/>
      <c r="AM124" s="10">
        <v>1159.1397903126201</v>
      </c>
    </row>
    <row r="125" spans="1:108" x14ac:dyDescent="0.2">
      <c r="A125" s="10">
        <v>3</v>
      </c>
      <c r="B125" s="10" t="s">
        <v>37</v>
      </c>
      <c r="C125" s="10">
        <v>34</v>
      </c>
      <c r="D125" s="10" t="s">
        <v>83</v>
      </c>
      <c r="F125" s="10">
        <v>7.69230769230769E-2</v>
      </c>
      <c r="G125" s="10">
        <v>7.69230769230769E-2</v>
      </c>
      <c r="H125" s="10">
        <v>7.69230769230769E-2</v>
      </c>
      <c r="I125" s="10">
        <v>7.69230769230769E-2</v>
      </c>
      <c r="K125" s="10">
        <v>0.6</v>
      </c>
      <c r="L125" s="10">
        <v>0.5</v>
      </c>
      <c r="M125" s="10">
        <v>0.42553191489361702</v>
      </c>
      <c r="O125" s="18">
        <v>0.15384615384615299</v>
      </c>
      <c r="P125" s="18">
        <v>0.128205128205128</v>
      </c>
      <c r="V125" s="10">
        <f t="shared" si="22"/>
        <v>0</v>
      </c>
      <c r="X125" s="10">
        <v>324.09074870960302</v>
      </c>
      <c r="Y125" s="10">
        <v>313.02418961221099</v>
      </c>
      <c r="AA125" s="11">
        <f t="shared" si="24"/>
        <v>0.96585351744394266</v>
      </c>
      <c r="AB125" s="11">
        <f t="shared" si="23"/>
        <v>0</v>
      </c>
      <c r="AC125" s="11"/>
      <c r="AD125" s="11"/>
      <c r="AE125" s="11"/>
      <c r="AF125" s="11" t="e">
        <f>1+(X125-#REF!)/#REF!</f>
        <v>#REF!</v>
      </c>
      <c r="AG125" s="11" t="e">
        <f>1+(Y125-#REF!)/#REF!</f>
        <v>#REF!</v>
      </c>
      <c r="AH125" s="11" t="e">
        <f>1+(Z125-#REF!)/#REF!</f>
        <v>#REF!</v>
      </c>
      <c r="AI125" s="11"/>
      <c r="AJ125" s="11"/>
      <c r="AK125" s="11"/>
      <c r="AL125" s="11"/>
      <c r="AM125" s="10">
        <v>1137.30041723402</v>
      </c>
    </row>
    <row r="126" spans="1:108" ht="17" customHeight="1" x14ac:dyDescent="0.2">
      <c r="A126" s="10">
        <v>3</v>
      </c>
      <c r="B126" s="10" t="s">
        <v>38</v>
      </c>
      <c r="C126" s="10">
        <v>34</v>
      </c>
      <c r="D126" s="10" t="s">
        <v>83</v>
      </c>
      <c r="F126" s="10">
        <v>0</v>
      </c>
      <c r="G126" s="10">
        <v>0</v>
      </c>
      <c r="H126" s="10">
        <v>0</v>
      </c>
      <c r="I126" s="10">
        <v>0</v>
      </c>
      <c r="K126" s="10" t="s">
        <v>33</v>
      </c>
      <c r="L126" s="10" t="s">
        <v>33</v>
      </c>
      <c r="M126" s="10">
        <v>0.32727272727272699</v>
      </c>
      <c r="O126" s="18">
        <v>0</v>
      </c>
      <c r="P126" s="18">
        <v>0</v>
      </c>
      <c r="V126" s="10">
        <f t="shared" si="22"/>
        <v>0</v>
      </c>
      <c r="X126" s="10">
        <v>495.417669349091</v>
      </c>
      <c r="Y126" s="10">
        <v>495.417669349091</v>
      </c>
      <c r="AA126" s="11">
        <f t="shared" si="24"/>
        <v>1</v>
      </c>
      <c r="AB126" s="11">
        <f t="shared" si="23"/>
        <v>0</v>
      </c>
      <c r="AC126" s="11"/>
      <c r="AD126" s="11"/>
      <c r="AE126" s="11"/>
      <c r="AF126" s="11" t="e">
        <f>1+(X126-#REF!)/#REF!</f>
        <v>#REF!</v>
      </c>
      <c r="AG126" s="11" t="e">
        <f>1+(Y126-#REF!)/#REF!</f>
        <v>#REF!</v>
      </c>
      <c r="AH126" s="11" t="e">
        <f>1+(Z126-#REF!)/#REF!</f>
        <v>#REF!</v>
      </c>
      <c r="AI126" s="11"/>
      <c r="AJ126" s="11"/>
      <c r="AK126" s="11"/>
      <c r="AL126" s="11"/>
      <c r="AM126" s="10">
        <v>1785.43002016316</v>
      </c>
    </row>
    <row r="127" spans="1:108" s="7" customFormat="1" x14ac:dyDescent="0.2">
      <c r="A127" s="7">
        <v>3</v>
      </c>
      <c r="B127" s="7" t="s">
        <v>30</v>
      </c>
      <c r="C127" s="7">
        <v>35</v>
      </c>
      <c r="D127" s="7" t="s">
        <v>84</v>
      </c>
      <c r="F127" s="7">
        <v>0</v>
      </c>
      <c r="G127" s="7">
        <v>0</v>
      </c>
      <c r="H127" s="7">
        <v>0</v>
      </c>
      <c r="I127" s="7">
        <v>0</v>
      </c>
      <c r="K127" s="7" t="s">
        <v>33</v>
      </c>
      <c r="L127" s="7" t="s">
        <v>33</v>
      </c>
      <c r="M127" s="7">
        <v>6.0606060606060601E-2</v>
      </c>
      <c r="O127" s="16">
        <v>0</v>
      </c>
      <c r="P127" s="16">
        <v>0</v>
      </c>
      <c r="V127" s="7">
        <f t="shared" si="22"/>
        <v>0</v>
      </c>
      <c r="X127" s="7">
        <v>408.12255063055301</v>
      </c>
      <c r="Y127" s="7">
        <v>408.12255063055301</v>
      </c>
      <c r="Z127" s="7">
        <f>V127</f>
        <v>0</v>
      </c>
      <c r="AA127" s="9">
        <f t="shared" si="24"/>
        <v>1</v>
      </c>
      <c r="AB127" s="9">
        <f t="shared" si="23"/>
        <v>0</v>
      </c>
      <c r="AC127" s="9">
        <f>AVERAGE(AA127:AA134)</f>
        <v>0.98816095198738318</v>
      </c>
      <c r="AD127" s="9">
        <f>AVERAGE(AB127:AB134)</f>
        <v>7.094181259215869E-2</v>
      </c>
      <c r="AE127" s="9"/>
      <c r="AF127" s="9" t="e">
        <f>1+(X127-#REF!)/#REF!</f>
        <v>#REF!</v>
      </c>
      <c r="AG127" s="9" t="e">
        <f>1+(Y127-#REF!)/#REF!</f>
        <v>#REF!</v>
      </c>
      <c r="AH127" s="9" t="e">
        <f>1+(Z127-#REF!)/#REF!</f>
        <v>#REF!</v>
      </c>
      <c r="AI127" s="9" t="e">
        <f>AVERAGE(AF127:AF134)</f>
        <v>#REF!</v>
      </c>
      <c r="AJ127" s="9" t="e">
        <f>AVERAGE(AG127:AG134)</f>
        <v>#REF!</v>
      </c>
      <c r="AK127" s="9" t="e">
        <f>AVERAGE(AH127:AH134)</f>
        <v>#REF!</v>
      </c>
      <c r="AL127" s="9"/>
      <c r="AM127" s="7">
        <v>301.72005063349599</v>
      </c>
      <c r="AO127" s="7" t="s">
        <v>33</v>
      </c>
      <c r="AP127" s="7" t="s">
        <v>33</v>
      </c>
      <c r="AQ127" s="7">
        <f>AVERAGE(AO127:AO134)</f>
        <v>1275</v>
      </c>
      <c r="AR127" s="7">
        <f>AVERAGE(AP127:AP134)</f>
        <v>9.684807434245819</v>
      </c>
    </row>
    <row r="128" spans="1:108" x14ac:dyDescent="0.2">
      <c r="A128" s="10">
        <v>3</v>
      </c>
      <c r="B128" s="10" t="s">
        <v>31</v>
      </c>
      <c r="C128" s="10">
        <v>35</v>
      </c>
      <c r="D128" s="10" t="s">
        <v>84</v>
      </c>
      <c r="F128" s="10">
        <v>5.5555555555555497E-2</v>
      </c>
      <c r="G128" s="10">
        <v>0.11111111111111099</v>
      </c>
      <c r="H128" s="10">
        <v>5.5555555555555497E-2</v>
      </c>
      <c r="I128" s="10">
        <v>5.5555555555555497E-2</v>
      </c>
      <c r="K128" s="10">
        <v>1</v>
      </c>
      <c r="L128" s="10">
        <v>4</v>
      </c>
      <c r="M128" s="10">
        <v>0.157407407407407</v>
      </c>
      <c r="O128" s="18">
        <v>5.5555555555555497E-2</v>
      </c>
      <c r="P128" s="18">
        <v>5.5555555555555497E-2</v>
      </c>
      <c r="R128" s="10">
        <v>180.920592152513</v>
      </c>
      <c r="T128" s="10">
        <v>0.86420995742082596</v>
      </c>
      <c r="V128" s="10">
        <f t="shared" si="22"/>
        <v>181.78480210993382</v>
      </c>
      <c r="X128" s="10">
        <v>345.20296141992799</v>
      </c>
      <c r="Y128" s="10">
        <v>334.52780803818899</v>
      </c>
      <c r="Z128" s="10">
        <f>V128</f>
        <v>181.78480210993382</v>
      </c>
      <c r="AA128" s="11">
        <f t="shared" si="24"/>
        <v>0.96907571899780709</v>
      </c>
      <c r="AB128" s="11">
        <f t="shared" si="23"/>
        <v>0.52660267270650274</v>
      </c>
      <c r="AC128" s="11"/>
      <c r="AD128" s="11"/>
      <c r="AE128" s="11"/>
      <c r="AF128" s="11" t="e">
        <f>1+(X128-#REF!)/#REF!</f>
        <v>#REF!</v>
      </c>
      <c r="AG128" s="11" t="e">
        <f>1+(Y128-#REF!)/#REF!</f>
        <v>#REF!</v>
      </c>
      <c r="AH128" s="11" t="e">
        <f>1+(Z128-#REF!)/#REF!</f>
        <v>#REF!</v>
      </c>
      <c r="AI128" s="11"/>
      <c r="AJ128" s="11"/>
      <c r="AK128" s="11"/>
      <c r="AL128" s="11"/>
      <c r="AM128" s="10">
        <v>395.96029368300299</v>
      </c>
      <c r="AO128" s="10">
        <v>1275</v>
      </c>
      <c r="AP128" s="10">
        <v>5</v>
      </c>
    </row>
    <row r="129" spans="1:44" x14ac:dyDescent="0.2">
      <c r="A129" s="10">
        <v>3</v>
      </c>
      <c r="B129" s="10" t="s">
        <v>32</v>
      </c>
      <c r="C129" s="10">
        <v>35</v>
      </c>
      <c r="D129" s="10" t="s">
        <v>84</v>
      </c>
      <c r="F129" s="10">
        <v>0.2</v>
      </c>
      <c r="G129" s="10">
        <v>0.4</v>
      </c>
      <c r="H129" s="10">
        <v>0</v>
      </c>
      <c r="I129" s="10">
        <v>0</v>
      </c>
      <c r="K129" s="10" t="s">
        <v>33</v>
      </c>
      <c r="L129" s="10">
        <v>2.1333333333333302</v>
      </c>
      <c r="M129" s="10">
        <v>6.7961165048543604E-2</v>
      </c>
      <c r="O129" s="18">
        <v>1.5</v>
      </c>
      <c r="P129" s="18">
        <v>0</v>
      </c>
      <c r="T129" s="10">
        <v>1.48061340795829</v>
      </c>
      <c r="V129" s="10">
        <f t="shared" si="22"/>
        <v>1.48061340795829</v>
      </c>
      <c r="X129" s="10">
        <v>182.42836240832</v>
      </c>
      <c r="Y129" s="10">
        <v>182.04133257529199</v>
      </c>
      <c r="Z129" s="10">
        <f t="shared" ref="Z129:Z174" si="25">V129</f>
        <v>1.48061340795829</v>
      </c>
      <c r="AA129" s="11">
        <f t="shared" si="24"/>
        <v>0.9978784558063305</v>
      </c>
      <c r="AB129" s="11">
        <f t="shared" si="23"/>
        <v>8.1161360460184628E-3</v>
      </c>
      <c r="AC129" s="11"/>
      <c r="AD129" s="11"/>
      <c r="AE129" s="11"/>
      <c r="AF129" s="11" t="e">
        <f>1+(X129-#REF!)/#REF!</f>
        <v>#REF!</v>
      </c>
      <c r="AG129" s="11" t="e">
        <f>1+(Y129-#REF!)/#REF!</f>
        <v>#REF!</v>
      </c>
      <c r="AH129" s="11" t="e">
        <f>1+(Z129-#REF!)/#REF!</f>
        <v>#REF!</v>
      </c>
      <c r="AI129" s="11"/>
      <c r="AJ129" s="11"/>
      <c r="AK129" s="11"/>
      <c r="AL129" s="11"/>
      <c r="AM129" s="10">
        <v>657.85221211884596</v>
      </c>
      <c r="AO129" s="10" t="s">
        <v>33</v>
      </c>
      <c r="AP129" s="10">
        <v>8.75</v>
      </c>
    </row>
    <row r="130" spans="1:44" x14ac:dyDescent="0.2">
      <c r="A130" s="10">
        <v>3</v>
      </c>
      <c r="B130" s="10" t="s">
        <v>34</v>
      </c>
      <c r="C130" s="10">
        <v>35</v>
      </c>
      <c r="D130" s="10" t="s">
        <v>84</v>
      </c>
      <c r="F130" s="10">
        <v>0</v>
      </c>
      <c r="G130" s="10">
        <v>0.11111111111111099</v>
      </c>
      <c r="H130" s="10">
        <v>0</v>
      </c>
      <c r="I130" s="10">
        <v>0</v>
      </c>
      <c r="K130" s="10" t="s">
        <v>33</v>
      </c>
      <c r="L130" s="10" t="s">
        <v>33</v>
      </c>
      <c r="M130" s="10">
        <v>9.0909090909090898E-2</v>
      </c>
      <c r="O130" s="18">
        <v>0</v>
      </c>
      <c r="P130" s="18">
        <v>0</v>
      </c>
      <c r="V130" s="10">
        <f t="shared" si="22"/>
        <v>0</v>
      </c>
      <c r="X130" s="10">
        <v>443.96568704915302</v>
      </c>
      <c r="Y130" s="10">
        <v>443.96568704915302</v>
      </c>
      <c r="Z130" s="10">
        <f t="shared" si="25"/>
        <v>0</v>
      </c>
      <c r="AA130" s="11">
        <f t="shared" si="24"/>
        <v>1</v>
      </c>
      <c r="AB130" s="11">
        <f t="shared" si="23"/>
        <v>0</v>
      </c>
      <c r="AC130" s="11"/>
      <c r="AD130" s="11"/>
      <c r="AE130" s="11"/>
      <c r="AF130" s="11" t="e">
        <f>1+(X130-#REF!)/#REF!</f>
        <v>#REF!</v>
      </c>
      <c r="AG130" s="11" t="e">
        <f>1+(Y130-#REF!)/#REF!</f>
        <v>#REF!</v>
      </c>
      <c r="AH130" s="11" t="e">
        <f>1+(Z130-#REF!)/#REF!</f>
        <v>#REF!</v>
      </c>
      <c r="AI130" s="11"/>
      <c r="AJ130" s="11"/>
      <c r="AK130" s="11"/>
      <c r="AL130" s="11"/>
      <c r="AM130" s="10">
        <v>497.35535403705802</v>
      </c>
      <c r="AO130" s="10" t="s">
        <v>33</v>
      </c>
      <c r="AP130" s="10" t="s">
        <v>33</v>
      </c>
    </row>
    <row r="131" spans="1:44" x14ac:dyDescent="0.2">
      <c r="A131" s="10">
        <v>3</v>
      </c>
      <c r="B131" s="10" t="s">
        <v>35</v>
      </c>
      <c r="C131" s="10">
        <v>35</v>
      </c>
      <c r="D131" s="10" t="s">
        <v>84</v>
      </c>
      <c r="F131" s="10">
        <v>0.25</v>
      </c>
      <c r="G131" s="10">
        <v>0.33333333333333298</v>
      </c>
      <c r="H131" s="10">
        <v>0</v>
      </c>
      <c r="I131" s="10">
        <v>0</v>
      </c>
      <c r="K131" s="10" t="s">
        <v>33</v>
      </c>
      <c r="L131" s="10">
        <v>1.52830188679245</v>
      </c>
      <c r="M131" s="10">
        <v>0.15584415584415501</v>
      </c>
      <c r="O131" s="18">
        <v>4.4166666666666599</v>
      </c>
      <c r="P131" s="18">
        <v>0</v>
      </c>
      <c r="T131" s="10">
        <v>0.79604819166003804</v>
      </c>
      <c r="V131" s="10">
        <f t="shared" si="22"/>
        <v>0.79604819166003804</v>
      </c>
      <c r="X131" s="10">
        <v>377.93700328405203</v>
      </c>
      <c r="Y131" s="10">
        <v>377.42256061959699</v>
      </c>
      <c r="Z131" s="10">
        <f t="shared" si="25"/>
        <v>0.79604819166003804</v>
      </c>
      <c r="AA131" s="11">
        <f t="shared" si="24"/>
        <v>0.99863881371767038</v>
      </c>
      <c r="AB131" s="11">
        <f t="shared" si="23"/>
        <v>2.1062986284561269E-3</v>
      </c>
      <c r="AC131" s="11"/>
      <c r="AD131" s="11"/>
      <c r="AE131" s="11"/>
      <c r="AF131" s="11" t="e">
        <f>1+(X131-#REF!)/#REF!</f>
        <v>#REF!</v>
      </c>
      <c r="AG131" s="11" t="e">
        <f>1+(Y131-#REF!)/#REF!</f>
        <v>#REF!</v>
      </c>
      <c r="AH131" s="11" t="e">
        <f>1+(Z131-#REF!)/#REF!</f>
        <v>#REF!</v>
      </c>
      <c r="AI131" s="11"/>
      <c r="AJ131" s="11"/>
      <c r="AK131" s="11"/>
      <c r="AL131" s="11"/>
      <c r="AM131" s="10">
        <v>738.61102241830599</v>
      </c>
      <c r="AO131" s="10" t="s">
        <v>33</v>
      </c>
      <c r="AP131" s="10">
        <v>9.3478260869565197</v>
      </c>
    </row>
    <row r="132" spans="1:44" x14ac:dyDescent="0.2">
      <c r="A132" s="10">
        <v>3</v>
      </c>
      <c r="B132" s="10" t="s">
        <v>36</v>
      </c>
      <c r="C132" s="10">
        <v>35</v>
      </c>
      <c r="D132" s="10" t="s">
        <v>84</v>
      </c>
      <c r="F132" s="10">
        <v>0.2</v>
      </c>
      <c r="G132" s="10">
        <v>0.2</v>
      </c>
      <c r="H132" s="10">
        <v>0</v>
      </c>
      <c r="I132" s="10">
        <v>0</v>
      </c>
      <c r="K132" s="10" t="s">
        <v>33</v>
      </c>
      <c r="L132" s="10">
        <v>1.3</v>
      </c>
      <c r="M132" s="10">
        <v>5.83333333333333E-2</v>
      </c>
      <c r="O132" s="18">
        <v>4</v>
      </c>
      <c r="P132" s="18">
        <v>0</v>
      </c>
      <c r="T132" s="10">
        <v>1.90610742708668</v>
      </c>
      <c r="V132" s="10">
        <f t="shared" si="22"/>
        <v>1.90610742708668</v>
      </c>
      <c r="X132" s="10">
        <v>257.37096668666697</v>
      </c>
      <c r="Y132" s="10">
        <v>256.98833798929701</v>
      </c>
      <c r="Z132" s="10">
        <f t="shared" si="25"/>
        <v>1.90610742708668</v>
      </c>
      <c r="AA132" s="11">
        <f t="shared" si="24"/>
        <v>0.99851331833463641</v>
      </c>
      <c r="AB132" s="11">
        <f t="shared" si="23"/>
        <v>7.4060701237029791E-3</v>
      </c>
      <c r="AC132" s="11"/>
      <c r="AD132" s="11"/>
      <c r="AE132" s="11"/>
      <c r="AF132" s="11" t="e">
        <f>1+(X132-#REF!)/#REF!</f>
        <v>#REF!</v>
      </c>
      <c r="AG132" s="11" t="e">
        <f>1+(Y132-#REF!)/#REF!</f>
        <v>#REF!</v>
      </c>
      <c r="AH132" s="11" t="e">
        <f>1+(Z132-#REF!)/#REF!</f>
        <v>#REF!</v>
      </c>
      <c r="AI132" s="11"/>
      <c r="AJ132" s="11"/>
      <c r="AK132" s="11"/>
      <c r="AL132" s="11"/>
      <c r="AM132" s="10">
        <v>818.53138676294998</v>
      </c>
      <c r="AO132" s="10" t="s">
        <v>33</v>
      </c>
      <c r="AP132" s="10">
        <v>11.35</v>
      </c>
    </row>
    <row r="133" spans="1:44" x14ac:dyDescent="0.2">
      <c r="A133" s="10">
        <v>3</v>
      </c>
      <c r="B133" s="10" t="s">
        <v>37</v>
      </c>
      <c r="C133" s="10">
        <v>35</v>
      </c>
      <c r="D133" s="10" t="s">
        <v>84</v>
      </c>
      <c r="F133" s="10">
        <v>0.22222222222222199</v>
      </c>
      <c r="G133" s="10">
        <v>0.33333333333333298</v>
      </c>
      <c r="H133" s="10">
        <v>0</v>
      </c>
      <c r="I133" s="10">
        <v>0</v>
      </c>
      <c r="K133" s="10" t="s">
        <v>33</v>
      </c>
      <c r="L133" s="10">
        <v>2</v>
      </c>
      <c r="M133" s="10">
        <v>0.146341463414634</v>
      </c>
      <c r="O133" s="18">
        <v>4.7777777777777697</v>
      </c>
      <c r="P133" s="18">
        <v>0</v>
      </c>
      <c r="T133" s="10">
        <v>3.0243488614944098</v>
      </c>
      <c r="V133" s="10">
        <f t="shared" si="22"/>
        <v>3.0243488614944098</v>
      </c>
      <c r="X133" s="10">
        <v>286.17177271888198</v>
      </c>
      <c r="Y133" s="10">
        <v>284.72035659791402</v>
      </c>
      <c r="Z133" s="10">
        <f t="shared" si="25"/>
        <v>3.0243488614944098</v>
      </c>
      <c r="AA133" s="11">
        <f t="shared" si="24"/>
        <v>0.9949281646223237</v>
      </c>
      <c r="AB133" s="11">
        <f>1+(Z133-X133)/X133</f>
        <v>1.0568299007132742E-2</v>
      </c>
      <c r="AC133" s="11"/>
      <c r="AD133" s="11"/>
      <c r="AE133" s="11"/>
      <c r="AF133" s="11" t="e">
        <f>1+(X133-#REF!)/#REF!</f>
        <v>#REF!</v>
      </c>
      <c r="AG133" s="11" t="e">
        <f>1+(Y133-#REF!)/#REF!</f>
        <v>#REF!</v>
      </c>
      <c r="AH133" s="11" t="e">
        <f>1+(Z133-#REF!)/#REF!</f>
        <v>#REF!</v>
      </c>
      <c r="AI133" s="11"/>
      <c r="AJ133" s="11"/>
      <c r="AK133" s="11"/>
      <c r="AL133" s="11"/>
      <c r="AM133" s="10">
        <v>722.89166815476699</v>
      </c>
      <c r="AO133" s="10" t="s">
        <v>33</v>
      </c>
      <c r="AP133" s="10">
        <v>11.6818518518518</v>
      </c>
    </row>
    <row r="134" spans="1:44" x14ac:dyDescent="0.2">
      <c r="A134" s="10">
        <v>3</v>
      </c>
      <c r="B134" s="10" t="s">
        <v>38</v>
      </c>
      <c r="C134" s="10">
        <v>35</v>
      </c>
      <c r="D134" s="10" t="s">
        <v>84</v>
      </c>
      <c r="F134" s="10">
        <v>0.4</v>
      </c>
      <c r="G134" s="10">
        <v>0.4</v>
      </c>
      <c r="H134" s="10">
        <v>0</v>
      </c>
      <c r="I134" s="10">
        <v>0</v>
      </c>
      <c r="K134" s="10" t="s">
        <v>33</v>
      </c>
      <c r="L134" s="10">
        <v>2.34615384615384</v>
      </c>
      <c r="M134" s="10">
        <v>6.3829787234042507E-2</v>
      </c>
      <c r="O134" s="18">
        <v>5.2</v>
      </c>
      <c r="P134" s="18">
        <v>0</v>
      </c>
      <c r="T134" s="10">
        <v>4.0068033055091803</v>
      </c>
      <c r="V134" s="10">
        <f t="shared" si="22"/>
        <v>4.0068033055091803</v>
      </c>
      <c r="X134" s="10">
        <v>314.62863631620201</v>
      </c>
      <c r="Y134" s="10">
        <v>297.71833643887601</v>
      </c>
      <c r="Z134" s="10">
        <f t="shared" si="25"/>
        <v>4.0068033055091803</v>
      </c>
      <c r="AA134" s="11">
        <f t="shared" si="24"/>
        <v>0.9462531444202964</v>
      </c>
      <c r="AB134" s="11">
        <f t="shared" si="23"/>
        <v>1.2735024225456471E-2</v>
      </c>
      <c r="AC134" s="11"/>
      <c r="AD134" s="11"/>
      <c r="AE134" s="11"/>
      <c r="AF134" s="11" t="e">
        <f>1+(X134-#REF!)/#REF!</f>
        <v>#REF!</v>
      </c>
      <c r="AG134" s="11" t="e">
        <f>1+(Y134-#REF!)/#REF!</f>
        <v>#REF!</v>
      </c>
      <c r="AH134" s="11" t="e">
        <f>1+(Z134-#REF!)/#REF!</f>
        <v>#REF!</v>
      </c>
      <c r="AI134" s="11"/>
      <c r="AJ134" s="11"/>
      <c r="AK134" s="11"/>
      <c r="AL134" s="11"/>
      <c r="AM134" s="10">
        <v>642.70343200918205</v>
      </c>
      <c r="AO134" s="10" t="s">
        <v>33</v>
      </c>
      <c r="AP134" s="10">
        <v>11.9791666666666</v>
      </c>
    </row>
    <row r="135" spans="1:44" s="7" customFormat="1" x14ac:dyDescent="0.2">
      <c r="A135" s="7">
        <v>3</v>
      </c>
      <c r="B135" s="7" t="s">
        <v>30</v>
      </c>
      <c r="C135" s="7">
        <v>38</v>
      </c>
      <c r="D135" s="7" t="s">
        <v>85</v>
      </c>
      <c r="F135" s="7">
        <v>0.22222222222222199</v>
      </c>
      <c r="G135" s="7">
        <v>0.22222222222222199</v>
      </c>
      <c r="H135" s="7">
        <v>0.44444444444444398</v>
      </c>
      <c r="I135" s="7">
        <v>0.11111111111111099</v>
      </c>
      <c r="K135" s="7">
        <v>0.2</v>
      </c>
      <c r="L135" s="7">
        <v>0.45161290322580599</v>
      </c>
      <c r="M135" s="7">
        <v>0.265625</v>
      </c>
      <c r="O135" s="16">
        <v>1.7222222222222201</v>
      </c>
      <c r="P135" s="16">
        <v>0.55555555555555503</v>
      </c>
      <c r="R135" s="7">
        <v>49.0272412536724</v>
      </c>
      <c r="T135" s="7">
        <v>0.193164047565929</v>
      </c>
      <c r="V135" s="7">
        <f t="shared" si="22"/>
        <v>49.22040530123833</v>
      </c>
      <c r="X135" s="7">
        <v>231.12044395255401</v>
      </c>
      <c r="Y135" s="7">
        <v>228.94204055151801</v>
      </c>
      <c r="Z135" s="7">
        <f t="shared" si="25"/>
        <v>49.22040530123833</v>
      </c>
      <c r="AA135" s="9">
        <f t="shared" si="24"/>
        <v>0.99057459667443692</v>
      </c>
      <c r="AB135" s="9">
        <f t="shared" si="23"/>
        <v>0.21296430752505224</v>
      </c>
      <c r="AC135" s="9">
        <f>AVERAGE(AA135:AA142)</f>
        <v>0.99568335655845974</v>
      </c>
      <c r="AD135" s="9">
        <f>AVERAGE(AB135:AB142)</f>
        <v>0.2176594953909049</v>
      </c>
      <c r="AE135" s="9"/>
      <c r="AF135" s="9" t="e">
        <f>1+(X135-#REF!)/#REF!</f>
        <v>#REF!</v>
      </c>
      <c r="AG135" s="9" t="e">
        <f>1+(Y135-#REF!)/#REF!</f>
        <v>#REF!</v>
      </c>
      <c r="AH135" s="9" t="e">
        <f>1+(Z135-#REF!)/#REF!</f>
        <v>#REF!</v>
      </c>
      <c r="AI135" s="9" t="e">
        <f>AVERAGE(AF135:AF142)</f>
        <v>#REF!</v>
      </c>
      <c r="AJ135" s="9" t="e">
        <f>AVERAGE(AG135:AG142)</f>
        <v>#REF!</v>
      </c>
      <c r="AK135" s="9" t="e">
        <f>AVERAGE(AH135:AH142)</f>
        <v>#REF!</v>
      </c>
      <c r="AL135" s="9"/>
      <c r="AM135" s="7">
        <v>1583.7101570156899</v>
      </c>
      <c r="AO135" s="7">
        <v>821.25</v>
      </c>
      <c r="AP135" s="7">
        <v>12.7528846153846</v>
      </c>
      <c r="AQ135" s="7">
        <f>AVERAGE(AO135:AO142)</f>
        <v>862.0338541666664</v>
      </c>
      <c r="AR135" s="7">
        <f>AVERAGE(AP135:AP142)</f>
        <v>11.609688404557032</v>
      </c>
    </row>
    <row r="136" spans="1:44" x14ac:dyDescent="0.2">
      <c r="A136" s="10">
        <v>3</v>
      </c>
      <c r="B136" s="10" t="s">
        <v>31</v>
      </c>
      <c r="C136" s="10">
        <v>38</v>
      </c>
      <c r="D136" s="10" t="s">
        <v>85</v>
      </c>
      <c r="F136" s="10">
        <v>7.1428571428571397E-2</v>
      </c>
      <c r="G136" s="10">
        <v>7.1428571428571397E-2</v>
      </c>
      <c r="H136" s="10">
        <v>0.14285714285714199</v>
      </c>
      <c r="I136" s="10">
        <v>7.1428571428571397E-2</v>
      </c>
      <c r="K136" s="10">
        <v>0.5</v>
      </c>
      <c r="L136" s="10">
        <v>0.1</v>
      </c>
      <c r="M136" s="10">
        <v>0.188235294117647</v>
      </c>
      <c r="O136" s="18">
        <v>0.71428571428571397</v>
      </c>
      <c r="P136" s="18">
        <v>0.14285714285714199</v>
      </c>
      <c r="R136" s="10">
        <v>62.2630120955873</v>
      </c>
      <c r="T136" s="10">
        <v>0.32180056520737699</v>
      </c>
      <c r="V136" s="10">
        <f t="shared" si="22"/>
        <v>62.584812660794675</v>
      </c>
      <c r="X136" s="10">
        <v>214.48747032168899</v>
      </c>
      <c r="Y136" s="10">
        <v>214.06151799430199</v>
      </c>
      <c r="Z136" s="10">
        <f>V136</f>
        <v>62.584812660794675</v>
      </c>
      <c r="AA136" s="11">
        <f t="shared" si="24"/>
        <v>0.99801409226026983</v>
      </c>
      <c r="AB136" s="11">
        <f t="shared" si="23"/>
        <v>0.29178773271431557</v>
      </c>
      <c r="AC136" s="11"/>
      <c r="AD136" s="11"/>
      <c r="AE136" s="11"/>
      <c r="AF136" s="11" t="e">
        <f>1+(X136-#REF!)/#REF!</f>
        <v>#REF!</v>
      </c>
      <c r="AG136" s="11" t="e">
        <f>1+(Y136-#REF!)/#REF!</f>
        <v>#REF!</v>
      </c>
      <c r="AH136" s="11" t="e">
        <f>1+(Z136-#REF!)/#REF!</f>
        <v>#REF!</v>
      </c>
      <c r="AI136" s="11"/>
      <c r="AJ136" s="11"/>
      <c r="AK136" s="11"/>
      <c r="AL136" s="11"/>
      <c r="AM136" s="10">
        <v>1112.2044825702401</v>
      </c>
      <c r="AO136" s="10">
        <v>873.5</v>
      </c>
      <c r="AP136" s="10">
        <v>15.9</v>
      </c>
    </row>
    <row r="137" spans="1:44" x14ac:dyDescent="0.2">
      <c r="A137" s="10">
        <v>3</v>
      </c>
      <c r="B137" s="10" t="s">
        <v>32</v>
      </c>
      <c r="C137" s="10">
        <v>38</v>
      </c>
      <c r="D137" s="10" t="s">
        <v>85</v>
      </c>
      <c r="F137" s="10">
        <v>0.11764705882352899</v>
      </c>
      <c r="G137" s="10">
        <v>5.8823529411764698E-2</v>
      </c>
      <c r="H137" s="10">
        <v>0.11764705882352899</v>
      </c>
      <c r="I137" s="10">
        <v>5.8823529411764698E-2</v>
      </c>
      <c r="K137" s="10">
        <v>0.5</v>
      </c>
      <c r="L137" s="10">
        <v>0.14285714285714199</v>
      </c>
      <c r="M137" s="10">
        <v>0.207317073170731</v>
      </c>
      <c r="O137" s="18">
        <v>1.6470588235294099</v>
      </c>
      <c r="P137" s="18">
        <v>0.11764705882352899</v>
      </c>
      <c r="R137" s="10">
        <v>95.952483480679803</v>
      </c>
      <c r="T137" s="10">
        <v>0.34735666819436101</v>
      </c>
      <c r="V137" s="10">
        <f t="shared" si="22"/>
        <v>96.299840148874168</v>
      </c>
      <c r="X137" s="10">
        <v>227.906289178658</v>
      </c>
      <c r="Y137" s="10">
        <v>227.38164092011399</v>
      </c>
      <c r="Z137" s="10">
        <f t="shared" si="25"/>
        <v>96.299840148874168</v>
      </c>
      <c r="AA137" s="11">
        <f t="shared" si="24"/>
        <v>0.99769796498185825</v>
      </c>
      <c r="AB137" s="11">
        <f t="shared" si="23"/>
        <v>0.42254138969102228</v>
      </c>
      <c r="AC137" s="11"/>
      <c r="AD137" s="11"/>
      <c r="AE137" s="11"/>
      <c r="AF137" s="11" t="e">
        <f>1+(X137-#REF!)/#REF!</f>
        <v>#REF!</v>
      </c>
      <c r="AG137" s="11" t="e">
        <f>1+(Y137-#REF!)/#REF!</f>
        <v>#REF!</v>
      </c>
      <c r="AH137" s="11" t="e">
        <f>1+(Z137-#REF!)/#REF!</f>
        <v>#REF!</v>
      </c>
      <c r="AI137" s="11"/>
      <c r="AJ137" s="11"/>
      <c r="AK137" s="11"/>
      <c r="AL137" s="11"/>
      <c r="AM137" s="10">
        <v>1506.5802853779601</v>
      </c>
      <c r="AO137" s="10">
        <v>1084.5</v>
      </c>
      <c r="AP137" s="10">
        <v>9.3461538461538396</v>
      </c>
    </row>
    <row r="138" spans="1:44" x14ac:dyDescent="0.2">
      <c r="A138" s="10">
        <v>3</v>
      </c>
      <c r="B138" s="10" t="s">
        <v>34</v>
      </c>
      <c r="C138" s="10">
        <v>38</v>
      </c>
      <c r="D138" s="10" t="s">
        <v>85</v>
      </c>
      <c r="F138" s="10">
        <v>0.44</v>
      </c>
      <c r="G138" s="10">
        <v>0.2</v>
      </c>
      <c r="H138" s="10">
        <v>0.36</v>
      </c>
      <c r="I138" s="10">
        <v>0.04</v>
      </c>
      <c r="K138" s="10">
        <v>8.3333333333333301E-2</v>
      </c>
      <c r="L138" s="10">
        <v>0.44347826086956499</v>
      </c>
      <c r="M138" s="10">
        <v>0.31578947368421001</v>
      </c>
      <c r="O138" s="18">
        <v>4.5999999999999996</v>
      </c>
      <c r="P138" s="18">
        <v>0.48</v>
      </c>
      <c r="R138" s="10">
        <v>37.5849654096032</v>
      </c>
      <c r="T138" s="10">
        <v>0.39948030618483399</v>
      </c>
      <c r="V138" s="10">
        <f t="shared" si="22"/>
        <v>37.984445715788034</v>
      </c>
      <c r="X138" s="10">
        <v>328.55800980974902</v>
      </c>
      <c r="Y138" s="10">
        <v>328.085082669965</v>
      </c>
      <c r="Z138" s="10">
        <f t="shared" si="25"/>
        <v>37.984445715788034</v>
      </c>
      <c r="AA138" s="11">
        <f t="shared" si="24"/>
        <v>0.99856059774632233</v>
      </c>
      <c r="AB138" s="11">
        <f t="shared" si="23"/>
        <v>0.11560955624786884</v>
      </c>
      <c r="AC138" s="11"/>
      <c r="AD138" s="11"/>
      <c r="AE138" s="11"/>
      <c r="AF138" s="11" t="e">
        <f>1+(X138-#REF!)/#REF!</f>
        <v>#REF!</v>
      </c>
      <c r="AG138" s="11" t="e">
        <f>1+(Y138-#REF!)/#REF!</f>
        <v>#REF!</v>
      </c>
      <c r="AH138" s="11" t="e">
        <f>1+(Z138-#REF!)/#REF!</f>
        <v>#REF!</v>
      </c>
      <c r="AI138" s="11"/>
      <c r="AJ138" s="11"/>
      <c r="AK138" s="11"/>
      <c r="AL138" s="11"/>
      <c r="AM138" s="10">
        <v>1673.9781967981301</v>
      </c>
      <c r="AO138" s="10">
        <v>807.41666666666595</v>
      </c>
      <c r="AP138" s="10">
        <v>9.38653194631455</v>
      </c>
    </row>
    <row r="139" spans="1:44" x14ac:dyDescent="0.2">
      <c r="A139" s="10">
        <v>3</v>
      </c>
      <c r="B139" s="10" t="s">
        <v>35</v>
      </c>
      <c r="C139" s="10">
        <v>38</v>
      </c>
      <c r="D139" s="10" t="s">
        <v>85</v>
      </c>
      <c r="F139" s="10">
        <v>0.35</v>
      </c>
      <c r="G139" s="10">
        <v>0.2</v>
      </c>
      <c r="H139" s="10">
        <v>0.3</v>
      </c>
      <c r="I139" s="10">
        <v>0.15</v>
      </c>
      <c r="K139" s="10">
        <v>0.42857142857142799</v>
      </c>
      <c r="L139" s="10">
        <v>8.0645161290322495E-2</v>
      </c>
      <c r="M139" s="10">
        <v>0.301369863013698</v>
      </c>
      <c r="O139" s="18">
        <v>3.1</v>
      </c>
      <c r="P139" s="18">
        <v>0.35</v>
      </c>
      <c r="R139" s="10">
        <v>70.987411389457193</v>
      </c>
      <c r="T139" s="10">
        <v>0.25379179032606097</v>
      </c>
      <c r="V139" s="10">
        <f t="shared" si="22"/>
        <v>71.241203179783255</v>
      </c>
      <c r="X139" s="10">
        <v>415.91085028061599</v>
      </c>
      <c r="Y139" s="10">
        <v>415.76858813047801</v>
      </c>
      <c r="Z139" s="10">
        <f t="shared" si="25"/>
        <v>71.241203179783255</v>
      </c>
      <c r="AA139" s="11">
        <f t="shared" si="24"/>
        <v>0.99965795037556249</v>
      </c>
      <c r="AB139" s="11">
        <f>1+(Z139-X139)/X139</f>
        <v>0.17128959999893412</v>
      </c>
      <c r="AC139" s="11"/>
      <c r="AD139" s="11"/>
      <c r="AE139" s="11"/>
      <c r="AF139" s="11" t="e">
        <f>1+(X139-#REF!)/#REF!</f>
        <v>#REF!</v>
      </c>
      <c r="AG139" s="11" t="e">
        <f>1+(Y139-#REF!)/#REF!</f>
        <v>#REF!</v>
      </c>
      <c r="AH139" s="11" t="e">
        <f>1+(Z139-#REF!)/#REF!</f>
        <v>#REF!</v>
      </c>
      <c r="AI139" s="11"/>
      <c r="AJ139" s="11"/>
      <c r="AK139" s="11"/>
      <c r="AL139" s="11"/>
      <c r="AM139" s="10">
        <v>2752.7844836310901</v>
      </c>
      <c r="AO139" s="10">
        <v>944.41666666666595</v>
      </c>
      <c r="AP139" s="10">
        <v>9.0853432282003705</v>
      </c>
    </row>
    <row r="140" spans="1:44" x14ac:dyDescent="0.2">
      <c r="A140" s="10">
        <v>3</v>
      </c>
      <c r="B140" s="10" t="s">
        <v>36</v>
      </c>
      <c r="C140" s="10">
        <v>38</v>
      </c>
      <c r="D140" s="10" t="s">
        <v>85</v>
      </c>
      <c r="F140" s="10">
        <v>0.46153846153846101</v>
      </c>
      <c r="G140" s="10">
        <v>0.28205128205128199</v>
      </c>
      <c r="H140" s="10">
        <v>0.35897435897435898</v>
      </c>
      <c r="I140" s="10">
        <v>5.1282051282051197E-2</v>
      </c>
      <c r="K140" s="10">
        <v>0.157894736842105</v>
      </c>
      <c r="L140" s="10">
        <v>0.75384615384615306</v>
      </c>
      <c r="M140" s="10">
        <v>0.339622641509433</v>
      </c>
      <c r="O140" s="18">
        <v>3.3333333333333299</v>
      </c>
      <c r="P140" s="18">
        <v>0.487179487179487</v>
      </c>
      <c r="R140" s="10">
        <v>28.484107804625999</v>
      </c>
      <c r="T140" s="10">
        <v>0.63882651341477503</v>
      </c>
      <c r="V140" s="10">
        <f t="shared" si="22"/>
        <v>29.122934318040773</v>
      </c>
      <c r="X140" s="10">
        <v>235.967952367067</v>
      </c>
      <c r="Y140" s="10">
        <v>235.41168824333101</v>
      </c>
      <c r="Z140" s="10">
        <f t="shared" si="25"/>
        <v>29.122934318040773</v>
      </c>
      <c r="AA140" s="11">
        <f t="shared" si="24"/>
        <v>0.99764262850884655</v>
      </c>
      <c r="AB140" s="11">
        <f t="shared" si="23"/>
        <v>0.12341902375258873</v>
      </c>
      <c r="AC140" s="11"/>
      <c r="AD140" s="11"/>
      <c r="AE140" s="11"/>
      <c r="AF140" s="11" t="e">
        <f>1+(X140-#REF!)/#REF!</f>
        <v>#REF!</v>
      </c>
      <c r="AG140" s="11" t="e">
        <f>1+(Y140-#REF!)/#REF!</f>
        <v>#REF!</v>
      </c>
      <c r="AH140" s="11" t="e">
        <f>1+(Z140-#REF!)/#REF!</f>
        <v>#REF!</v>
      </c>
      <c r="AI140" s="11"/>
      <c r="AJ140" s="11"/>
      <c r="AK140" s="11"/>
      <c r="AL140" s="11"/>
      <c r="AM140" s="10">
        <v>1587.0192619966399</v>
      </c>
      <c r="AO140" s="10">
        <v>711.66666666666595</v>
      </c>
      <c r="AP140" s="10">
        <v>10.867676921843501</v>
      </c>
    </row>
    <row r="141" spans="1:44" x14ac:dyDescent="0.2">
      <c r="A141" s="10">
        <v>3</v>
      </c>
      <c r="B141" s="10" t="s">
        <v>37</v>
      </c>
      <c r="C141" s="10">
        <v>38</v>
      </c>
      <c r="D141" s="10" t="s">
        <v>85</v>
      </c>
      <c r="F141" s="10">
        <v>0.4</v>
      </c>
      <c r="G141" s="10">
        <v>0.44</v>
      </c>
      <c r="H141" s="10">
        <v>0.4</v>
      </c>
      <c r="I141" s="10">
        <v>0.12</v>
      </c>
      <c r="K141" s="10">
        <v>0.23529411764705799</v>
      </c>
      <c r="L141" s="10">
        <v>0.53846153846153799</v>
      </c>
      <c r="M141" s="10">
        <v>0.30263157894736797</v>
      </c>
      <c r="O141" s="18">
        <v>2.6</v>
      </c>
      <c r="P141" s="18">
        <v>0.68</v>
      </c>
      <c r="R141" s="10">
        <v>63.212033259395199</v>
      </c>
      <c r="T141" s="10">
        <v>1.02246677288649</v>
      </c>
      <c r="V141" s="10">
        <f t="shared" si="22"/>
        <v>64.234500032281687</v>
      </c>
      <c r="X141" s="10">
        <v>358.65816385705</v>
      </c>
      <c r="Y141" s="10">
        <v>357.52474568511298</v>
      </c>
      <c r="Z141" s="10">
        <f t="shared" si="25"/>
        <v>64.234500032281687</v>
      </c>
      <c r="AA141" s="11">
        <f t="shared" si="24"/>
        <v>0.99683983724293879</v>
      </c>
      <c r="AB141" s="11">
        <f t="shared" si="23"/>
        <v>0.17909671800439919</v>
      </c>
      <c r="AC141" s="11"/>
      <c r="AD141" s="11"/>
      <c r="AE141" s="11"/>
      <c r="AF141" s="11" t="e">
        <f>1+(X141-#REF!)/#REF!</f>
        <v>#REF!</v>
      </c>
      <c r="AG141" s="11" t="e">
        <f>1+(Y141-#REF!)/#REF!</f>
        <v>#REF!</v>
      </c>
      <c r="AH141" s="11" t="e">
        <f>1+(Z141-#REF!)/#REF!</f>
        <v>#REF!</v>
      </c>
      <c r="AI141" s="11"/>
      <c r="AJ141" s="11"/>
      <c r="AK141" s="11"/>
      <c r="AL141" s="11"/>
      <c r="AM141" s="10">
        <v>2175.32533559183</v>
      </c>
      <c r="AO141" s="10">
        <v>671.58333333333303</v>
      </c>
      <c r="AP141" s="10">
        <v>15.1591666666666</v>
      </c>
    </row>
    <row r="142" spans="1:44" x14ac:dyDescent="0.2">
      <c r="A142" s="10">
        <v>3</v>
      </c>
      <c r="B142" s="10" t="s">
        <v>38</v>
      </c>
      <c r="C142" s="10">
        <v>38</v>
      </c>
      <c r="D142" s="10" t="s">
        <v>85</v>
      </c>
      <c r="F142" s="10">
        <v>0.63636363636363602</v>
      </c>
      <c r="G142" s="10">
        <v>0.5</v>
      </c>
      <c r="H142" s="10">
        <v>0.31818181818181801</v>
      </c>
      <c r="I142" s="10">
        <v>0.13636363636363599</v>
      </c>
      <c r="K142" s="10">
        <v>0.3</v>
      </c>
      <c r="L142" s="10">
        <v>1.1962616822429899</v>
      </c>
      <c r="M142" s="10">
        <v>0.41379310344827502</v>
      </c>
      <c r="O142" s="18">
        <v>4.8636363636363598</v>
      </c>
      <c r="P142" s="18">
        <v>0.45454545454545398</v>
      </c>
      <c r="R142" s="10">
        <v>98.128416738622505</v>
      </c>
      <c r="T142" s="10">
        <v>0.73320984936394096</v>
      </c>
      <c r="V142" s="10">
        <f t="shared" si="22"/>
        <v>98.86162658798645</v>
      </c>
      <c r="X142" s="10">
        <v>440.230964283861</v>
      </c>
      <c r="Y142" s="10">
        <v>434.278682716508</v>
      </c>
      <c r="Z142" s="10">
        <f t="shared" si="25"/>
        <v>98.86162658798645</v>
      </c>
      <c r="AA142" s="11">
        <f t="shared" si="24"/>
        <v>0.98647918467744367</v>
      </c>
      <c r="AB142" s="11">
        <f t="shared" si="23"/>
        <v>0.22456763519305845</v>
      </c>
      <c r="AC142" s="11"/>
      <c r="AD142" s="11"/>
      <c r="AE142" s="11"/>
      <c r="AF142" s="11" t="e">
        <f>1+(X142-#REF!)/#REF!</f>
        <v>#REF!</v>
      </c>
      <c r="AG142" s="11" t="e">
        <f>1+(Y142-#REF!)/#REF!</f>
        <v>#REF!</v>
      </c>
      <c r="AH142" s="11" t="e">
        <f>1+(Z142-#REF!)/#REF!</f>
        <v>#REF!</v>
      </c>
      <c r="AI142" s="11"/>
      <c r="AJ142" s="11"/>
      <c r="AK142" s="11"/>
      <c r="AL142" s="11"/>
      <c r="AM142" s="10">
        <v>2469.9361743435902</v>
      </c>
      <c r="AO142" s="10">
        <v>981.9375</v>
      </c>
      <c r="AP142" s="10">
        <v>10.379750011892799</v>
      </c>
    </row>
    <row r="143" spans="1:44" s="7" customFormat="1" x14ac:dyDescent="0.2">
      <c r="A143" s="7">
        <v>3</v>
      </c>
      <c r="B143" s="7" t="s">
        <v>30</v>
      </c>
      <c r="C143" s="7">
        <v>39</v>
      </c>
      <c r="D143" s="7" t="s">
        <v>86</v>
      </c>
      <c r="F143" s="7">
        <v>1</v>
      </c>
      <c r="G143" s="7">
        <v>1</v>
      </c>
      <c r="H143" s="7">
        <v>0.1</v>
      </c>
      <c r="I143" s="7">
        <v>0.1</v>
      </c>
      <c r="K143" s="7">
        <v>1</v>
      </c>
      <c r="L143" s="7">
        <v>0.95641646489104104</v>
      </c>
      <c r="M143" s="7">
        <v>0.36363636363636298</v>
      </c>
      <c r="O143" s="16">
        <v>20.65</v>
      </c>
      <c r="P143" s="16">
        <v>0.1</v>
      </c>
      <c r="R143" s="7">
        <v>298.56740683130897</v>
      </c>
      <c r="T143" s="7">
        <v>10.4296312192073</v>
      </c>
      <c r="V143" s="7">
        <f t="shared" si="22"/>
        <v>308.99703805051627</v>
      </c>
      <c r="X143" s="7">
        <v>451.81388744073899</v>
      </c>
      <c r="Y143" s="7">
        <v>253.85388438233599</v>
      </c>
      <c r="Z143" s="7">
        <f t="shared" si="25"/>
        <v>308.99703805051627</v>
      </c>
      <c r="AA143" s="9">
        <f t="shared" si="24"/>
        <v>0.56185498374180032</v>
      </c>
      <c r="AB143" s="9">
        <f t="shared" si="23"/>
        <v>0.68390336516835171</v>
      </c>
      <c r="AC143" s="9">
        <f>AVERAGE(AA143:AA150)</f>
        <v>0.5328247808734814</v>
      </c>
      <c r="AD143" s="9">
        <f>AVERAGE(AB143:AB150)</f>
        <v>0.62954158145773409</v>
      </c>
      <c r="AE143" s="9"/>
      <c r="AF143" s="9" t="e">
        <f>1+(X143-#REF!)/#REF!</f>
        <v>#REF!</v>
      </c>
      <c r="AG143" s="9" t="e">
        <f>1+(Y143-#REF!)/#REF!</f>
        <v>#REF!</v>
      </c>
      <c r="AH143" s="9" t="e">
        <f>1+(Z143-#REF!)/#REF!</f>
        <v>#REF!</v>
      </c>
      <c r="AI143" s="9" t="e">
        <f>AVERAGE(AF143:AF150)</f>
        <v>#REF!</v>
      </c>
      <c r="AJ143" s="9" t="e">
        <f>AVERAGE(AG143:AG150)</f>
        <v>#REF!</v>
      </c>
      <c r="AK143" s="9" t="e">
        <f>AVERAGE(AH143:AH150)</f>
        <v>#REF!</v>
      </c>
      <c r="AL143" s="9"/>
      <c r="AM143" s="7">
        <v>1492.5519712693899</v>
      </c>
      <c r="AO143" s="7">
        <v>527.5</v>
      </c>
      <c r="AP143" s="7">
        <v>23.591025209302401</v>
      </c>
      <c r="AQ143" s="7">
        <f>AVERAGE(AO143:AO150)</f>
        <v>447.70684523809513</v>
      </c>
      <c r="AR143" s="7">
        <f>AVERAGE(AP143:AP150)</f>
        <v>26.870078955567262</v>
      </c>
    </row>
    <row r="144" spans="1:44" x14ac:dyDescent="0.2">
      <c r="A144" s="10">
        <v>3</v>
      </c>
      <c r="B144" s="10" t="s">
        <v>31</v>
      </c>
      <c r="C144" s="10">
        <v>39</v>
      </c>
      <c r="D144" s="10" t="s">
        <v>86</v>
      </c>
      <c r="F144" s="10">
        <v>0.967741935483871</v>
      </c>
      <c r="G144" s="10">
        <v>0.967741935483871</v>
      </c>
      <c r="H144" s="10">
        <v>0.225806451612903</v>
      </c>
      <c r="I144" s="10">
        <v>0.225806451612903</v>
      </c>
      <c r="K144" s="10">
        <v>1</v>
      </c>
      <c r="L144" s="10">
        <v>0.95988258317025399</v>
      </c>
      <c r="M144" s="10">
        <v>0.50819672131147497</v>
      </c>
      <c r="O144" s="18">
        <v>32.967741935483801</v>
      </c>
      <c r="P144" s="18">
        <v>0.29032258064516098</v>
      </c>
      <c r="R144" s="10">
        <v>392.83526250826401</v>
      </c>
      <c r="T144" s="10">
        <v>12.0042291948031</v>
      </c>
      <c r="V144" s="10">
        <f t="shared" si="22"/>
        <v>404.8394917030671</v>
      </c>
      <c r="X144" s="10">
        <v>463.42546604024699</v>
      </c>
      <c r="Y144" s="10">
        <v>167.03773480322499</v>
      </c>
      <c r="Z144" s="10">
        <f t="shared" si="25"/>
        <v>404.8394917030671</v>
      </c>
      <c r="AA144" s="11">
        <f t="shared" si="24"/>
        <v>0.36044142379676292</v>
      </c>
      <c r="AB144" s="11">
        <f t="shared" si="23"/>
        <v>0.87358058926331883</v>
      </c>
      <c r="AC144" s="11"/>
      <c r="AD144" s="11"/>
      <c r="AE144" s="11"/>
      <c r="AF144" s="11" t="e">
        <f>1+(X144-#REF!)/#REF!</f>
        <v>#REF!</v>
      </c>
      <c r="AG144" s="11" t="e">
        <f>1+(Y144-#REF!)/#REF!</f>
        <v>#REF!</v>
      </c>
      <c r="AH144" s="11" t="e">
        <f>1+(Z144-#REF!)/#REF!</f>
        <v>#REF!</v>
      </c>
      <c r="AI144" s="11"/>
      <c r="AJ144" s="11"/>
      <c r="AK144" s="11"/>
      <c r="AL144" s="11"/>
      <c r="AM144" s="10">
        <v>1384.2350318828501</v>
      </c>
      <c r="AO144" s="10">
        <v>747.07142857142799</v>
      </c>
      <c r="AP144" s="10">
        <v>32.309904820442803</v>
      </c>
    </row>
    <row r="145" spans="1:44" x14ac:dyDescent="0.2">
      <c r="A145" s="10">
        <v>3</v>
      </c>
      <c r="B145" s="10" t="s">
        <v>32</v>
      </c>
      <c r="C145" s="10">
        <v>39</v>
      </c>
      <c r="D145" s="10" t="s">
        <v>86</v>
      </c>
      <c r="F145" s="10">
        <v>1</v>
      </c>
      <c r="G145" s="10">
        <v>1</v>
      </c>
      <c r="H145" s="10">
        <v>7.4074074074074001E-2</v>
      </c>
      <c r="I145" s="10">
        <v>7.4074074074074001E-2</v>
      </c>
      <c r="K145" s="10">
        <v>1</v>
      </c>
      <c r="L145" s="10">
        <v>0.96732026143790795</v>
      </c>
      <c r="M145" s="10">
        <v>0.27551020408163202</v>
      </c>
      <c r="O145" s="18">
        <v>17</v>
      </c>
      <c r="P145" s="18">
        <v>0.11111111111111099</v>
      </c>
      <c r="R145" s="10">
        <v>193.47204170189701</v>
      </c>
      <c r="T145" s="10">
        <v>13.425462758898901</v>
      </c>
      <c r="V145" s="10">
        <f t="shared" si="22"/>
        <v>206.89750446079591</v>
      </c>
      <c r="X145" s="10">
        <v>366.27643720367502</v>
      </c>
      <c r="Y145" s="10">
        <v>163.61224754828999</v>
      </c>
      <c r="Z145" s="10">
        <f t="shared" si="25"/>
        <v>206.89750446079591</v>
      </c>
      <c r="AA145" s="11">
        <f t="shared" si="24"/>
        <v>0.44669061651189501</v>
      </c>
      <c r="AB145" s="11">
        <f t="shared" si="23"/>
        <v>0.56486708793049278</v>
      </c>
      <c r="AC145" s="11"/>
      <c r="AD145" s="11"/>
      <c r="AE145" s="11"/>
      <c r="AF145" s="11" t="e">
        <f>1+(X145-#REF!)/#REF!</f>
        <v>#REF!</v>
      </c>
      <c r="AG145" s="11" t="e">
        <f>1+(Y145-#REF!)/#REF!</f>
        <v>#REF!</v>
      </c>
      <c r="AH145" s="11" t="e">
        <f>1+(Z145-#REF!)/#REF!</f>
        <v>#REF!</v>
      </c>
      <c r="AI145" s="11"/>
      <c r="AJ145" s="11"/>
      <c r="AK145" s="11"/>
      <c r="AL145" s="11"/>
      <c r="AM145" s="10">
        <v>928.44033352427903</v>
      </c>
      <c r="AO145" s="10">
        <v>362</v>
      </c>
      <c r="AP145" s="10">
        <v>38.698419310119696</v>
      </c>
    </row>
    <row r="146" spans="1:44" x14ac:dyDescent="0.2">
      <c r="A146" s="10">
        <v>3</v>
      </c>
      <c r="B146" s="10" t="s">
        <v>34</v>
      </c>
      <c r="C146" s="10">
        <v>39</v>
      </c>
      <c r="D146" s="10" t="s">
        <v>86</v>
      </c>
      <c r="F146" s="10">
        <v>1</v>
      </c>
      <c r="G146" s="10">
        <v>1</v>
      </c>
      <c r="H146" s="10">
        <v>0.08</v>
      </c>
      <c r="I146" s="10">
        <v>0.08</v>
      </c>
      <c r="K146" s="10">
        <v>1</v>
      </c>
      <c r="L146" s="10">
        <v>0.98848368522072905</v>
      </c>
      <c r="M146" s="10">
        <v>0.30864197530864101</v>
      </c>
      <c r="O146" s="18">
        <v>20.84</v>
      </c>
      <c r="P146" s="18">
        <v>0.08</v>
      </c>
      <c r="R146" s="10">
        <v>169.277859199792</v>
      </c>
      <c r="T146" s="10">
        <v>8.0421646699135891</v>
      </c>
      <c r="V146" s="10">
        <f t="shared" si="22"/>
        <v>177.32002386970561</v>
      </c>
      <c r="X146" s="10">
        <v>369.65072487317002</v>
      </c>
      <c r="Y146" s="10">
        <v>229.294191674236</v>
      </c>
      <c r="Z146" s="10">
        <f t="shared" si="25"/>
        <v>177.32002386970561</v>
      </c>
      <c r="AA146" s="11">
        <f t="shared" si="24"/>
        <v>0.62029958619155579</v>
      </c>
      <c r="AB146" s="11">
        <f t="shared" si="23"/>
        <v>0.47969613458906502</v>
      </c>
      <c r="AC146" s="11"/>
      <c r="AD146" s="11"/>
      <c r="AE146" s="11"/>
      <c r="AF146" s="11" t="e">
        <f>1+(X146-#REF!)/#REF!</f>
        <v>#REF!</v>
      </c>
      <c r="AG146" s="11" t="e">
        <f>1+(Y146-#REF!)/#REF!</f>
        <v>#REF!</v>
      </c>
      <c r="AH146" s="11" t="e">
        <f>1+(Z146-#REF!)/#REF!</f>
        <v>#REF!</v>
      </c>
      <c r="AI146" s="11"/>
      <c r="AJ146" s="11"/>
      <c r="AK146" s="11"/>
      <c r="AL146" s="11"/>
      <c r="AM146" s="10">
        <v>801.96593843707001</v>
      </c>
      <c r="AO146" s="10">
        <v>486.5</v>
      </c>
      <c r="AP146" s="10">
        <v>22.846451780527602</v>
      </c>
    </row>
    <row r="147" spans="1:44" x14ac:dyDescent="0.2">
      <c r="A147" s="10">
        <v>3</v>
      </c>
      <c r="B147" s="10" t="s">
        <v>35</v>
      </c>
      <c r="C147" s="10">
        <v>39</v>
      </c>
      <c r="D147" s="10" t="s">
        <v>86</v>
      </c>
      <c r="F147" s="10">
        <v>1</v>
      </c>
      <c r="G147" s="10">
        <v>1</v>
      </c>
      <c r="H147" s="10">
        <v>5.2631578947368397E-2</v>
      </c>
      <c r="I147" s="10">
        <v>5.2631578947368397E-2</v>
      </c>
      <c r="K147" s="10">
        <v>1</v>
      </c>
      <c r="L147" s="10">
        <v>0.97945205479452002</v>
      </c>
      <c r="M147" s="10">
        <v>0.159663865546218</v>
      </c>
      <c r="O147" s="18">
        <v>15.368421052631501</v>
      </c>
      <c r="P147" s="18">
        <v>5.2631578947368397E-2</v>
      </c>
      <c r="R147" s="10">
        <v>142.96437035501</v>
      </c>
      <c r="T147" s="10">
        <v>7.4482837190801803</v>
      </c>
      <c r="V147" s="10">
        <f t="shared" si="22"/>
        <v>150.4126540740902</v>
      </c>
      <c r="X147" s="10">
        <v>284.06056565600198</v>
      </c>
      <c r="Y147" s="10">
        <v>181.79953594742199</v>
      </c>
      <c r="Z147" s="10">
        <f t="shared" si="25"/>
        <v>150.4126540740902</v>
      </c>
      <c r="AA147" s="11">
        <f t="shared" si="24"/>
        <v>0.64000272451608664</v>
      </c>
      <c r="AB147" s="11">
        <f t="shared" si="23"/>
        <v>0.52950909862032836</v>
      </c>
      <c r="AC147" s="11"/>
      <c r="AD147" s="11"/>
      <c r="AE147" s="11"/>
      <c r="AF147" s="11" t="e">
        <f>1+(X147-#REF!)/#REF!</f>
        <v>#REF!</v>
      </c>
      <c r="AG147" s="11" t="e">
        <f>1+(Y147-#REF!)/#REF!</f>
        <v>#REF!</v>
      </c>
      <c r="AH147" s="11" t="e">
        <f>1+(Z147-#REF!)/#REF!</f>
        <v>#REF!</v>
      </c>
      <c r="AI147" s="11"/>
      <c r="AJ147" s="11"/>
      <c r="AK147" s="11"/>
      <c r="AL147" s="11"/>
      <c r="AM147" s="10">
        <v>562.14653830310601</v>
      </c>
      <c r="AO147" s="10">
        <v>265</v>
      </c>
      <c r="AP147" s="10">
        <v>22.872568437050202</v>
      </c>
    </row>
    <row r="148" spans="1:44" x14ac:dyDescent="0.2">
      <c r="A148" s="10">
        <v>3</v>
      </c>
      <c r="B148" s="10" t="s">
        <v>36</v>
      </c>
      <c r="C148" s="10">
        <v>39</v>
      </c>
      <c r="D148" s="10" t="s">
        <v>86</v>
      </c>
      <c r="F148" s="10">
        <v>1</v>
      </c>
      <c r="G148" s="10">
        <v>1</v>
      </c>
      <c r="H148" s="10">
        <v>3.7037037037037E-2</v>
      </c>
      <c r="I148" s="10">
        <v>3.7037037037037E-2</v>
      </c>
      <c r="K148" s="10">
        <v>1</v>
      </c>
      <c r="L148" s="10">
        <v>0.978494623655914</v>
      </c>
      <c r="M148" s="10">
        <v>0.24324324324324301</v>
      </c>
      <c r="O148" s="18">
        <v>17.2222222222222</v>
      </c>
      <c r="P148" s="18">
        <v>3.7037037037037E-2</v>
      </c>
      <c r="R148" s="10">
        <v>128.36763551458699</v>
      </c>
      <c r="T148" s="10">
        <v>10.079381135652801</v>
      </c>
      <c r="V148" s="10">
        <f t="shared" si="22"/>
        <v>138.44701665023979</v>
      </c>
      <c r="X148" s="10">
        <v>290.36761035460597</v>
      </c>
      <c r="Y148" s="10">
        <v>158.50740562320701</v>
      </c>
      <c r="Z148" s="10">
        <f t="shared" si="25"/>
        <v>138.44701665023979</v>
      </c>
      <c r="AA148" s="11">
        <f t="shared" si="24"/>
        <v>0.54588528462121799</v>
      </c>
      <c r="AB148" s="11">
        <f t="shared" si="23"/>
        <v>0.47679910469753828</v>
      </c>
      <c r="AC148" s="11"/>
      <c r="AD148" s="11"/>
      <c r="AE148" s="11"/>
      <c r="AF148" s="11" t="e">
        <f>1+(X148-#REF!)/#REF!</f>
        <v>#REF!</v>
      </c>
      <c r="AG148" s="11" t="e">
        <f>1+(Y148-#REF!)/#REF!</f>
        <v>#REF!</v>
      </c>
      <c r="AH148" s="11" t="e">
        <f>1+(Z148-#REF!)/#REF!</f>
        <v>#REF!</v>
      </c>
      <c r="AI148" s="11"/>
      <c r="AJ148" s="11"/>
      <c r="AK148" s="11"/>
      <c r="AL148" s="11"/>
      <c r="AM148" s="10">
        <v>822.45625863018995</v>
      </c>
      <c r="AO148" s="10">
        <v>398</v>
      </c>
      <c r="AP148" s="10">
        <v>28.563935326277999</v>
      </c>
    </row>
    <row r="149" spans="1:44" x14ac:dyDescent="0.2">
      <c r="A149" s="10">
        <v>3</v>
      </c>
      <c r="B149" s="10" t="s">
        <v>37</v>
      </c>
      <c r="C149" s="10">
        <v>39</v>
      </c>
      <c r="D149" s="10" t="s">
        <v>86</v>
      </c>
      <c r="F149" s="10">
        <v>1</v>
      </c>
      <c r="G149" s="10">
        <v>1</v>
      </c>
      <c r="H149" s="10">
        <v>0.2</v>
      </c>
      <c r="I149" s="10">
        <v>0.2</v>
      </c>
      <c r="K149" s="10">
        <v>1</v>
      </c>
      <c r="L149" s="10">
        <v>0.97560975609756095</v>
      </c>
      <c r="M149" s="10">
        <v>0.29411764705882298</v>
      </c>
      <c r="O149" s="18">
        <v>17.766666666666602</v>
      </c>
      <c r="P149" s="18">
        <v>0.266666666666666</v>
      </c>
      <c r="R149" s="10">
        <v>216.47292916808499</v>
      </c>
      <c r="T149" s="10">
        <v>5.9449074524575503</v>
      </c>
      <c r="V149" s="10">
        <f t="shared" si="22"/>
        <v>222.41783662054254</v>
      </c>
      <c r="X149" s="10">
        <v>320.29007524435099</v>
      </c>
      <c r="Y149" s="10">
        <v>184.47878709951499</v>
      </c>
      <c r="Z149" s="10">
        <f t="shared" si="25"/>
        <v>222.41783662054254</v>
      </c>
      <c r="AA149" s="11">
        <f t="shared" si="24"/>
        <v>0.57597409772617891</v>
      </c>
      <c r="AB149" s="11">
        <f t="shared" si="23"/>
        <v>0.69442625236157818</v>
      </c>
      <c r="AC149" s="11"/>
      <c r="AD149" s="11"/>
      <c r="AE149" s="11"/>
      <c r="AF149" s="11" t="e">
        <f>1+(X149-#REF!)/#REF!</f>
        <v>#REF!</v>
      </c>
      <c r="AG149" s="11" t="e">
        <f>1+(Y149-#REF!)/#REF!</f>
        <v>#REF!</v>
      </c>
      <c r="AH149" s="11" t="e">
        <f>1+(Z149-#REF!)/#REF!</f>
        <v>#REF!</v>
      </c>
      <c r="AI149" s="11"/>
      <c r="AJ149" s="11"/>
      <c r="AK149" s="11"/>
      <c r="AL149" s="11"/>
      <c r="AM149" s="10">
        <v>1017.1077163316299</v>
      </c>
      <c r="AO149" s="10">
        <v>516.58333333333303</v>
      </c>
      <c r="AP149" s="10">
        <v>19.9941856937937</v>
      </c>
    </row>
    <row r="150" spans="1:44" x14ac:dyDescent="0.2">
      <c r="A150" s="10">
        <v>3</v>
      </c>
      <c r="B150" s="10" t="s">
        <v>38</v>
      </c>
      <c r="C150" s="10">
        <v>39</v>
      </c>
      <c r="D150" s="10" t="s">
        <v>86</v>
      </c>
      <c r="F150" s="10">
        <v>1</v>
      </c>
      <c r="G150" s="10">
        <v>1</v>
      </c>
      <c r="H150" s="10">
        <v>5.2631578947368397E-2</v>
      </c>
      <c r="I150" s="10">
        <v>5.2631578947368397E-2</v>
      </c>
      <c r="K150" s="10">
        <v>1</v>
      </c>
      <c r="L150" s="10">
        <v>0.96642685851318899</v>
      </c>
      <c r="M150" s="10">
        <v>0.15573770491803199</v>
      </c>
      <c r="O150" s="18">
        <v>21.947368421052602</v>
      </c>
      <c r="P150" s="18">
        <v>5.2631578947368397E-2</v>
      </c>
      <c r="R150" s="10">
        <v>184.96304278820699</v>
      </c>
      <c r="T150" s="10">
        <v>7.7431202701324597</v>
      </c>
      <c r="V150" s="10">
        <f t="shared" si="22"/>
        <v>192.70616305833946</v>
      </c>
      <c r="X150" s="10">
        <v>262.703149554405</v>
      </c>
      <c r="Y150" s="10">
        <v>134.35940233821401</v>
      </c>
      <c r="Z150" s="10">
        <f t="shared" si="25"/>
        <v>192.70616305833946</v>
      </c>
      <c r="AA150" s="11">
        <f t="shared" si="24"/>
        <v>0.51144952988235337</v>
      </c>
      <c r="AB150" s="11">
        <f t="shared" si="23"/>
        <v>0.73355101903119979</v>
      </c>
      <c r="AC150" s="11"/>
      <c r="AD150" s="11"/>
      <c r="AE150" s="11"/>
      <c r="AF150" s="11" t="e">
        <f>1+(X150-#REF!)/#REF!</f>
        <v>#REF!</v>
      </c>
      <c r="AG150" s="11" t="e">
        <f>1+(Y150-#REF!)/#REF!</f>
        <v>#REF!</v>
      </c>
      <c r="AH150" s="11" t="e">
        <f>1+(Z150-#REF!)/#REF!</f>
        <v>#REF!</v>
      </c>
      <c r="AI150" s="11"/>
      <c r="AJ150" s="11"/>
      <c r="AK150" s="11"/>
      <c r="AL150" s="11"/>
      <c r="AM150" s="10">
        <v>777.365259512541</v>
      </c>
      <c r="AO150" s="10">
        <v>279</v>
      </c>
      <c r="AP150" s="10">
        <v>26.084141067023701</v>
      </c>
    </row>
    <row r="151" spans="1:44" s="7" customFormat="1" x14ac:dyDescent="0.2">
      <c r="A151" s="7">
        <v>3</v>
      </c>
      <c r="B151" s="7" t="s">
        <v>30</v>
      </c>
      <c r="C151" s="7">
        <v>40</v>
      </c>
      <c r="D151" s="7" t="s">
        <v>87</v>
      </c>
      <c r="F151" s="7">
        <v>1</v>
      </c>
      <c r="G151" s="7">
        <v>1</v>
      </c>
      <c r="H151" s="7">
        <v>0.22222222222222199</v>
      </c>
      <c r="I151" s="7">
        <v>0.22222222222222199</v>
      </c>
      <c r="K151" s="7">
        <v>1</v>
      </c>
      <c r="L151" s="7">
        <v>0.939393939393939</v>
      </c>
      <c r="M151" s="7">
        <v>0.30681818181818099</v>
      </c>
      <c r="O151" s="16">
        <v>23.2222222222222</v>
      </c>
      <c r="P151" s="16">
        <v>0.25925925925925902</v>
      </c>
      <c r="R151" s="7">
        <v>141.74690882900401</v>
      </c>
      <c r="T151" s="7">
        <v>4.6557374212930904</v>
      </c>
      <c r="V151" s="7">
        <f t="shared" ref="V151:V174" si="26">R151+T151</f>
        <v>146.4026462502971</v>
      </c>
      <c r="X151" s="7">
        <v>257.56488643842698</v>
      </c>
      <c r="Y151" s="7">
        <v>160.260209530022</v>
      </c>
      <c r="Z151" s="7">
        <f t="shared" si="25"/>
        <v>146.4026462502971</v>
      </c>
      <c r="AA151" s="9">
        <f t="shared" si="24"/>
        <v>0.62221295668861876</v>
      </c>
      <c r="AB151" s="9">
        <f t="shared" si="23"/>
        <v>0.56841073437739675</v>
      </c>
      <c r="AC151" s="9">
        <f>AVERAGE(AA151:AA158)</f>
        <v>0.59501772057450297</v>
      </c>
      <c r="AD151" s="9">
        <f>AVERAGE(AB151:AB158)</f>
        <v>0.71837811861601841</v>
      </c>
      <c r="AE151" s="9"/>
      <c r="AF151" s="9" t="e">
        <f>1+(X151-#REF!)/#REF!</f>
        <v>#REF!</v>
      </c>
      <c r="AG151" s="9" t="e">
        <f>1+(Y151-#REF!)/#REF!</f>
        <v>#REF!</v>
      </c>
      <c r="AH151" s="9" t="e">
        <f>1+(Z151-#REF!)/#REF!</f>
        <v>#REF!</v>
      </c>
      <c r="AI151" s="9" t="e">
        <f>AVERAGE(AF151:AF158)</f>
        <v>#REF!</v>
      </c>
      <c r="AJ151" s="9" t="e">
        <f>AVERAGE(AG151:AG158)</f>
        <v>#REF!</v>
      </c>
      <c r="AK151" s="9" t="e">
        <f>AVERAGE(AH151:AH158)</f>
        <v>#REF!</v>
      </c>
      <c r="AL151" s="9"/>
      <c r="AM151" s="7">
        <v>948.71153111835497</v>
      </c>
      <c r="AO151" s="7">
        <v>575.25</v>
      </c>
      <c r="AP151" s="7">
        <v>18.8356647409801</v>
      </c>
      <c r="AQ151" s="7">
        <f>AVERAGE(AO151:AO158)</f>
        <v>573.15714285714262</v>
      </c>
      <c r="AR151" s="7">
        <f>AVERAGE(AP151:AP158)</f>
        <v>22.606301132060388</v>
      </c>
    </row>
    <row r="152" spans="1:44" x14ac:dyDescent="0.2">
      <c r="A152" s="10">
        <v>3</v>
      </c>
      <c r="B152" s="10" t="s">
        <v>31</v>
      </c>
      <c r="C152" s="10">
        <v>40</v>
      </c>
      <c r="D152" s="10" t="s">
        <v>87</v>
      </c>
      <c r="F152" s="10">
        <v>1</v>
      </c>
      <c r="G152" s="10">
        <v>1</v>
      </c>
      <c r="H152" s="10">
        <v>0.16666666666666599</v>
      </c>
      <c r="I152" s="10">
        <v>0.16666666666666599</v>
      </c>
      <c r="K152" s="10">
        <v>1</v>
      </c>
      <c r="L152" s="10">
        <v>0.97097625329815296</v>
      </c>
      <c r="M152" s="10">
        <v>0.23684210526315699</v>
      </c>
      <c r="O152" s="18">
        <v>21.0555555555555</v>
      </c>
      <c r="P152" s="18">
        <v>0.16666666666666599</v>
      </c>
      <c r="R152" s="10">
        <v>141.365245227391</v>
      </c>
      <c r="T152" s="10">
        <v>5.7995335144278997</v>
      </c>
      <c r="V152" s="10">
        <f t="shared" si="26"/>
        <v>147.16477874181891</v>
      </c>
      <c r="X152" s="10">
        <v>259.24608422592001</v>
      </c>
      <c r="Y152" s="10">
        <v>146.67519835395601</v>
      </c>
      <c r="Z152" s="10">
        <f t="shared" si="25"/>
        <v>147.16477874181891</v>
      </c>
      <c r="AA152" s="11">
        <f t="shared" si="24"/>
        <v>0.56577594524488894</v>
      </c>
      <c r="AB152" s="11">
        <f t="shared" si="23"/>
        <v>0.56766442270955242</v>
      </c>
      <c r="AC152" s="11"/>
      <c r="AD152" s="11"/>
      <c r="AE152" s="11"/>
      <c r="AF152" s="11" t="e">
        <f>1+(X152-#REF!)/#REF!</f>
        <v>#REF!</v>
      </c>
      <c r="AG152" s="11" t="e">
        <f>1+(Y152-#REF!)/#REF!</f>
        <v>#REF!</v>
      </c>
      <c r="AH152" s="11" t="e">
        <f>1+(Z152-#REF!)/#REF!</f>
        <v>#REF!</v>
      </c>
      <c r="AI152" s="11"/>
      <c r="AJ152" s="11"/>
      <c r="AK152" s="11"/>
      <c r="AL152" s="11"/>
      <c r="AM152" s="10">
        <v>1079.7307648864401</v>
      </c>
      <c r="AO152" s="10">
        <v>389.33333333333297</v>
      </c>
      <c r="AP152" s="10">
        <v>22.290403578249201</v>
      </c>
    </row>
    <row r="153" spans="1:44" x14ac:dyDescent="0.2">
      <c r="A153" s="10">
        <v>3</v>
      </c>
      <c r="B153" s="10" t="s">
        <v>32</v>
      </c>
      <c r="C153" s="10">
        <v>40</v>
      </c>
      <c r="D153" s="10" t="s">
        <v>87</v>
      </c>
      <c r="F153" s="10">
        <v>1</v>
      </c>
      <c r="G153" s="10">
        <v>1</v>
      </c>
      <c r="H153" s="10">
        <v>0.15384615384615299</v>
      </c>
      <c r="I153" s="10">
        <v>0.15384615384615299</v>
      </c>
      <c r="K153" s="10">
        <v>1</v>
      </c>
      <c r="L153" s="10">
        <v>0.94552529182879297</v>
      </c>
      <c r="M153" s="10">
        <v>0.23423423423423401</v>
      </c>
      <c r="O153" s="18">
        <v>19.769230769230699</v>
      </c>
      <c r="P153" s="18">
        <v>0.15384615384615299</v>
      </c>
      <c r="R153" s="10">
        <v>165.912901408039</v>
      </c>
      <c r="T153" s="10">
        <v>5.7741275616487302</v>
      </c>
      <c r="V153" s="10">
        <f t="shared" si="26"/>
        <v>171.68702896968773</v>
      </c>
      <c r="X153" s="10">
        <v>264.18249866806002</v>
      </c>
      <c r="Y153" s="10">
        <v>158.33920823430699</v>
      </c>
      <c r="Z153" s="10">
        <f t="shared" si="25"/>
        <v>171.68702896968773</v>
      </c>
      <c r="AA153" s="11">
        <f t="shared" si="24"/>
        <v>0.59935540405822652</v>
      </c>
      <c r="AB153" s="11">
        <f t="shared" si="23"/>
        <v>0.64988040402104386</v>
      </c>
      <c r="AC153" s="11"/>
      <c r="AD153" s="11"/>
      <c r="AE153" s="11"/>
      <c r="AF153" s="11" t="e">
        <f>1+(X153-#REF!)/#REF!</f>
        <v>#REF!</v>
      </c>
      <c r="AG153" s="11" t="e">
        <f>1+(Y153-#REF!)/#REF!</f>
        <v>#REF!</v>
      </c>
      <c r="AH153" s="11" t="e">
        <f>1+(Z153-#REF!)/#REF!</f>
        <v>#REF!</v>
      </c>
      <c r="AI153" s="11"/>
      <c r="AJ153" s="11"/>
      <c r="AK153" s="11"/>
      <c r="AL153" s="11"/>
      <c r="AM153" s="10">
        <v>841.17390584706698</v>
      </c>
      <c r="AO153" s="10">
        <v>598</v>
      </c>
      <c r="AP153" s="10">
        <v>21.489740418316501</v>
      </c>
    </row>
    <row r="154" spans="1:44" x14ac:dyDescent="0.2">
      <c r="A154" s="10">
        <v>3</v>
      </c>
      <c r="B154" s="10" t="s">
        <v>34</v>
      </c>
      <c r="C154" s="10">
        <v>40</v>
      </c>
      <c r="D154" s="10" t="s">
        <v>87</v>
      </c>
      <c r="F154" s="10">
        <v>1</v>
      </c>
      <c r="G154" s="10">
        <v>0.97222222222222199</v>
      </c>
      <c r="H154" s="10">
        <v>0.11111111111111099</v>
      </c>
      <c r="I154" s="10">
        <v>0.11111111111111099</v>
      </c>
      <c r="K154" s="10">
        <v>1</v>
      </c>
      <c r="L154" s="10">
        <v>0.95121951219512102</v>
      </c>
      <c r="M154" s="10">
        <v>0.47368421052631499</v>
      </c>
      <c r="O154" s="18">
        <v>17.0833333333333</v>
      </c>
      <c r="P154" s="18">
        <v>0.11111111111111099</v>
      </c>
      <c r="R154" s="10">
        <v>199.17360951704899</v>
      </c>
      <c r="T154" s="10">
        <v>6.3270088336347001</v>
      </c>
      <c r="V154" s="10">
        <f t="shared" si="26"/>
        <v>205.50061835068368</v>
      </c>
      <c r="X154" s="10">
        <v>221.667702812041</v>
      </c>
      <c r="Y154" s="10">
        <v>137.83983518313801</v>
      </c>
      <c r="Z154" s="10">
        <f t="shared" si="25"/>
        <v>205.50061835068368</v>
      </c>
      <c r="AA154" s="11">
        <f t="shared" si="24"/>
        <v>0.62183093628220942</v>
      </c>
      <c r="AB154" s="11">
        <f t="shared" si="23"/>
        <v>0.92706612530258459</v>
      </c>
      <c r="AC154" s="11"/>
      <c r="AD154" s="11"/>
      <c r="AE154" s="11"/>
      <c r="AF154" s="11" t="e">
        <f>1+(X154-#REF!)/#REF!</f>
        <v>#REF!</v>
      </c>
      <c r="AG154" s="11" t="e">
        <f>1+(Y154-#REF!)/#REF!</f>
        <v>#REF!</v>
      </c>
      <c r="AH154" s="11" t="e">
        <f>1+(Z154-#REF!)/#REF!</f>
        <v>#REF!</v>
      </c>
      <c r="AI154" s="11"/>
      <c r="AJ154" s="11"/>
      <c r="AK154" s="11"/>
      <c r="AL154" s="11"/>
      <c r="AM154" s="10">
        <v>652.45606252990297</v>
      </c>
      <c r="AO154" s="10">
        <v>587.75</v>
      </c>
      <c r="AP154" s="10">
        <v>24.595737669078499</v>
      </c>
    </row>
    <row r="155" spans="1:44" x14ac:dyDescent="0.2">
      <c r="A155" s="10">
        <v>3</v>
      </c>
      <c r="B155" s="10" t="s">
        <v>35</v>
      </c>
      <c r="C155" s="10">
        <v>40</v>
      </c>
      <c r="D155" s="10" t="s">
        <v>87</v>
      </c>
      <c r="F155" s="10">
        <v>0.96428571428571397</v>
      </c>
      <c r="G155" s="10">
        <v>0.96428571428571397</v>
      </c>
      <c r="H155" s="10">
        <v>0.17857142857142799</v>
      </c>
      <c r="I155" s="10">
        <v>0.17857142857142799</v>
      </c>
      <c r="K155" s="10">
        <v>1</v>
      </c>
      <c r="L155" s="10">
        <v>0.90697674418604601</v>
      </c>
      <c r="M155" s="10">
        <v>0.42424242424242398</v>
      </c>
      <c r="O155" s="18">
        <v>21.5</v>
      </c>
      <c r="P155" s="18">
        <v>0.17857142857142799</v>
      </c>
      <c r="R155" s="10">
        <v>200.58666972406201</v>
      </c>
      <c r="T155" s="10">
        <v>5.8456068094236997</v>
      </c>
      <c r="V155" s="10">
        <f t="shared" si="26"/>
        <v>206.43227653348572</v>
      </c>
      <c r="X155" s="10">
        <v>307.071117025891</v>
      </c>
      <c r="Y155" s="10">
        <v>170.69863939522199</v>
      </c>
      <c r="Z155" s="10">
        <f t="shared" si="25"/>
        <v>206.43227653348572</v>
      </c>
      <c r="AA155" s="11">
        <f t="shared" si="24"/>
        <v>0.55589285325336979</v>
      </c>
      <c r="AB155" s="11">
        <f t="shared" si="23"/>
        <v>0.67226210831180255</v>
      </c>
      <c r="AC155" s="11"/>
      <c r="AD155" s="11"/>
      <c r="AE155" s="11"/>
      <c r="AF155" s="11" t="e">
        <f>1+(X155-#REF!)/#REF!</f>
        <v>#REF!</v>
      </c>
      <c r="AG155" s="11" t="e">
        <f>1+(Y155-#REF!)/#REF!</f>
        <v>#REF!</v>
      </c>
      <c r="AH155" s="11" t="e">
        <f>1+(Z155-#REF!)/#REF!</f>
        <v>#REF!</v>
      </c>
      <c r="AI155" s="11"/>
      <c r="AJ155" s="11"/>
      <c r="AK155" s="11"/>
      <c r="AL155" s="11"/>
      <c r="AM155" s="10">
        <v>930.18188148456397</v>
      </c>
      <c r="AO155" s="10">
        <v>666.4</v>
      </c>
      <c r="AP155" s="10">
        <v>19.563794850368801</v>
      </c>
    </row>
    <row r="156" spans="1:44" x14ac:dyDescent="0.2">
      <c r="A156" s="10">
        <v>3</v>
      </c>
      <c r="B156" s="10" t="s">
        <v>36</v>
      </c>
      <c r="C156" s="10">
        <v>40</v>
      </c>
      <c r="D156" s="10" t="s">
        <v>87</v>
      </c>
      <c r="F156" s="10">
        <v>1</v>
      </c>
      <c r="G156" s="10">
        <v>1</v>
      </c>
      <c r="H156" s="10">
        <v>0.115384615384615</v>
      </c>
      <c r="I156" s="10">
        <v>0.115384615384615</v>
      </c>
      <c r="K156" s="10">
        <v>1</v>
      </c>
      <c r="L156" s="10">
        <v>0.95841995841995797</v>
      </c>
      <c r="M156" s="10">
        <v>0.25490196078431299</v>
      </c>
      <c r="O156" s="18">
        <v>18.5</v>
      </c>
      <c r="P156" s="18">
        <v>0.115384615384615</v>
      </c>
      <c r="R156" s="10">
        <v>198.471864690693</v>
      </c>
      <c r="T156" s="10">
        <v>7.03761153344026</v>
      </c>
      <c r="V156" s="10">
        <f t="shared" si="26"/>
        <v>205.50947622413327</v>
      </c>
      <c r="X156" s="10">
        <v>234.35851271898201</v>
      </c>
      <c r="Y156" s="10">
        <v>146.689380538031</v>
      </c>
      <c r="Z156" s="10">
        <f t="shared" si="25"/>
        <v>205.50947622413327</v>
      </c>
      <c r="AA156" s="11">
        <f t="shared" si="24"/>
        <v>0.62591872100641566</v>
      </c>
      <c r="AB156" s="11">
        <f t="shared" si="23"/>
        <v>0.87690211821133435</v>
      </c>
      <c r="AC156" s="11"/>
      <c r="AD156" s="11"/>
      <c r="AE156" s="11"/>
      <c r="AF156" s="11" t="e">
        <f>1+(X156-#REF!)/#REF!</f>
        <v>#REF!</v>
      </c>
      <c r="AG156" s="11" t="e">
        <f>1+(Y156-#REF!)/#REF!</f>
        <v>#REF!</v>
      </c>
      <c r="AH156" s="11" t="e">
        <f>1+(Z156-#REF!)/#REF!</f>
        <v>#REF!</v>
      </c>
      <c r="AI156" s="11"/>
      <c r="AJ156" s="11"/>
      <c r="AK156" s="11"/>
      <c r="AL156" s="11"/>
      <c r="AM156" s="10">
        <v>793.23349122523098</v>
      </c>
      <c r="AO156" s="10">
        <v>774</v>
      </c>
      <c r="AP156" s="10">
        <v>28.580113152886302</v>
      </c>
    </row>
    <row r="157" spans="1:44" x14ac:dyDescent="0.2">
      <c r="A157" s="10">
        <v>3</v>
      </c>
      <c r="B157" s="10" t="s">
        <v>37</v>
      </c>
      <c r="C157" s="10">
        <v>40</v>
      </c>
      <c r="D157" s="10" t="s">
        <v>87</v>
      </c>
      <c r="F157" s="10">
        <v>0.97297297297297303</v>
      </c>
      <c r="G157" s="10">
        <v>0.97297297297297303</v>
      </c>
      <c r="H157" s="10">
        <v>8.1081081081081002E-2</v>
      </c>
      <c r="I157" s="10">
        <v>8.1081081081081002E-2</v>
      </c>
      <c r="K157" s="10">
        <v>1</v>
      </c>
      <c r="L157" s="10">
        <v>0.98965071151358297</v>
      </c>
      <c r="M157" s="10">
        <v>0.38541666666666602</v>
      </c>
      <c r="O157" s="18">
        <v>20.891891891891799</v>
      </c>
      <c r="P157" s="18">
        <v>8.1081081081081002E-2</v>
      </c>
      <c r="R157" s="10">
        <v>227.98526983459701</v>
      </c>
      <c r="T157" s="10">
        <v>5.2394096667897196</v>
      </c>
      <c r="V157" s="10">
        <f t="shared" si="26"/>
        <v>233.22467950138673</v>
      </c>
      <c r="X157" s="10">
        <v>276.064400342922</v>
      </c>
      <c r="Y157" s="10">
        <v>178.93825026350399</v>
      </c>
      <c r="Z157" s="10">
        <f t="shared" si="25"/>
        <v>233.22467950138673</v>
      </c>
      <c r="AA157" s="11">
        <f t="shared" si="24"/>
        <v>0.64817575189423282</v>
      </c>
      <c r="AB157" s="11">
        <f t="shared" si="23"/>
        <v>0.84481982903872943</v>
      </c>
      <c r="AC157" s="11"/>
      <c r="AD157" s="11"/>
      <c r="AE157" s="11"/>
      <c r="AF157" s="11" t="e">
        <f>1+(X157-#REF!)/#REF!</f>
        <v>#REF!</v>
      </c>
      <c r="AG157" s="11" t="e">
        <f>1+(Y157-#REF!)/#REF!</f>
        <v>#REF!</v>
      </c>
      <c r="AH157" s="11" t="e">
        <f>1+(Z157-#REF!)/#REF!</f>
        <v>#REF!</v>
      </c>
      <c r="AI157" s="11"/>
      <c r="AJ157" s="11"/>
      <c r="AK157" s="11"/>
      <c r="AL157" s="11"/>
      <c r="AM157" s="10">
        <v>920.22661602980997</v>
      </c>
      <c r="AO157" s="10">
        <v>501.666666666666</v>
      </c>
      <c r="AP157" s="10">
        <v>20.613041449481301</v>
      </c>
    </row>
    <row r="158" spans="1:44" x14ac:dyDescent="0.2">
      <c r="A158" s="10">
        <v>3</v>
      </c>
      <c r="B158" s="10" t="s">
        <v>38</v>
      </c>
      <c r="C158" s="10">
        <v>40</v>
      </c>
      <c r="D158" s="10" t="s">
        <v>87</v>
      </c>
      <c r="F158" s="10">
        <v>1</v>
      </c>
      <c r="G158" s="10">
        <v>1</v>
      </c>
      <c r="H158" s="10">
        <v>0.21875</v>
      </c>
      <c r="I158" s="10">
        <v>0.21875</v>
      </c>
      <c r="K158" s="10">
        <v>1</v>
      </c>
      <c r="L158" s="10">
        <v>0.97101449275362295</v>
      </c>
      <c r="M158" s="10">
        <v>0.680851063829787</v>
      </c>
      <c r="O158" s="18">
        <v>21.5625</v>
      </c>
      <c r="P158" s="18">
        <v>0.21875</v>
      </c>
      <c r="R158" s="10">
        <v>172.32031978773199</v>
      </c>
      <c r="T158" s="10">
        <v>7.1929063645363502</v>
      </c>
      <c r="V158" s="10">
        <f t="shared" si="26"/>
        <v>179.51322615226835</v>
      </c>
      <c r="X158" s="10">
        <v>280.48099838462002</v>
      </c>
      <c r="Y158" s="10">
        <v>146.124765078835</v>
      </c>
      <c r="Z158" s="10">
        <f t="shared" si="25"/>
        <v>179.51322615226835</v>
      </c>
      <c r="AA158" s="11">
        <f t="shared" si="24"/>
        <v>0.52097919616806254</v>
      </c>
      <c r="AB158" s="11">
        <f t="shared" si="23"/>
        <v>0.64001920695570313</v>
      </c>
      <c r="AC158" s="11"/>
      <c r="AD158" s="11"/>
      <c r="AE158" s="11"/>
      <c r="AF158" s="11" t="e">
        <f>1+(X158-#REF!)/#REF!</f>
        <v>#REF!</v>
      </c>
      <c r="AG158" s="11" t="e">
        <f>1+(Y158-#REF!)/#REF!</f>
        <v>#REF!</v>
      </c>
      <c r="AH158" s="11" t="e">
        <f>1+(Z158-#REF!)/#REF!</f>
        <v>#REF!</v>
      </c>
      <c r="AI158" s="11"/>
      <c r="AJ158" s="11"/>
      <c r="AK158" s="11"/>
      <c r="AL158" s="11"/>
      <c r="AM158" s="10">
        <v>1202.4948676987599</v>
      </c>
      <c r="AO158" s="10">
        <v>492.85714285714198</v>
      </c>
      <c r="AP158" s="10">
        <v>24.881913197122401</v>
      </c>
    </row>
    <row r="159" spans="1:44" s="7" customFormat="1" x14ac:dyDescent="0.2">
      <c r="A159" s="7">
        <v>3</v>
      </c>
      <c r="B159" s="7" t="s">
        <v>30</v>
      </c>
      <c r="C159" s="7">
        <v>43</v>
      </c>
      <c r="D159" s="7" t="s">
        <v>88</v>
      </c>
      <c r="F159" s="7">
        <v>1</v>
      </c>
      <c r="G159" s="7">
        <v>0.83333333333333304</v>
      </c>
      <c r="H159" s="7">
        <v>0.75</v>
      </c>
      <c r="I159" s="7">
        <v>0.66666666666666596</v>
      </c>
      <c r="K159" s="7">
        <v>0.86666666666666603</v>
      </c>
      <c r="L159" s="7">
        <v>0.52112676056338003</v>
      </c>
      <c r="M159" s="7">
        <v>0.18518518518518501</v>
      </c>
      <c r="O159" s="16">
        <v>23.6666666666666</v>
      </c>
      <c r="P159" s="16">
        <v>1.25</v>
      </c>
      <c r="R159" s="7">
        <v>145.39128609381899</v>
      </c>
      <c r="T159" s="7">
        <v>0.72234972201445802</v>
      </c>
      <c r="V159" s="7">
        <f t="shared" si="26"/>
        <v>146.11363581583345</v>
      </c>
      <c r="X159" s="7">
        <v>204.740081891068</v>
      </c>
      <c r="Y159" s="7">
        <v>187.72090763237699</v>
      </c>
      <c r="Z159" s="7">
        <f t="shared" si="25"/>
        <v>146.11363581583345</v>
      </c>
      <c r="AA159" s="9">
        <f t="shared" si="24"/>
        <v>0.91687424317947641</v>
      </c>
      <c r="AB159" s="9">
        <f t="shared" si="23"/>
        <v>0.7136542804235726</v>
      </c>
      <c r="AC159" s="9">
        <f>AVERAGE(AA159:AA166)</f>
        <v>0.94662830570028311</v>
      </c>
      <c r="AD159" s="9">
        <f>AVERAGE(AB159:AB166)</f>
        <v>0.35833912748324509</v>
      </c>
      <c r="AE159" s="9"/>
      <c r="AF159" s="9" t="e">
        <f>1+(X159-#REF!)/#REF!</f>
        <v>#REF!</v>
      </c>
      <c r="AG159" s="9" t="e">
        <f>1+(Y159-#REF!)/#REF!</f>
        <v>#REF!</v>
      </c>
      <c r="AH159" s="9" t="e">
        <f>1+(Z159-#REF!)/#REF!</f>
        <v>#REF!</v>
      </c>
      <c r="AI159" s="9" t="e">
        <f>AVERAGE(AF159:AF166)</f>
        <v>#REF!</v>
      </c>
      <c r="AJ159" s="9" t="e">
        <f>AVERAGE(AG159:AG166)</f>
        <v>#REF!</v>
      </c>
      <c r="AK159" s="9" t="e">
        <f>AVERAGE(AH159:AH166)</f>
        <v>#REF!</v>
      </c>
      <c r="AL159" s="9"/>
      <c r="AM159" s="7">
        <v>2480.278743506</v>
      </c>
      <c r="AO159" s="7">
        <v>702</v>
      </c>
      <c r="AP159" s="7">
        <v>11.831888537340699</v>
      </c>
      <c r="AQ159" s="7">
        <f>AVERAGE(AO159:AO166)</f>
        <v>728.13090277777746</v>
      </c>
      <c r="AR159" s="7">
        <f>AVERAGE(AP159:AP166)</f>
        <v>13.711902568479736</v>
      </c>
    </row>
    <row r="160" spans="1:44" x14ac:dyDescent="0.2">
      <c r="A160" s="10">
        <v>3</v>
      </c>
      <c r="B160" s="10" t="s">
        <v>31</v>
      </c>
      <c r="C160" s="10">
        <v>43</v>
      </c>
      <c r="D160" s="10" t="s">
        <v>88</v>
      </c>
      <c r="F160" s="10">
        <v>0.96</v>
      </c>
      <c r="G160" s="10">
        <v>0.84</v>
      </c>
      <c r="H160" s="10">
        <v>0.56000000000000005</v>
      </c>
      <c r="I160" s="10">
        <v>0.52</v>
      </c>
      <c r="K160" s="10">
        <v>0.94117647058823495</v>
      </c>
      <c r="L160" s="10">
        <v>0.23705722070844601</v>
      </c>
      <c r="M160" s="10">
        <v>0.314285714285714</v>
      </c>
      <c r="O160" s="18">
        <v>14.68</v>
      </c>
      <c r="P160" s="18">
        <v>0.68</v>
      </c>
      <c r="R160" s="10">
        <v>134.44640735096601</v>
      </c>
      <c r="T160" s="10">
        <v>0.80944743269623498</v>
      </c>
      <c r="V160" s="10">
        <f t="shared" si="26"/>
        <v>135.25585478366224</v>
      </c>
      <c r="X160" s="10">
        <v>360.64778783268298</v>
      </c>
      <c r="Y160" s="10">
        <v>335.120315159494</v>
      </c>
      <c r="Z160" s="10">
        <f t="shared" si="25"/>
        <v>135.25585478366224</v>
      </c>
      <c r="AA160" s="11">
        <f t="shared" si="24"/>
        <v>0.92921772007365799</v>
      </c>
      <c r="AB160" s="11">
        <f t="shared" si="23"/>
        <v>0.37503586420558366</v>
      </c>
      <c r="AC160" s="11"/>
      <c r="AD160" s="11"/>
      <c r="AE160" s="11"/>
      <c r="AF160" s="11" t="e">
        <f>1+(X160-#REF!)/#REF!</f>
        <v>#REF!</v>
      </c>
      <c r="AG160" s="11" t="e">
        <f>1+(Y160-#REF!)/#REF!</f>
        <v>#REF!</v>
      </c>
      <c r="AH160" s="11" t="e">
        <f>1+(Z160-#REF!)/#REF!</f>
        <v>#REF!</v>
      </c>
      <c r="AI160" s="11"/>
      <c r="AJ160" s="11"/>
      <c r="AK160" s="11"/>
      <c r="AL160" s="11"/>
      <c r="AM160" s="10">
        <v>1410.2759067340101</v>
      </c>
      <c r="AO160" s="10">
        <v>828.70833333333303</v>
      </c>
      <c r="AP160" s="10">
        <v>14.8582079540679</v>
      </c>
    </row>
    <row r="161" spans="1:44" x14ac:dyDescent="0.2">
      <c r="A161" s="10">
        <v>3</v>
      </c>
      <c r="B161" s="10" t="s">
        <v>32</v>
      </c>
      <c r="C161" s="10">
        <v>43</v>
      </c>
      <c r="D161" s="10" t="s">
        <v>88</v>
      </c>
      <c r="F161" s="10">
        <v>1</v>
      </c>
      <c r="G161" s="10">
        <v>0.80952380952380898</v>
      </c>
      <c r="H161" s="10">
        <v>0.476190476190476</v>
      </c>
      <c r="I161" s="10">
        <v>0.42857142857142799</v>
      </c>
      <c r="K161" s="10">
        <v>0.9</v>
      </c>
      <c r="L161" s="10">
        <v>0.181556195965417</v>
      </c>
      <c r="M161" s="10">
        <v>0.20224719101123501</v>
      </c>
      <c r="O161" s="18">
        <v>16.523809523809501</v>
      </c>
      <c r="P161" s="18">
        <v>0.476190476190476</v>
      </c>
      <c r="R161" s="10">
        <v>169.07898837137</v>
      </c>
      <c r="T161" s="10">
        <v>0.70395237558842405</v>
      </c>
      <c r="V161" s="10">
        <f t="shared" si="26"/>
        <v>169.78294074695842</v>
      </c>
      <c r="X161" s="10">
        <v>330.61981654436499</v>
      </c>
      <c r="Y161" s="10">
        <v>308.404216026565</v>
      </c>
      <c r="Z161" s="10">
        <f t="shared" si="25"/>
        <v>169.78294074695842</v>
      </c>
      <c r="AA161" s="11">
        <f t="shared" si="24"/>
        <v>0.93280620396563874</v>
      </c>
      <c r="AB161" s="11">
        <f t="shared" si="23"/>
        <v>0.51352923282556984</v>
      </c>
      <c r="AC161" s="11"/>
      <c r="AD161" s="11"/>
      <c r="AE161" s="11"/>
      <c r="AF161" s="11" t="e">
        <f>1+(X161-#REF!)/#REF!</f>
        <v>#REF!</v>
      </c>
      <c r="AG161" s="11" t="e">
        <f>1+(Y161-#REF!)/#REF!</f>
        <v>#REF!</v>
      </c>
      <c r="AH161" s="11" t="e">
        <f>1+(Z161-#REF!)/#REF!</f>
        <v>#REF!</v>
      </c>
      <c r="AI161" s="11"/>
      <c r="AJ161" s="11"/>
      <c r="AK161" s="11"/>
      <c r="AL161" s="11"/>
      <c r="AM161" s="10">
        <v>1299.68245957162</v>
      </c>
      <c r="AO161" s="10">
        <v>828.2</v>
      </c>
      <c r="AP161" s="10">
        <v>16.018554466247998</v>
      </c>
    </row>
    <row r="162" spans="1:44" x14ac:dyDescent="0.2">
      <c r="A162" s="10">
        <v>3</v>
      </c>
      <c r="B162" s="10" t="s">
        <v>34</v>
      </c>
      <c r="C162" s="10">
        <v>43</v>
      </c>
      <c r="D162" s="10" t="s">
        <v>88</v>
      </c>
      <c r="F162" s="10">
        <v>1</v>
      </c>
      <c r="G162" s="10">
        <v>0.4</v>
      </c>
      <c r="H162" s="10">
        <v>0.6</v>
      </c>
      <c r="I162" s="10">
        <v>0.4</v>
      </c>
      <c r="K162" s="10">
        <v>0.5</v>
      </c>
      <c r="L162" s="10">
        <v>5.5555555555555497E-2</v>
      </c>
      <c r="M162" s="10">
        <v>0.12903225806451599</v>
      </c>
      <c r="O162" s="18">
        <v>14.4</v>
      </c>
      <c r="P162" s="18">
        <v>0.8</v>
      </c>
      <c r="R162" s="10">
        <v>64.103865530729905</v>
      </c>
      <c r="T162" s="10">
        <v>0.50178247802495102</v>
      </c>
      <c r="V162" s="10">
        <f t="shared" si="26"/>
        <v>64.605648008754855</v>
      </c>
      <c r="X162" s="10">
        <v>284.35531250820497</v>
      </c>
      <c r="Y162" s="10">
        <v>284.33566499189402</v>
      </c>
      <c r="Z162" s="10">
        <f t="shared" si="25"/>
        <v>64.605648008754855</v>
      </c>
      <c r="AA162" s="11">
        <f t="shared" si="24"/>
        <v>0.99993090504925808</v>
      </c>
      <c r="AB162" s="11">
        <f t="shared" si="23"/>
        <v>0.22720042554819753</v>
      </c>
      <c r="AC162" s="11"/>
      <c r="AD162" s="11"/>
      <c r="AE162" s="11"/>
      <c r="AF162" s="11" t="e">
        <f>1+(X162-#REF!)/#REF!</f>
        <v>#REF!</v>
      </c>
      <c r="AG162" s="11" t="e">
        <f>1+(Y162-#REF!)/#REF!</f>
        <v>#REF!</v>
      </c>
      <c r="AH162" s="11" t="e">
        <f>1+(Z162-#REF!)/#REF!</f>
        <v>#REF!</v>
      </c>
      <c r="AI162" s="11"/>
      <c r="AJ162" s="11"/>
      <c r="AK162" s="11"/>
      <c r="AL162" s="11"/>
      <c r="AM162" s="10">
        <v>1206.09836392328</v>
      </c>
      <c r="AO162" s="10">
        <v>839.25</v>
      </c>
      <c r="AP162" s="10">
        <v>16.7164102564102</v>
      </c>
    </row>
    <row r="163" spans="1:44" x14ac:dyDescent="0.2">
      <c r="A163" s="10">
        <v>3</v>
      </c>
      <c r="B163" s="10" t="s">
        <v>35</v>
      </c>
      <c r="C163" s="10">
        <v>43</v>
      </c>
      <c r="D163" s="10" t="s">
        <v>88</v>
      </c>
      <c r="F163" s="10">
        <v>1</v>
      </c>
      <c r="G163" s="10">
        <v>0.88888888888888795</v>
      </c>
      <c r="H163" s="10">
        <v>0.27777777777777701</v>
      </c>
      <c r="I163" s="10">
        <v>0.27777777777777701</v>
      </c>
      <c r="K163" s="10">
        <v>1</v>
      </c>
      <c r="L163" s="10">
        <v>0.36236933797909399</v>
      </c>
      <c r="M163" s="10">
        <v>0.184782608695652</v>
      </c>
      <c r="O163" s="18">
        <v>15.9444444444444</v>
      </c>
      <c r="P163" s="18">
        <v>0.27777777777777701</v>
      </c>
      <c r="R163" s="10">
        <v>88.186721704900194</v>
      </c>
      <c r="T163" s="10">
        <v>0.88805979181227102</v>
      </c>
      <c r="V163" s="10">
        <f t="shared" si="26"/>
        <v>89.074781496712461</v>
      </c>
      <c r="X163" s="10">
        <v>352.10749834122697</v>
      </c>
      <c r="Y163" s="10">
        <v>346.82332193732401</v>
      </c>
      <c r="Z163" s="10">
        <f t="shared" si="25"/>
        <v>89.074781496712461</v>
      </c>
      <c r="AA163" s="11">
        <f t="shared" si="24"/>
        <v>0.9849927183351771</v>
      </c>
      <c r="AB163" s="11">
        <f t="shared" si="23"/>
        <v>0.25297609939107335</v>
      </c>
      <c r="AC163" s="11"/>
      <c r="AD163" s="11"/>
      <c r="AE163" s="11"/>
      <c r="AF163" s="11" t="e">
        <f>1+(X163-#REF!)/#REF!</f>
        <v>#REF!</v>
      </c>
      <c r="AG163" s="11" t="e">
        <f>1+(Y163-#REF!)/#REF!</f>
        <v>#REF!</v>
      </c>
      <c r="AH163" s="11" t="e">
        <f>1+(Z163-#REF!)/#REF!</f>
        <v>#REF!</v>
      </c>
      <c r="AI163" s="11"/>
      <c r="AJ163" s="11"/>
      <c r="AK163" s="11"/>
      <c r="AL163" s="11"/>
      <c r="AM163" s="10">
        <v>961.808862013988</v>
      </c>
      <c r="AO163" s="10">
        <v>583.66666666666595</v>
      </c>
      <c r="AP163" s="10">
        <v>13.138347354527699</v>
      </c>
    </row>
    <row r="164" spans="1:44" x14ac:dyDescent="0.2">
      <c r="A164" s="10">
        <v>3</v>
      </c>
      <c r="B164" s="10" t="s">
        <v>36</v>
      </c>
      <c r="C164" s="10">
        <v>43</v>
      </c>
      <c r="D164" s="10" t="s">
        <v>88</v>
      </c>
      <c r="F164" s="10">
        <v>0.88888888888888795</v>
      </c>
      <c r="G164" s="10">
        <v>0.66666666666666596</v>
      </c>
      <c r="H164" s="10">
        <v>0.44444444444444398</v>
      </c>
      <c r="I164" s="10">
        <v>0.44444444444444398</v>
      </c>
      <c r="K164" s="10">
        <v>1</v>
      </c>
      <c r="L164" s="10">
        <v>0.34057971014492699</v>
      </c>
      <c r="M164" s="10">
        <v>0.171875</v>
      </c>
      <c r="O164" s="18">
        <v>30.6666666666666</v>
      </c>
      <c r="P164" s="18">
        <v>0.44444444444444398</v>
      </c>
      <c r="R164" s="10">
        <v>48.472762718389198</v>
      </c>
      <c r="T164" s="10">
        <v>1.1392766020239</v>
      </c>
      <c r="V164" s="10">
        <f t="shared" si="26"/>
        <v>49.612039320413096</v>
      </c>
      <c r="X164" s="10">
        <v>196.98650612961501</v>
      </c>
      <c r="Y164" s="10">
        <v>178.740866384236</v>
      </c>
      <c r="Z164" s="10">
        <f t="shared" si="25"/>
        <v>49.612039320413096</v>
      </c>
      <c r="AA164" s="11">
        <f t="shared" si="24"/>
        <v>0.90737619492893806</v>
      </c>
      <c r="AB164" s="11">
        <f t="shared" si="23"/>
        <v>0.25185501431133006</v>
      </c>
      <c r="AC164" s="11"/>
      <c r="AD164" s="11"/>
      <c r="AE164" s="11"/>
      <c r="AF164" s="11" t="e">
        <f>1+(X164-#REF!)/#REF!</f>
        <v>#REF!</v>
      </c>
      <c r="AG164" s="11" t="e">
        <f>1+(Y164-#REF!)/#REF!</f>
        <v>#REF!</v>
      </c>
      <c r="AH164" s="11" t="e">
        <f>1+(Z164-#REF!)/#REF!</f>
        <v>#REF!</v>
      </c>
      <c r="AI164" s="11"/>
      <c r="AJ164" s="11"/>
      <c r="AK164" s="11"/>
      <c r="AL164" s="11"/>
      <c r="AM164" s="10">
        <v>1236.4276317746001</v>
      </c>
      <c r="AO164" s="10">
        <v>511.33333333333297</v>
      </c>
      <c r="AP164" s="10">
        <v>11.740397598732899</v>
      </c>
    </row>
    <row r="165" spans="1:44" x14ac:dyDescent="0.2">
      <c r="A165" s="10">
        <v>3</v>
      </c>
      <c r="B165" s="10" t="s">
        <v>37</v>
      </c>
      <c r="C165" s="10">
        <v>43</v>
      </c>
      <c r="D165" s="10" t="s">
        <v>88</v>
      </c>
      <c r="F165" s="10">
        <v>1</v>
      </c>
      <c r="G165" s="10">
        <v>0.66666666666666596</v>
      </c>
      <c r="H165" s="10">
        <v>0.33333333333333298</v>
      </c>
      <c r="I165" s="10">
        <v>0.33333333333333298</v>
      </c>
      <c r="K165" s="10">
        <v>1</v>
      </c>
      <c r="L165" s="10">
        <v>7.1428571428571397E-2</v>
      </c>
      <c r="M165" s="10">
        <v>0.28301886792452802</v>
      </c>
      <c r="O165" s="18">
        <v>16.3333333333333</v>
      </c>
      <c r="P165" s="18">
        <v>0.33333333333333298</v>
      </c>
      <c r="R165" s="10">
        <v>89.893507316708494</v>
      </c>
      <c r="T165" s="10">
        <v>0.289430861776725</v>
      </c>
      <c r="V165" s="10">
        <f t="shared" si="26"/>
        <v>90.182938178485216</v>
      </c>
      <c r="X165" s="10">
        <v>280.196404242732</v>
      </c>
      <c r="Y165" s="10">
        <v>253.56933981137499</v>
      </c>
      <c r="Z165" s="10">
        <f t="shared" si="25"/>
        <v>90.182938178485216</v>
      </c>
      <c r="AA165" s="11">
        <f t="shared" si="24"/>
        <v>0.9049699995140188</v>
      </c>
      <c r="AB165" s="11">
        <f t="shared" si="23"/>
        <v>0.32185615808388612</v>
      </c>
      <c r="AC165" s="11"/>
      <c r="AD165" s="11"/>
      <c r="AE165" s="11"/>
      <c r="AF165" s="11" t="e">
        <f>1+(X165-#REF!)/#REF!</f>
        <v>#REF!</v>
      </c>
      <c r="AG165" s="11" t="e">
        <f>1+(Y165-#REF!)/#REF!</f>
        <v>#REF!</v>
      </c>
      <c r="AH165" s="11" t="e">
        <f>1+(Z165-#REF!)/#REF!</f>
        <v>#REF!</v>
      </c>
      <c r="AI165" s="11"/>
      <c r="AJ165" s="11"/>
      <c r="AK165" s="11"/>
      <c r="AL165" s="11"/>
      <c r="AM165" s="10">
        <v>841.83038906430897</v>
      </c>
      <c r="AO165" s="10">
        <v>815.22222222222194</v>
      </c>
      <c r="AP165" s="10">
        <v>11.1321862348178</v>
      </c>
    </row>
    <row r="166" spans="1:44" x14ac:dyDescent="0.2">
      <c r="A166" s="10">
        <v>3</v>
      </c>
      <c r="B166" s="10" t="s">
        <v>38</v>
      </c>
      <c r="C166" s="10">
        <v>43</v>
      </c>
      <c r="D166" s="10" t="s">
        <v>88</v>
      </c>
      <c r="F166" s="10">
        <v>0.92307692307692302</v>
      </c>
      <c r="G166" s="10">
        <v>0.61538461538461497</v>
      </c>
      <c r="H166" s="10">
        <v>0.15384615384615299</v>
      </c>
      <c r="I166" s="10">
        <v>7.69230769230769E-2</v>
      </c>
      <c r="K166" s="10">
        <v>0.5</v>
      </c>
      <c r="L166" s="10">
        <v>0.101639344262295</v>
      </c>
      <c r="M166" s="10">
        <v>0.29824561403508698</v>
      </c>
      <c r="O166" s="18">
        <v>23.4615384615384</v>
      </c>
      <c r="P166" s="18">
        <v>0.15384615384615299</v>
      </c>
      <c r="R166" s="10">
        <v>47.399061608011799</v>
      </c>
      <c r="T166" s="10">
        <v>0.42554722971111397</v>
      </c>
      <c r="V166" s="10">
        <f t="shared" si="26"/>
        <v>47.824608837722913</v>
      </c>
      <c r="X166" s="10">
        <v>227.08100106241099</v>
      </c>
      <c r="Y166" s="10">
        <v>226.36761714061299</v>
      </c>
      <c r="Z166" s="10">
        <f t="shared" si="25"/>
        <v>47.824608837722913</v>
      </c>
      <c r="AA166" s="11">
        <f t="shared" si="24"/>
        <v>0.99685846055609939</v>
      </c>
      <c r="AB166" s="11">
        <f t="shared" si="23"/>
        <v>0.21060594507674724</v>
      </c>
      <c r="AC166" s="11"/>
      <c r="AD166" s="11"/>
      <c r="AE166" s="11"/>
      <c r="AF166" s="11" t="e">
        <f>1+(X166-#REF!)/#REF!</f>
        <v>#REF!</v>
      </c>
      <c r="AG166" s="11" t="e">
        <f>1+(Y166-#REF!)/#REF!</f>
        <v>#REF!</v>
      </c>
      <c r="AH166" s="11" t="e">
        <f>1+(Z166-#REF!)/#REF!</f>
        <v>#REF!</v>
      </c>
      <c r="AI166" s="11"/>
      <c r="AJ166" s="11"/>
      <c r="AK166" s="11"/>
      <c r="AL166" s="11"/>
      <c r="AM166" s="10">
        <v>965.47855555015406</v>
      </c>
      <c r="AO166" s="10">
        <v>716.66666666666595</v>
      </c>
      <c r="AP166" s="10">
        <v>14.259228145692701</v>
      </c>
    </row>
    <row r="167" spans="1:44" s="7" customFormat="1" x14ac:dyDescent="0.2">
      <c r="A167" s="7">
        <v>3</v>
      </c>
      <c r="B167" s="7" t="s">
        <v>30</v>
      </c>
      <c r="C167" s="7">
        <v>44</v>
      </c>
      <c r="D167" s="7" t="s">
        <v>89</v>
      </c>
      <c r="F167" s="7">
        <v>0.84</v>
      </c>
      <c r="G167" s="7">
        <v>0.36</v>
      </c>
      <c r="H167" s="7">
        <v>0.2</v>
      </c>
      <c r="I167" s="7">
        <v>0.2</v>
      </c>
      <c r="K167" s="7">
        <v>1</v>
      </c>
      <c r="L167" s="7">
        <v>0.11640211640211599</v>
      </c>
      <c r="M167" s="7">
        <v>0.49019607843137197</v>
      </c>
      <c r="O167" s="16">
        <v>7.56</v>
      </c>
      <c r="P167" s="16">
        <v>0.28000000000000003</v>
      </c>
      <c r="R167" s="7">
        <v>111.888250627508</v>
      </c>
      <c r="T167" s="7">
        <v>0.72690176298095799</v>
      </c>
      <c r="V167" s="7">
        <f t="shared" si="26"/>
        <v>112.61515239048896</v>
      </c>
      <c r="X167" s="7">
        <v>269.58857553051701</v>
      </c>
      <c r="Y167" s="7">
        <v>265.30770821035799</v>
      </c>
      <c r="Z167" s="7">
        <f t="shared" si="25"/>
        <v>112.61515239048896</v>
      </c>
      <c r="AA167" s="9">
        <f t="shared" si="24"/>
        <v>0.98412073912355225</v>
      </c>
      <c r="AB167" s="9">
        <f t="shared" si="23"/>
        <v>0.41772969113723102</v>
      </c>
      <c r="AC167" s="9">
        <f>AVERAGE(AA167:AA174)</f>
        <v>0.99192214099036069</v>
      </c>
      <c r="AD167" s="9">
        <f>AVERAGE(AB167:AB174)</f>
        <v>0.4769682272654327</v>
      </c>
      <c r="AE167" s="9"/>
      <c r="AF167" s="9" t="e">
        <f>1+(X167-#REF!)/#REF!</f>
        <v>#REF!</v>
      </c>
      <c r="AG167" s="9" t="e">
        <f>1+(Y167-#REF!)/#REF!</f>
        <v>#REF!</v>
      </c>
      <c r="AH167" s="9" t="e">
        <f>1+(Z167-#REF!)/#REF!</f>
        <v>#REF!</v>
      </c>
      <c r="AI167" s="9" t="e">
        <f>AVERAGE(AF167:AF174)</f>
        <v>#REF!</v>
      </c>
      <c r="AJ167" s="9" t="e">
        <f>AVERAGE(AG167:AG174)</f>
        <v>#REF!</v>
      </c>
      <c r="AK167" s="9" t="e">
        <f>AVERAGE(AH167:AH174)</f>
        <v>#REF!</v>
      </c>
      <c r="AL167" s="9"/>
      <c r="AM167" s="7">
        <v>1352.7428682187101</v>
      </c>
      <c r="AO167" s="7">
        <v>798.25</v>
      </c>
      <c r="AP167" s="7">
        <v>17.188072363448299</v>
      </c>
      <c r="AQ167" s="7">
        <f>AVERAGE(AO167:AO174)</f>
        <v>815.77926587301533</v>
      </c>
      <c r="AR167" s="7">
        <f>AVERAGE(AP167:AP174)</f>
        <v>11.776876061071631</v>
      </c>
    </row>
    <row r="168" spans="1:44" x14ac:dyDescent="0.2">
      <c r="A168" s="10">
        <v>3</v>
      </c>
      <c r="B168" s="10" t="s">
        <v>31</v>
      </c>
      <c r="C168" s="10">
        <v>44</v>
      </c>
      <c r="D168" s="10" t="s">
        <v>89</v>
      </c>
      <c r="F168" s="10">
        <v>0.625</v>
      </c>
      <c r="G168" s="10">
        <v>0.1875</v>
      </c>
      <c r="H168" s="10">
        <v>6.25E-2</v>
      </c>
      <c r="I168" s="10">
        <v>6.25E-2</v>
      </c>
      <c r="K168" s="10">
        <v>1</v>
      </c>
      <c r="L168" s="10">
        <v>4.7904191616766401E-2</v>
      </c>
      <c r="M168" s="10">
        <v>0.27160493827160398</v>
      </c>
      <c r="O168" s="18">
        <v>10.4375</v>
      </c>
      <c r="P168" s="18">
        <v>6.25E-2</v>
      </c>
      <c r="R168" s="10">
        <v>126.247425105888</v>
      </c>
      <c r="T168" s="10">
        <v>0.44122766238564598</v>
      </c>
      <c r="V168" s="10">
        <f t="shared" si="26"/>
        <v>126.68865276827364</v>
      </c>
      <c r="X168" s="10">
        <v>369.22298998503499</v>
      </c>
      <c r="Y168" s="10">
        <v>369.072997614202</v>
      </c>
      <c r="Z168" s="10">
        <f t="shared" si="25"/>
        <v>126.68865276827364</v>
      </c>
      <c r="AA168" s="11">
        <f t="shared" si="24"/>
        <v>0.99959376210338613</v>
      </c>
      <c r="AB168" s="11">
        <f t="shared" si="23"/>
        <v>0.34312233041991369</v>
      </c>
      <c r="AC168" s="11"/>
      <c r="AD168" s="11"/>
      <c r="AE168" s="11"/>
      <c r="AF168" s="11" t="e">
        <f>1+(X168-#REF!)/#REF!</f>
        <v>#REF!</v>
      </c>
      <c r="AG168" s="11" t="e">
        <f>1+(Y168-#REF!)/#REF!</f>
        <v>#REF!</v>
      </c>
      <c r="AH168" s="11" t="e">
        <f>1+(Z168-#REF!)/#REF!</f>
        <v>#REF!</v>
      </c>
      <c r="AI168" s="11"/>
      <c r="AJ168" s="11"/>
      <c r="AK168" s="11"/>
      <c r="AL168" s="11"/>
      <c r="AM168" s="10">
        <v>1127.43865198188</v>
      </c>
      <c r="AO168" s="10">
        <v>899.5</v>
      </c>
      <c r="AP168" s="10">
        <v>9.6992982456140293</v>
      </c>
    </row>
    <row r="169" spans="1:44" x14ac:dyDescent="0.2">
      <c r="A169" s="10">
        <v>3</v>
      </c>
      <c r="B169" s="10" t="s">
        <v>32</v>
      </c>
      <c r="C169" s="10">
        <v>44</v>
      </c>
      <c r="D169" s="10" t="s">
        <v>89</v>
      </c>
      <c r="F169" s="10">
        <v>0.80952380952380898</v>
      </c>
      <c r="G169" s="10">
        <v>0.42857142857142799</v>
      </c>
      <c r="H169" s="10">
        <v>0.14285714285714199</v>
      </c>
      <c r="I169" s="10">
        <v>0.14285714285714199</v>
      </c>
      <c r="K169" s="10">
        <v>0.8</v>
      </c>
      <c r="L169" s="10">
        <v>0.12195121951219499</v>
      </c>
      <c r="M169" s="10">
        <v>0.52083333333333304</v>
      </c>
      <c r="O169" s="18">
        <v>7.8095238095238004</v>
      </c>
      <c r="P169" s="18">
        <v>0.238095238095238</v>
      </c>
      <c r="R169" s="10">
        <v>137.69787404162301</v>
      </c>
      <c r="T169" s="10">
        <v>0.34898185901046602</v>
      </c>
      <c r="V169" s="10">
        <f t="shared" si="26"/>
        <v>138.04685590063349</v>
      </c>
      <c r="X169" s="10">
        <v>215.98394487780399</v>
      </c>
      <c r="Y169" s="10">
        <v>215.59841188127601</v>
      </c>
      <c r="Z169" s="10">
        <f t="shared" si="25"/>
        <v>138.04685590063349</v>
      </c>
      <c r="AA169" s="11">
        <f t="shared" si="24"/>
        <v>0.99821499233775868</v>
      </c>
      <c r="AB169" s="11">
        <f t="shared" si="23"/>
        <v>0.63915332215427156</v>
      </c>
      <c r="AC169" s="11"/>
      <c r="AD169" s="11"/>
      <c r="AE169" s="11"/>
      <c r="AF169" s="11" t="e">
        <f>1+(X169-#REF!)/#REF!</f>
        <v>#REF!</v>
      </c>
      <c r="AG169" s="11" t="e">
        <f>1+(Y169-#REF!)/#REF!</f>
        <v>#REF!</v>
      </c>
      <c r="AH169" s="11" t="e">
        <f>1+(Z169-#REF!)/#REF!</f>
        <v>#REF!</v>
      </c>
      <c r="AI169" s="11"/>
      <c r="AJ169" s="11"/>
      <c r="AK169" s="11"/>
      <c r="AL169" s="11"/>
      <c r="AM169" s="10">
        <v>1165.69249526161</v>
      </c>
      <c r="AO169" s="10">
        <v>786.08333333333303</v>
      </c>
      <c r="AP169" s="10">
        <v>12.379450989923001</v>
      </c>
    </row>
    <row r="170" spans="1:44" x14ac:dyDescent="0.2">
      <c r="A170" s="10">
        <v>3</v>
      </c>
      <c r="B170" s="10" t="s">
        <v>34</v>
      </c>
      <c r="C170" s="10">
        <v>44</v>
      </c>
      <c r="D170" s="10" t="s">
        <v>89</v>
      </c>
      <c r="F170" s="10">
        <v>0.86956521739130399</v>
      </c>
      <c r="G170" s="10">
        <v>0.52173913043478204</v>
      </c>
      <c r="H170" s="10">
        <v>0.34782608695652101</v>
      </c>
      <c r="I170" s="10">
        <v>0.17391304347826</v>
      </c>
      <c r="K170" s="10">
        <v>0.5</v>
      </c>
      <c r="L170" s="10">
        <v>0.135064935064935</v>
      </c>
      <c r="M170" s="10">
        <v>0.42857142857142799</v>
      </c>
      <c r="O170" s="18">
        <v>16.739130434782599</v>
      </c>
      <c r="P170" s="18">
        <v>0.34782608695652101</v>
      </c>
      <c r="R170" s="10">
        <v>52.245286919642197</v>
      </c>
      <c r="T170" s="10">
        <v>0.346169206180026</v>
      </c>
      <c r="V170" s="10">
        <f t="shared" si="26"/>
        <v>52.591456125822226</v>
      </c>
      <c r="X170" s="10">
        <v>245.906934177816</v>
      </c>
      <c r="Y170" s="10">
        <v>244.80758069554801</v>
      </c>
      <c r="Z170" s="10">
        <f t="shared" si="25"/>
        <v>52.591456125822226</v>
      </c>
      <c r="AA170" s="11">
        <f t="shared" si="24"/>
        <v>0.99552939210135072</v>
      </c>
      <c r="AB170" s="11">
        <f t="shared" si="23"/>
        <v>0.21386731651817992</v>
      </c>
      <c r="AC170" s="11"/>
      <c r="AD170" s="11"/>
      <c r="AE170" s="11"/>
      <c r="AF170" s="11" t="e">
        <f>1+(X170-#REF!)/#REF!</f>
        <v>#REF!</v>
      </c>
      <c r="AG170" s="11" t="e">
        <f>1+(Y170-#REF!)/#REF!</f>
        <v>#REF!</v>
      </c>
      <c r="AH170" s="11" t="e">
        <f>1+(Z170-#REF!)/#REF!</f>
        <v>#REF!</v>
      </c>
      <c r="AI170" s="11"/>
      <c r="AJ170" s="11"/>
      <c r="AK170" s="11"/>
      <c r="AL170" s="11"/>
      <c r="AM170" s="10">
        <v>1390.39963056846</v>
      </c>
      <c r="AO170" s="10">
        <v>643.08333333333303</v>
      </c>
      <c r="AP170" s="10">
        <v>12.0744610423642</v>
      </c>
    </row>
    <row r="171" spans="1:44" x14ac:dyDescent="0.2">
      <c r="A171" s="10">
        <v>3</v>
      </c>
      <c r="B171" s="10" t="s">
        <v>35</v>
      </c>
      <c r="C171" s="10">
        <v>44</v>
      </c>
      <c r="D171" s="10" t="s">
        <v>89</v>
      </c>
      <c r="F171" s="10">
        <v>0.85714285714285698</v>
      </c>
      <c r="G171" s="10">
        <v>0.35714285714285698</v>
      </c>
      <c r="H171" s="10">
        <v>0.214285714285714</v>
      </c>
      <c r="I171" s="10">
        <v>0.214285714285714</v>
      </c>
      <c r="K171" s="10">
        <v>1</v>
      </c>
      <c r="L171" s="10">
        <v>0.10919540229885</v>
      </c>
      <c r="M171" s="10">
        <v>0.36666666666666597</v>
      </c>
      <c r="O171" s="18">
        <v>12.4285714285714</v>
      </c>
      <c r="P171" s="18">
        <v>0.214285714285714</v>
      </c>
      <c r="R171" s="10">
        <v>100.461849925263</v>
      </c>
      <c r="T171" s="10">
        <v>0.26482484934079298</v>
      </c>
      <c r="V171" s="10">
        <f t="shared" si="26"/>
        <v>100.72667477460379</v>
      </c>
      <c r="X171" s="10">
        <v>225.45680518302001</v>
      </c>
      <c r="Y171" s="10">
        <v>224.843061164603</v>
      </c>
      <c r="Z171" s="10">
        <f t="shared" si="25"/>
        <v>100.72667477460379</v>
      </c>
      <c r="AA171" s="11">
        <f t="shared" si="24"/>
        <v>0.99727777559023434</v>
      </c>
      <c r="AB171" s="11">
        <f t="shared" si="23"/>
        <v>0.44676706339751637</v>
      </c>
      <c r="AC171" s="11"/>
      <c r="AD171" s="11"/>
      <c r="AE171" s="11"/>
      <c r="AF171" s="11" t="e">
        <f>1+(X171-#REF!)/#REF!</f>
        <v>#REF!</v>
      </c>
      <c r="AG171" s="11" t="e">
        <f>1+(Y171-#REF!)/#REF!</f>
        <v>#REF!</v>
      </c>
      <c r="AH171" s="11" t="e">
        <f>1+(Z171-#REF!)/#REF!</f>
        <v>#REF!</v>
      </c>
      <c r="AI171" s="11"/>
      <c r="AJ171" s="11"/>
      <c r="AK171" s="11"/>
      <c r="AL171" s="11"/>
      <c r="AM171" s="10">
        <v>1191.73155210256</v>
      </c>
      <c r="AO171" s="10">
        <v>663.16666666666595</v>
      </c>
      <c r="AP171" s="10">
        <v>10.8654914529914</v>
      </c>
    </row>
    <row r="172" spans="1:44" x14ac:dyDescent="0.2">
      <c r="A172" s="10">
        <v>3</v>
      </c>
      <c r="B172" s="10" t="s">
        <v>36</v>
      </c>
      <c r="C172" s="10">
        <v>44</v>
      </c>
      <c r="D172" s="10" t="s">
        <v>89</v>
      </c>
      <c r="F172" s="10">
        <v>0.53846153846153799</v>
      </c>
      <c r="G172" s="10">
        <v>0.23076923076923</v>
      </c>
      <c r="H172" s="10">
        <v>0.38461538461538403</v>
      </c>
      <c r="I172" s="10">
        <v>0.38461538461538403</v>
      </c>
      <c r="K172" s="10">
        <v>1</v>
      </c>
      <c r="L172" s="10">
        <v>8.8888888888888795E-2</v>
      </c>
      <c r="M172" s="10">
        <v>0.25373134328358199</v>
      </c>
      <c r="O172" s="18">
        <v>3.4615384615384599</v>
      </c>
      <c r="P172" s="18">
        <v>0.38461538461538403</v>
      </c>
      <c r="R172" s="10">
        <v>166.073212774051</v>
      </c>
      <c r="T172" s="10">
        <v>0.19663809954524999</v>
      </c>
      <c r="V172" s="10">
        <f t="shared" si="26"/>
        <v>166.26985087359625</v>
      </c>
      <c r="X172" s="10">
        <v>298.658633666166</v>
      </c>
      <c r="Y172" s="10">
        <v>298.32790844891002</v>
      </c>
      <c r="Z172" s="10">
        <f t="shared" si="25"/>
        <v>166.26985087359625</v>
      </c>
      <c r="AA172" s="11">
        <f t="shared" si="24"/>
        <v>0.99889263131892025</v>
      </c>
      <c r="AB172" s="11">
        <f t="shared" si="23"/>
        <v>0.55672206369044397</v>
      </c>
      <c r="AC172" s="11"/>
      <c r="AD172" s="11"/>
      <c r="AE172" s="11"/>
      <c r="AF172" s="11" t="e">
        <f>1+(X172-#REF!)/#REF!</f>
        <v>#REF!</v>
      </c>
      <c r="AG172" s="11" t="e">
        <f>1+(Y172-#REF!)/#REF!</f>
        <v>#REF!</v>
      </c>
      <c r="AH172" s="11" t="e">
        <f>1+(Z172-#REF!)/#REF!</f>
        <v>#REF!</v>
      </c>
      <c r="AI172" s="11"/>
      <c r="AJ172" s="11"/>
      <c r="AK172" s="11"/>
      <c r="AL172" s="11"/>
      <c r="AM172" s="10">
        <v>1170.63859081954</v>
      </c>
      <c r="AO172" s="10">
        <v>771.42857142857099</v>
      </c>
      <c r="AP172" s="10">
        <v>6.8535714285714198</v>
      </c>
    </row>
    <row r="173" spans="1:44" x14ac:dyDescent="0.2">
      <c r="A173" s="10">
        <v>3</v>
      </c>
      <c r="B173" s="10" t="s">
        <v>37</v>
      </c>
      <c r="C173" s="10">
        <v>44</v>
      </c>
      <c r="D173" s="10" t="s">
        <v>89</v>
      </c>
      <c r="F173" s="10">
        <v>0.65</v>
      </c>
      <c r="G173" s="10">
        <v>0.3</v>
      </c>
      <c r="H173" s="10">
        <v>0.15</v>
      </c>
      <c r="I173" s="10">
        <v>0.15</v>
      </c>
      <c r="K173" s="10">
        <v>0.6</v>
      </c>
      <c r="L173" s="10">
        <v>0.11616161616161599</v>
      </c>
      <c r="M173" s="10">
        <v>0.44680851063829702</v>
      </c>
      <c r="O173" s="18">
        <v>9.9</v>
      </c>
      <c r="P173" s="18">
        <v>0.25</v>
      </c>
      <c r="R173" s="10">
        <v>201.53342500375501</v>
      </c>
      <c r="T173" s="10">
        <v>0.37069639739822802</v>
      </c>
      <c r="V173" s="10">
        <f t="shared" si="26"/>
        <v>201.90412140115325</v>
      </c>
      <c r="X173" s="10">
        <v>269.90952641724101</v>
      </c>
      <c r="Y173" s="10">
        <v>266.41877108805301</v>
      </c>
      <c r="Z173" s="10">
        <f t="shared" si="25"/>
        <v>201.90412140115325</v>
      </c>
      <c r="AA173" s="11">
        <f t="shared" si="24"/>
        <v>0.98706694285480012</v>
      </c>
      <c r="AB173" s="11">
        <f t="shared" si="23"/>
        <v>0.74804370220352556</v>
      </c>
      <c r="AC173" s="11"/>
      <c r="AD173" s="11"/>
      <c r="AE173" s="11"/>
      <c r="AF173" s="11" t="e">
        <f>1+(X173-#REF!)/#REF!</f>
        <v>#REF!</v>
      </c>
      <c r="AG173" s="11" t="e">
        <f>1+(Y173-#REF!)/#REF!</f>
        <v>#REF!</v>
      </c>
      <c r="AH173" s="11" t="e">
        <f>1+(Z173-#REF!)/#REF!</f>
        <v>#REF!</v>
      </c>
      <c r="AI173" s="11"/>
      <c r="AJ173" s="11"/>
      <c r="AK173" s="11"/>
      <c r="AL173" s="11"/>
      <c r="AM173" s="10">
        <v>1277.1087077325501</v>
      </c>
      <c r="AO173" s="10">
        <v>1192.2222222222199</v>
      </c>
      <c r="AP173" s="10">
        <v>10.2568500665547</v>
      </c>
    </row>
    <row r="174" spans="1:44" x14ac:dyDescent="0.2">
      <c r="A174" s="10">
        <v>3</v>
      </c>
      <c r="B174" s="10" t="s">
        <v>38</v>
      </c>
      <c r="C174" s="10">
        <v>44</v>
      </c>
      <c r="D174" s="10" t="s">
        <v>89</v>
      </c>
      <c r="F174" s="10">
        <v>0.46153846153846101</v>
      </c>
      <c r="G174" s="10">
        <v>0.38461538461538403</v>
      </c>
      <c r="H174" s="10">
        <v>0.23076923076923</v>
      </c>
      <c r="I174" s="10">
        <v>0.23076923076923</v>
      </c>
      <c r="K174" s="10">
        <v>1</v>
      </c>
      <c r="L174" s="10">
        <v>0.33333333333333298</v>
      </c>
      <c r="M174" s="10">
        <v>0.41176470588235198</v>
      </c>
      <c r="O174" s="18">
        <v>4.6153846153846096</v>
      </c>
      <c r="P174" s="18">
        <v>0.38461538461538403</v>
      </c>
      <c r="R174" s="10">
        <v>126.13270099680901</v>
      </c>
      <c r="T174" s="10">
        <v>1.00551440076734</v>
      </c>
      <c r="V174" s="10">
        <f t="shared" si="26"/>
        <v>127.13821539757635</v>
      </c>
      <c r="X174" s="10">
        <v>282.31585608188101</v>
      </c>
      <c r="Y174" s="10">
        <v>275.16787057078</v>
      </c>
      <c r="Z174" s="10">
        <f t="shared" si="25"/>
        <v>127.13821539757635</v>
      </c>
      <c r="AA174" s="11">
        <f t="shared" si="24"/>
        <v>0.9746808924928827</v>
      </c>
      <c r="AB174" s="11">
        <f t="shared" si="23"/>
        <v>0.45034032860237938</v>
      </c>
      <c r="AC174" s="11"/>
      <c r="AD174" s="11"/>
      <c r="AE174" s="11"/>
      <c r="AF174" s="11" t="e">
        <f>1+(X174-#REF!)/#REF!</f>
        <v>#REF!</v>
      </c>
      <c r="AG174" s="11" t="e">
        <f>1+(Y174-#REF!)/#REF!</f>
        <v>#REF!</v>
      </c>
      <c r="AH174" s="11" t="e">
        <f>1+(Z174-#REF!)/#REF!</f>
        <v>#REF!</v>
      </c>
      <c r="AI174" s="11"/>
      <c r="AJ174" s="11"/>
      <c r="AK174" s="11"/>
      <c r="AL174" s="11"/>
      <c r="AM174" s="10">
        <v>1256.69197787609</v>
      </c>
      <c r="AO174" s="10">
        <v>772.5</v>
      </c>
      <c r="AP174" s="10">
        <v>14.897812899106</v>
      </c>
    </row>
    <row r="176" spans="1:44" x14ac:dyDescent="0.2">
      <c r="R176" s="1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0FDCFDB89674408C4A188A3547176F" ma:contentTypeVersion="16" ma:contentTypeDescription="Create a new document." ma:contentTypeScope="" ma:versionID="d92243fda0fc73a332ab9a4d3445c73a">
  <xsd:schema xmlns:xsd="http://www.w3.org/2001/XMLSchema" xmlns:xs="http://www.w3.org/2001/XMLSchema" xmlns:p="http://schemas.microsoft.com/office/2006/metadata/properties" xmlns:ns2="30b4fdcc-d3ba-404a-8156-d724aaf54fe7" xmlns:ns3="9debab98-a7f9-49dd-afc2-a9cff9588137" targetNamespace="http://schemas.microsoft.com/office/2006/metadata/properties" ma:root="true" ma:fieldsID="04a0cfbd8ad1ca1923ca6f4e6f3631fb" ns2:_="" ns3:_="">
    <xsd:import namespace="30b4fdcc-d3ba-404a-8156-d724aaf54fe7"/>
    <xsd:import namespace="9debab98-a7f9-49dd-afc2-a9cff95881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fdcc-d3ba-404a-8156-d724aaf54f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8babe79-dfb6-408c-aa7a-07abcf6abb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bab98-a7f9-49dd-afc2-a9cff958813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f8bdb94-20d0-4420-894d-bcbafea24899}" ma:internalName="TaxCatchAll" ma:showField="CatchAllData" ma:web="9debab98-a7f9-49dd-afc2-a9cff95881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b4fdcc-d3ba-404a-8156-d724aaf54fe7">
      <Terms xmlns="http://schemas.microsoft.com/office/infopath/2007/PartnerControls"/>
    </lcf76f155ced4ddcb4097134ff3c332f>
    <TaxCatchAll xmlns="9debab98-a7f9-49dd-afc2-a9cff9588137" xsi:nil="true"/>
  </documentManagement>
</p:properties>
</file>

<file path=customXml/itemProps1.xml><?xml version="1.0" encoding="utf-8"?>
<ds:datastoreItem xmlns:ds="http://schemas.openxmlformats.org/officeDocument/2006/customXml" ds:itemID="{7AA6D385-F6C0-4B7F-87E9-0376AD95DD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b4fdcc-d3ba-404a-8156-d724aaf54fe7"/>
    <ds:schemaRef ds:uri="9debab98-a7f9-49dd-afc2-a9cff95881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73F12E-DA09-43B9-9383-2F27850CF7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A623F5-C663-4A3E-AFDF-D27C23C85678}">
  <ds:schemaRefs>
    <ds:schemaRef ds:uri="http://schemas.microsoft.com/office/2006/metadata/properties"/>
    <ds:schemaRef ds:uri="30b4fdcc-d3ba-404a-8156-d724aaf54fe7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9debab98-a7f9-49dd-afc2-a9cff9588137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replicate #2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Sean Keating</cp:lastModifiedBy>
  <dcterms:created xsi:type="dcterms:W3CDTF">2022-09-03T11:08:11Z</dcterms:created>
  <dcterms:modified xsi:type="dcterms:W3CDTF">2022-09-05T04:10:49Z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2022-09-03T11:32:00Z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f99f0f07-6a8b-4d71-9b81-6ef112023e11</vt:lpwstr>
  </property>
  <property fmtid="{D5CDD505-2E9C-101B-9397-08002B2CF9AE}" pid="8" name="MSIP_Label_0f488380-630a-4f55-a077-a19445e3f360_ContentBits">
    <vt:lpwstr>0</vt:lpwstr>
  </property>
  <property fmtid="{D5CDD505-2E9C-101B-9397-08002B2CF9AE}" pid="9" name="ContentTypeId">
    <vt:lpwstr>0x010100840FDCFDB89674408C4A188A3547176F</vt:lpwstr>
  </property>
  <property fmtid="{D5CDD505-2E9C-101B-9397-08002B2CF9AE}" pid="10" name="MediaServiceImageTags">
    <vt:lpwstr/>
  </property>
</Properties>
</file>