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917"/>
  <workbookPr/>
  <mc:AlternateContent xmlns:mc="http://schemas.openxmlformats.org/markup-compatibility/2006">
    <mc:Choice Requires="x15">
      <x15ac:absPath xmlns:x15ac="http://schemas.microsoft.com/office/spreadsheetml/2010/11/ac" url="/Volumes/GoogleDrive/.shortcut-targets-by-id/18e6g-s7tK8QVbFQHtEeEyzXcmG-tnvPW/Paper AMBRA1/EMBO/DATASET/"/>
    </mc:Choice>
  </mc:AlternateContent>
  <xr:revisionPtr revIDLastSave="0" documentId="13_ncr:1_{CC351FDD-BE87-024A-83EE-F8E4BB08F6B2}" xr6:coauthVersionLast="45" xr6:coauthVersionMax="45" xr10:uidLastSave="{00000000-0000-0000-0000-000000000000}"/>
  <bookViews>
    <workbookView xWindow="0" yWindow="440" windowWidth="28800" windowHeight="16080" tabRatio="500" xr2:uid="{00000000-000D-0000-FFFF-FFFF00000000}"/>
  </bookViews>
  <sheets>
    <sheet name="Phospho (STY) Sites" sheetId="1" r:id="rId1"/>
    <sheet name="Normalized fold change" sheetId="2" r:id="rId2"/>
  </sheets>
  <calcPr calcId="191029"/>
  <extLst>
    <ext xmlns:xcalcf="http://schemas.microsoft.com/office/spreadsheetml/2018/calcfeatures" uri="{B58B0392-4F1F-4190-BB64-5DF3571DCE5F}">
      <xcalcf:calcFeatures>
        <xcalcf:feature name="microsoft.com:RD"/>
      </xcalcf:calcFeatures>
    </ext>
    <ext xmlns:mx="http://schemas.microsoft.com/office/mac/excel/2008/main" uri="{7523E5D3-25F3-A5E0-1632-64F254C22452}">
      <mx:ArchID Flags="2"/>
    </ext>
  </extLst>
</workbook>
</file>

<file path=xl/calcChain.xml><?xml version="1.0" encoding="utf-8"?>
<calcChain xmlns="http://schemas.openxmlformats.org/spreadsheetml/2006/main">
  <c r="T26" i="1" l="1"/>
  <c r="Q26" i="1"/>
  <c r="T25" i="1"/>
  <c r="Q25" i="1"/>
  <c r="Q24" i="1"/>
  <c r="T23" i="1"/>
  <c r="Q23" i="1"/>
  <c r="T22" i="1"/>
  <c r="Q22" i="1"/>
  <c r="T21" i="1"/>
  <c r="Q21" i="1"/>
  <c r="T20" i="1"/>
  <c r="Q20" i="1"/>
  <c r="Q19" i="1"/>
  <c r="T18" i="1"/>
  <c r="Q18" i="1"/>
  <c r="Q17" i="1"/>
  <c r="T16" i="1"/>
  <c r="Q16" i="1"/>
  <c r="T15" i="1"/>
  <c r="Q15" i="1"/>
  <c r="T14" i="1"/>
  <c r="Q14" i="1"/>
  <c r="T13" i="1"/>
  <c r="Q13" i="1"/>
  <c r="T12" i="1"/>
  <c r="Q12" i="1"/>
  <c r="T11" i="1"/>
  <c r="Q11" i="1"/>
  <c r="T10" i="1"/>
  <c r="Q10" i="1"/>
  <c r="T9" i="1"/>
  <c r="Q9" i="1"/>
  <c r="Q8" i="1"/>
  <c r="T7" i="1"/>
  <c r="Q7" i="1"/>
  <c r="T6" i="1"/>
  <c r="Q6" i="1"/>
  <c r="T5" i="1"/>
  <c r="Q5" i="1"/>
  <c r="T4" i="1"/>
  <c r="Q4" i="1"/>
  <c r="T3" i="1"/>
  <c r="Q3" i="1"/>
</calcChain>
</file>

<file path=xl/sharedStrings.xml><?xml version="1.0" encoding="utf-8"?>
<sst xmlns="http://schemas.openxmlformats.org/spreadsheetml/2006/main" count="261" uniqueCount="57">
  <si>
    <t>Proteins</t>
  </si>
  <si>
    <t>Positions within proteins</t>
  </si>
  <si>
    <t>Protein names</t>
  </si>
  <si>
    <t>Gene names</t>
  </si>
  <si>
    <t>Fasta headers</t>
  </si>
  <si>
    <t>Localization prob</t>
  </si>
  <si>
    <t>PEP</t>
  </si>
  <si>
    <t>Score</t>
  </si>
  <si>
    <t>Number of Phospho (STY)</t>
  </si>
  <si>
    <t>Amino acid</t>
  </si>
  <si>
    <t>Phospho (STY) Probabilities</t>
  </si>
  <si>
    <t>Position in peptide</t>
  </si>
  <si>
    <t>Intensity Cdk1_TiO2</t>
  </si>
  <si>
    <t>normalized Cdk1_TiO2</t>
  </si>
  <si>
    <t>Intensity Combine_TiO2</t>
  </si>
  <si>
    <t>normalized Combine_TiO2</t>
  </si>
  <si>
    <t>ratio of combine/cdk1</t>
  </si>
  <si>
    <t>Intensity Plk1_TiO2</t>
  </si>
  <si>
    <t>normalized Plk1_TiO2</t>
  </si>
  <si>
    <t>ratio of plk1/cdk1</t>
  </si>
  <si>
    <t>id</t>
  </si>
  <si>
    <t>Q9C0C7</t>
  </si>
  <si>
    <t>Activating molecule in BECN1-regulated autophagy protein 1</t>
  </si>
  <si>
    <t>AMBRA1</t>
  </si>
  <si>
    <t>&gt;sp|Q9C0C7|AMRA1_HUMAN Activating molecule in BECN1-regulated autophagy protein 1 OS=Homo sapiens GN=AMBRA1 PE=1 SV=2</t>
  </si>
  <si>
    <t>S</t>
  </si>
  <si>
    <t>GQPGLATHS(0.932)S(0.067)VNR</t>
  </si>
  <si>
    <t>GQPGLATHS(0.182)S(0.818)VNR</t>
  </si>
  <si>
    <t>VLAGAVIGDGQS(1)AVASNIANTTYR</t>
  </si>
  <si>
    <t>VLAGAVIGDGQSAVAS(0.998)NIANT(0.002)T(0.001)YR</t>
  </si>
  <si>
    <t>T</t>
  </si>
  <si>
    <t>VLAGAVIGDGQSAVASNIANT(0.09)T(0.908)Y(0.002)R</t>
  </si>
  <si>
    <t>FDLPEIS(0.022)NAS(0.978)VNVLVQNCK</t>
  </si>
  <si>
    <t>FGPNAIS(0.041)VS(0.694)LS(0.265)PMGR</t>
  </si>
  <si>
    <t>FGPNAISVS(0.007)LS(0.993)PMGR</t>
  </si>
  <si>
    <t>LQQAHGGET(0.5)S(0.5)MRR</t>
  </si>
  <si>
    <t>HVS(1)INSAR</t>
  </si>
  <si>
    <t>HVSINS(1)AR</t>
  </si>
  <si>
    <t>NPAT(0.118)S(0.88)VT(0.002)SQGTQTLALQLQNAETQTER</t>
  </si>
  <si>
    <t>NPAT(0.087)S(0.362)VT(0.521)S(0.021)QGT(0.005)QT(0.004)LALQLQNAETQTER</t>
  </si>
  <si>
    <t>NPAT(0.005)S(0.02)VT(0.026)S(0.094)QGT(0.5)QT(0.355)LALQLQNAETQTER</t>
  </si>
  <si>
    <t>EVPEPGTAASGPGEGEGS(1)EYGASGEDALSR</t>
  </si>
  <si>
    <t>LMAEGGMT(1)AVVQR</t>
  </si>
  <si>
    <t>EQS(0.84)T(0.152)T(0.008)MASMGGFGNNIIVSHR</t>
  </si>
  <si>
    <t>EQSTTMAS(1)MGGFGNNIIVSHR</t>
  </si>
  <si>
    <t>SSQTGTEPGAAHT(0.006)S(0.611)S(0.286)PQPS(0.016)T(0.033)S(0.048)R</t>
  </si>
  <si>
    <t>SSQTGTEPGAAHT(0.004)S(0.058)S(0.938)PQPSTSR</t>
  </si>
  <si>
    <t>T(0.5)AS(0.5)WDQPGTPGR</t>
  </si>
  <si>
    <t>T(0.014)AS(0.986)WDQPGTPGR</t>
  </si>
  <si>
    <t>TASWDQPGT(1)PGR</t>
  </si>
  <si>
    <t>normal. fold change CDK1</t>
  </si>
  <si>
    <t>normal. fold change PLK1</t>
  </si>
  <si>
    <t>normal. fold change Combined</t>
  </si>
  <si>
    <t>Q9C0C7-3</t>
  </si>
  <si>
    <t>n.d.</t>
  </si>
  <si>
    <r>
      <rPr>
        <b/>
        <sz val="11"/>
        <color theme="1"/>
        <rFont val="Calibri"/>
        <family val="2"/>
        <scheme val="minor"/>
      </rPr>
      <t>Dataset 2A:</t>
    </r>
    <r>
      <rPr>
        <sz val="12"/>
        <color theme="1"/>
        <rFont val="Calibri"/>
        <family val="2"/>
        <scheme val="minor"/>
      </rPr>
      <t xml:space="preserve"> Identified phosphosites generated by </t>
    </r>
    <r>
      <rPr>
        <i/>
        <sz val="11"/>
        <color theme="1"/>
        <rFont val="Calibri"/>
        <family val="2"/>
        <scheme val="minor"/>
      </rPr>
      <t>in vitro</t>
    </r>
    <r>
      <rPr>
        <sz val="12"/>
        <color theme="1"/>
        <rFont val="Calibri"/>
        <family val="2"/>
        <scheme val="minor"/>
      </rPr>
      <t xml:space="preserve"> kinase assays using CDK1, PLK1 and the combination of both.  PEP: posterior error probability. Positions within protein is referred to Unirpot Q9C0C7 Isoform 1 sequence.</t>
    </r>
  </si>
  <si>
    <r>
      <rPr>
        <b/>
        <sz val="11"/>
        <color theme="1"/>
        <rFont val="Calibri"/>
        <family val="2"/>
        <scheme val="minor"/>
      </rPr>
      <t>Dataset 2B:</t>
    </r>
    <r>
      <rPr>
        <sz val="12"/>
        <color theme="1"/>
        <rFont val="Calibri"/>
        <family val="2"/>
        <scheme val="minor"/>
      </rPr>
      <t xml:space="preserve"> Identified phosphosites generated by </t>
    </r>
    <r>
      <rPr>
        <i/>
        <sz val="11"/>
        <color theme="1"/>
        <rFont val="Calibri"/>
        <family val="2"/>
        <scheme val="minor"/>
      </rPr>
      <t>in vitro</t>
    </r>
    <r>
      <rPr>
        <sz val="12"/>
        <color theme="1"/>
        <rFont val="Calibri"/>
        <family val="2"/>
        <scheme val="minor"/>
      </rPr>
      <t xml:space="preserve"> kinase assays using CDK1, PLK1 and the combination of both. Respective peptide intensities were normalized to AMBRA1 protein intensities, relative to the CDK1 experiment. The highest detected fold change was 4.77 and sites only detected in one condition were arbitrarily set to this value. Except for Thr1201 all phosphate groups could clearly be localized to one specific amino acid residue. n.d.: not detected; PEP: posterior error probability. Positions within protein is referred to Unirpot Q9C0C7 Isoform 3 sequence, used throughout the paper.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</si>
</sst>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Calibri"/>
      <family val="2"/>
      <scheme val="minor"/>
    </font>
    <font>
      <b/>
      <sz val="11"/>
      <color theme="1"/>
      <name val="Calibri"/>
      <family val="2"/>
      <scheme val="minor"/>
    </font>
    <font>
      <sz val="11"/>
      <color rgb="FFFF0000"/>
      <name val="Calibri"/>
      <family val="2"/>
      <scheme val="minor"/>
    </font>
    <font>
      <sz val="11"/>
      <color theme="1"/>
      <name val="Calibri"/>
      <family val="2"/>
      <scheme val="minor"/>
    </font>
    <font>
      <i/>
      <sz val="11"/>
      <color theme="1"/>
      <name val="Calibri"/>
      <family val="2"/>
      <scheme val="minor"/>
    </font>
    <font>
      <sz val="11"/>
      <color theme="4"/>
      <name val="Calibri"/>
      <family val="2"/>
      <scheme val="minor"/>
    </font>
  </fonts>
  <fills count="4">
    <fill>
      <patternFill patternType="none"/>
    </fill>
    <fill>
      <patternFill patternType="gray125"/>
    </fill>
    <fill>
      <patternFill patternType="solid">
        <fgColor theme="5" tint="0.59999389629810485"/>
        <bgColor indexed="64"/>
      </patternFill>
    </fill>
    <fill>
      <patternFill patternType="solid">
        <fgColor theme="4" tint="0.79998168889431442"/>
        <bgColor indexed="64"/>
      </patternFill>
    </fill>
  </fills>
  <borders count="4">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top/>
      <bottom style="medium">
        <color auto="1"/>
      </bottom>
      <diagonal/>
    </border>
  </borders>
  <cellStyleXfs count="1">
    <xf numFmtId="0" fontId="0" fillId="0" borderId="0"/>
  </cellStyleXfs>
  <cellXfs count="30">
    <xf numFmtId="0" fontId="0" fillId="0" borderId="0" xfId="0"/>
    <xf numFmtId="0" fontId="1" fillId="0" borderId="1" xfId="0" applyFont="1" applyBorder="1" applyAlignment="1">
      <alignment wrapText="1"/>
    </xf>
    <xf numFmtId="0" fontId="1" fillId="0" borderId="2" xfId="0" applyFont="1" applyBorder="1" applyAlignment="1">
      <alignment wrapText="1"/>
    </xf>
    <xf numFmtId="2" fontId="1" fillId="2" borderId="2" xfId="0" applyNumberFormat="1" applyFont="1" applyFill="1" applyBorder="1" applyAlignment="1">
      <alignment wrapText="1"/>
    </xf>
    <xf numFmtId="0" fontId="0" fillId="0" borderId="0" xfId="0" applyBorder="1"/>
    <xf numFmtId="2" fontId="0" fillId="0" borderId="0" xfId="0" applyNumberFormat="1"/>
    <xf numFmtId="0" fontId="0" fillId="0" borderId="0" xfId="0" applyFill="1"/>
    <xf numFmtId="2" fontId="0" fillId="0" borderId="0" xfId="0" applyNumberFormat="1" applyFill="1"/>
    <xf numFmtId="2" fontId="1" fillId="3" borderId="2" xfId="0" applyNumberFormat="1" applyFont="1" applyFill="1" applyBorder="1" applyAlignment="1">
      <alignment wrapText="1"/>
    </xf>
    <xf numFmtId="0" fontId="0" fillId="0" borderId="0" xfId="0" applyFont="1" applyBorder="1"/>
    <xf numFmtId="2" fontId="0" fillId="3" borderId="0" xfId="0" applyNumberFormat="1" applyFont="1" applyFill="1" applyBorder="1"/>
    <xf numFmtId="2" fontId="0" fillId="2" borderId="0" xfId="0" applyNumberFormat="1" applyFont="1" applyFill="1" applyBorder="1"/>
    <xf numFmtId="0" fontId="0" fillId="0" borderId="0" xfId="0" applyFont="1"/>
    <xf numFmtId="2" fontId="0" fillId="3" borderId="0" xfId="0" applyNumberFormat="1" applyFont="1" applyFill="1"/>
    <xf numFmtId="2" fontId="3" fillId="2" borderId="0" xfId="0" applyNumberFormat="1" applyFont="1" applyFill="1" applyBorder="1"/>
    <xf numFmtId="0" fontId="0" fillId="0" borderId="0" xfId="0" applyFont="1" applyFill="1"/>
    <xf numFmtId="0" fontId="0" fillId="0" borderId="0" xfId="0" applyAlignment="1">
      <alignment vertical="center"/>
    </xf>
    <xf numFmtId="2" fontId="1" fillId="0" borderId="2" xfId="0" applyNumberFormat="1" applyFont="1" applyBorder="1" applyAlignment="1">
      <alignment wrapText="1"/>
    </xf>
    <xf numFmtId="11" fontId="1" fillId="0" borderId="2" xfId="0" applyNumberFormat="1" applyFont="1" applyBorder="1" applyAlignment="1">
      <alignment wrapText="1"/>
    </xf>
    <xf numFmtId="2" fontId="1" fillId="0" borderId="2" xfId="0" applyNumberFormat="1" applyFont="1" applyFill="1" applyBorder="1" applyAlignment="1">
      <alignment wrapText="1"/>
    </xf>
    <xf numFmtId="2" fontId="0" fillId="0" borderId="0" xfId="0" applyNumberFormat="1" applyBorder="1"/>
    <xf numFmtId="11" fontId="0" fillId="0" borderId="0" xfId="0" applyNumberFormat="1" applyBorder="1"/>
    <xf numFmtId="11" fontId="0" fillId="0" borderId="0" xfId="0" applyNumberFormat="1"/>
    <xf numFmtId="2" fontId="0" fillId="0" borderId="0" xfId="0" applyNumberFormat="1" applyFont="1"/>
    <xf numFmtId="11" fontId="0" fillId="0" borderId="0" xfId="0" applyNumberFormat="1" applyFont="1"/>
    <xf numFmtId="2" fontId="0" fillId="0" borderId="0" xfId="0" applyNumberFormat="1" applyFont="1" applyFill="1"/>
    <xf numFmtId="11" fontId="0" fillId="0" borderId="0" xfId="0" applyNumberFormat="1" applyFont="1" applyFill="1"/>
    <xf numFmtId="0" fontId="5" fillId="0" borderId="0" xfId="0" applyFont="1" applyFill="1"/>
    <xf numFmtId="0" fontId="2" fillId="0" borderId="0" xfId="0" applyFont="1"/>
    <xf numFmtId="0" fontId="0" fillId="0" borderId="3" xfId="0" applyBorder="1" applyAlignment="1">
      <alignment horizontal="justify" vertical="center" wrapText="1"/>
    </xf>
  </cellXfs>
  <cellStyles count="1">
    <cellStyle name="Normale"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6"/>
  <sheetViews>
    <sheetView tabSelected="1" workbookViewId="0">
      <selection sqref="A1:L1"/>
    </sheetView>
  </sheetViews>
  <sheetFormatPr baseColWidth="10" defaultColWidth="8.83203125" defaultRowHeight="16" x14ac:dyDescent="0.2"/>
  <cols>
    <col min="2" max="2" width="9" bestFit="1" customWidth="1"/>
    <col min="6" max="9" width="9" bestFit="1" customWidth="1"/>
    <col min="11" max="11" width="62.5" customWidth="1"/>
    <col min="12" max="12" width="9" bestFit="1" customWidth="1"/>
    <col min="13" max="13" width="10.1640625" bestFit="1" customWidth="1"/>
    <col min="14" max="14" width="9" style="5" bestFit="1" customWidth="1"/>
    <col min="15" max="15" width="10.1640625" bestFit="1" customWidth="1"/>
    <col min="16" max="17" width="9" style="5" bestFit="1" customWidth="1"/>
    <col min="18" max="18" width="9.1640625" bestFit="1" customWidth="1"/>
    <col min="19" max="20" width="9" style="5" bestFit="1" customWidth="1"/>
    <col min="21" max="21" width="9" bestFit="1" customWidth="1"/>
  </cols>
  <sheetData>
    <row r="1" spans="1:21" s="16" customFormat="1" ht="50" customHeight="1" thickBot="1" x14ac:dyDescent="0.25">
      <c r="A1" s="29" t="s">
        <v>55</v>
      </c>
      <c r="B1" s="29"/>
      <c r="C1" s="29"/>
      <c r="D1" s="29"/>
      <c r="E1" s="29"/>
      <c r="F1" s="29"/>
      <c r="G1" s="29"/>
      <c r="H1" s="29"/>
      <c r="I1" s="29"/>
      <c r="J1" s="29"/>
      <c r="K1" s="29"/>
      <c r="L1" s="29"/>
    </row>
    <row r="2" spans="1:21" s="2" customFormat="1" ht="61" thickBot="1" x14ac:dyDescent="0.25">
      <c r="A2" s="1" t="s">
        <v>0</v>
      </c>
      <c r="B2" s="2" t="s">
        <v>1</v>
      </c>
      <c r="C2" s="2" t="s">
        <v>2</v>
      </c>
      <c r="D2" s="2" t="s">
        <v>3</v>
      </c>
      <c r="E2" s="2" t="s">
        <v>4</v>
      </c>
      <c r="F2" s="2" t="s">
        <v>5</v>
      </c>
      <c r="G2" s="2" t="s">
        <v>6</v>
      </c>
      <c r="H2" s="2" t="s">
        <v>7</v>
      </c>
      <c r="I2" s="2" t="s">
        <v>8</v>
      </c>
      <c r="J2" s="2" t="s">
        <v>9</v>
      </c>
      <c r="K2" s="2" t="s">
        <v>10</v>
      </c>
      <c r="L2" s="2" t="s">
        <v>11</v>
      </c>
      <c r="M2" s="2" t="s">
        <v>12</v>
      </c>
      <c r="N2" s="8" t="s">
        <v>13</v>
      </c>
      <c r="O2" s="2" t="s">
        <v>14</v>
      </c>
      <c r="P2" s="8" t="s">
        <v>15</v>
      </c>
      <c r="Q2" s="3" t="s">
        <v>16</v>
      </c>
      <c r="R2" s="2" t="s">
        <v>17</v>
      </c>
      <c r="S2" s="8" t="s">
        <v>18</v>
      </c>
      <c r="T2" s="3" t="s">
        <v>19</v>
      </c>
      <c r="U2" s="2" t="s">
        <v>20</v>
      </c>
    </row>
    <row r="3" spans="1:21" x14ac:dyDescent="0.2">
      <c r="A3" s="9" t="s">
        <v>21</v>
      </c>
      <c r="B3" s="9">
        <v>833</v>
      </c>
      <c r="C3" s="9" t="s">
        <v>22</v>
      </c>
      <c r="D3" s="9" t="s">
        <v>23</v>
      </c>
      <c r="E3" s="9" t="s">
        <v>24</v>
      </c>
      <c r="F3" s="9">
        <v>0.93219600000000002</v>
      </c>
      <c r="G3" s="9">
        <v>1.0534900000000001E-18</v>
      </c>
      <c r="H3" s="9">
        <v>131.56</v>
      </c>
      <c r="I3" s="9">
        <v>1</v>
      </c>
      <c r="J3" s="9" t="s">
        <v>25</v>
      </c>
      <c r="K3" s="9" t="s">
        <v>26</v>
      </c>
      <c r="L3" s="9">
        <v>9</v>
      </c>
      <c r="M3" s="9">
        <v>4109400</v>
      </c>
      <c r="N3" s="10">
        <v>2.8391598728755008</v>
      </c>
      <c r="O3" s="9">
        <v>6605700</v>
      </c>
      <c r="P3" s="10">
        <v>4.1610708661417322</v>
      </c>
      <c r="Q3" s="11">
        <f>P3/N3</f>
        <v>1.4655993506724931</v>
      </c>
      <c r="R3" s="9">
        <v>0</v>
      </c>
      <c r="S3" s="10">
        <v>0</v>
      </c>
      <c r="T3" s="11">
        <f>S3/N3</f>
        <v>0</v>
      </c>
      <c r="U3" s="9">
        <v>144</v>
      </c>
    </row>
    <row r="4" spans="1:21" x14ac:dyDescent="0.2">
      <c r="A4" s="12" t="s">
        <v>21</v>
      </c>
      <c r="B4" s="12">
        <v>834</v>
      </c>
      <c r="C4" s="12" t="s">
        <v>22</v>
      </c>
      <c r="D4" s="12" t="s">
        <v>23</v>
      </c>
      <c r="E4" s="12" t="s">
        <v>24</v>
      </c>
      <c r="F4" s="12">
        <v>0.817882</v>
      </c>
      <c r="G4" s="12">
        <v>5.8267000000000005E-42</v>
      </c>
      <c r="H4" s="12">
        <v>184.22</v>
      </c>
      <c r="I4" s="12">
        <v>1</v>
      </c>
      <c r="J4" s="12" t="s">
        <v>25</v>
      </c>
      <c r="K4" s="12" t="s">
        <v>27</v>
      </c>
      <c r="L4" s="12">
        <v>10</v>
      </c>
      <c r="M4" s="12">
        <v>16572000</v>
      </c>
      <c r="N4" s="13">
        <v>11.449495647367694</v>
      </c>
      <c r="O4" s="12">
        <v>59586000</v>
      </c>
      <c r="P4" s="13">
        <v>37.534488188976376</v>
      </c>
      <c r="Q4" s="14">
        <f t="shared" ref="Q4:Q26" si="0">P4/N4</f>
        <v>3.2782656411250546</v>
      </c>
      <c r="R4" s="12">
        <v>1220100</v>
      </c>
      <c r="S4" s="13">
        <v>0.76194342097046153</v>
      </c>
      <c r="T4" s="11">
        <f t="shared" ref="T4:T26" si="1">S4/N4</f>
        <v>6.6548208273753684E-2</v>
      </c>
      <c r="U4" s="12">
        <v>145</v>
      </c>
    </row>
    <row r="5" spans="1:21" x14ac:dyDescent="0.2">
      <c r="A5" s="12" t="s">
        <v>21</v>
      </c>
      <c r="B5" s="12">
        <v>849</v>
      </c>
      <c r="C5" s="12" t="s">
        <v>22</v>
      </c>
      <c r="D5" s="12" t="s">
        <v>23</v>
      </c>
      <c r="E5" s="12" t="s">
        <v>24</v>
      </c>
      <c r="F5" s="12">
        <v>1</v>
      </c>
      <c r="G5" s="12">
        <v>5.5542000000000004E-26</v>
      </c>
      <c r="H5" s="12">
        <v>117.57</v>
      </c>
      <c r="I5" s="12">
        <v>1</v>
      </c>
      <c r="J5" s="12" t="s">
        <v>25</v>
      </c>
      <c r="K5" s="12" t="s">
        <v>28</v>
      </c>
      <c r="L5" s="12">
        <v>12</v>
      </c>
      <c r="M5" s="12">
        <v>6977100</v>
      </c>
      <c r="N5" s="13">
        <v>4.8204366450186544</v>
      </c>
      <c r="O5" s="12">
        <v>18043000</v>
      </c>
      <c r="P5" s="13">
        <v>11.365669291338582</v>
      </c>
      <c r="Q5" s="14">
        <f t="shared" si="0"/>
        <v>2.3578090800308815</v>
      </c>
      <c r="R5" s="12">
        <v>4982300</v>
      </c>
      <c r="S5" s="13">
        <v>3.1114094797976644</v>
      </c>
      <c r="T5" s="11">
        <f t="shared" si="1"/>
        <v>0.64546216638132448</v>
      </c>
      <c r="U5" s="12">
        <v>158</v>
      </c>
    </row>
    <row r="6" spans="1:21" x14ac:dyDescent="0.2">
      <c r="A6" s="12" t="s">
        <v>21</v>
      </c>
      <c r="B6" s="12">
        <v>853</v>
      </c>
      <c r="C6" s="12" t="s">
        <v>22</v>
      </c>
      <c r="D6" s="12" t="s">
        <v>23</v>
      </c>
      <c r="E6" s="12" t="s">
        <v>24</v>
      </c>
      <c r="F6" s="12">
        <v>0.99771900000000002</v>
      </c>
      <c r="G6" s="12">
        <v>1.53715E-8</v>
      </c>
      <c r="H6" s="12">
        <v>82.725999999999999</v>
      </c>
      <c r="I6" s="12">
        <v>1</v>
      </c>
      <c r="J6" s="12" t="s">
        <v>25</v>
      </c>
      <c r="K6" s="12" t="s">
        <v>29</v>
      </c>
      <c r="L6" s="12">
        <v>16</v>
      </c>
      <c r="M6" s="12">
        <v>2299000</v>
      </c>
      <c r="N6" s="13">
        <v>1.5883653447561144</v>
      </c>
      <c r="O6" s="12">
        <v>6545800</v>
      </c>
      <c r="P6" s="13">
        <v>4.1233385826771656</v>
      </c>
      <c r="Q6" s="14">
        <f t="shared" si="0"/>
        <v>2.5959635774540799</v>
      </c>
      <c r="R6" s="12">
        <v>0</v>
      </c>
      <c r="S6" s="13">
        <v>0</v>
      </c>
      <c r="T6" s="11">
        <f t="shared" si="1"/>
        <v>0</v>
      </c>
      <c r="U6" s="12">
        <v>159</v>
      </c>
    </row>
    <row r="7" spans="1:21" x14ac:dyDescent="0.2">
      <c r="A7" s="12" t="s">
        <v>21</v>
      </c>
      <c r="B7" s="12">
        <v>859</v>
      </c>
      <c r="C7" s="12" t="s">
        <v>22</v>
      </c>
      <c r="D7" s="12" t="s">
        <v>23</v>
      </c>
      <c r="E7" s="12" t="s">
        <v>24</v>
      </c>
      <c r="F7" s="12">
        <v>0.90842800000000001</v>
      </c>
      <c r="G7" s="12">
        <v>5.8757900000000003E-27</v>
      </c>
      <c r="H7" s="12">
        <v>117.22</v>
      </c>
      <c r="I7" s="12">
        <v>1</v>
      </c>
      <c r="J7" s="12" t="s">
        <v>30</v>
      </c>
      <c r="K7" s="12" t="s">
        <v>31</v>
      </c>
      <c r="L7" s="12">
        <v>22</v>
      </c>
      <c r="M7" s="12">
        <v>9439600</v>
      </c>
      <c r="N7" s="13">
        <v>6.5217631615310214</v>
      </c>
      <c r="O7" s="12">
        <v>25098000</v>
      </c>
      <c r="P7" s="13">
        <v>15.809763779527559</v>
      </c>
      <c r="Q7" s="14">
        <f t="shared" si="0"/>
        <v>2.4241548470791336</v>
      </c>
      <c r="R7" s="12">
        <v>4886000</v>
      </c>
      <c r="S7" s="13">
        <v>3.0512708424405171</v>
      </c>
      <c r="T7" s="11">
        <f t="shared" si="1"/>
        <v>0.46785980521933179</v>
      </c>
      <c r="U7" s="12">
        <v>248</v>
      </c>
    </row>
    <row r="8" spans="1:21" x14ac:dyDescent="0.2">
      <c r="A8" s="12" t="s">
        <v>21</v>
      </c>
      <c r="B8" s="12">
        <v>879</v>
      </c>
      <c r="C8" s="12" t="s">
        <v>22</v>
      </c>
      <c r="D8" s="12" t="s">
        <v>23</v>
      </c>
      <c r="E8" s="12" t="s">
        <v>24</v>
      </c>
      <c r="F8" s="12">
        <v>0.97753900000000005</v>
      </c>
      <c r="G8" s="12">
        <v>3.2037E-9</v>
      </c>
      <c r="H8" s="12">
        <v>78.975999999999999</v>
      </c>
      <c r="I8" s="12">
        <v>1</v>
      </c>
      <c r="J8" s="12" t="s">
        <v>25</v>
      </c>
      <c r="K8" s="12" t="s">
        <v>32</v>
      </c>
      <c r="L8" s="12">
        <v>10</v>
      </c>
      <c r="M8" s="12">
        <v>0</v>
      </c>
      <c r="N8" s="13">
        <v>0</v>
      </c>
      <c r="O8" s="12">
        <v>3543200</v>
      </c>
      <c r="P8" s="13">
        <v>2.2319370078740159</v>
      </c>
      <c r="Q8" s="14" t="e">
        <f t="shared" si="0"/>
        <v>#DIV/0!</v>
      </c>
      <c r="R8" s="12">
        <v>0</v>
      </c>
      <c r="S8" s="13">
        <v>0</v>
      </c>
      <c r="T8" s="11"/>
      <c r="U8" s="12">
        <v>141</v>
      </c>
    </row>
    <row r="9" spans="1:21" x14ac:dyDescent="0.2">
      <c r="A9" s="12" t="s">
        <v>21</v>
      </c>
      <c r="B9" s="12">
        <v>948</v>
      </c>
      <c r="C9" s="12" t="s">
        <v>22</v>
      </c>
      <c r="D9" s="12" t="s">
        <v>23</v>
      </c>
      <c r="E9" s="12" t="s">
        <v>24</v>
      </c>
      <c r="F9" s="12">
        <v>0.69448100000000001</v>
      </c>
      <c r="G9" s="12">
        <v>1.43717E-10</v>
      </c>
      <c r="H9" s="12">
        <v>94.281000000000006</v>
      </c>
      <c r="I9" s="12">
        <v>1</v>
      </c>
      <c r="J9" s="12" t="s">
        <v>25</v>
      </c>
      <c r="K9" s="12" t="s">
        <v>33</v>
      </c>
      <c r="L9" s="12">
        <v>9</v>
      </c>
      <c r="M9" s="12">
        <v>9508600</v>
      </c>
      <c r="N9" s="13">
        <v>6.5694348486942102</v>
      </c>
      <c r="O9" s="12">
        <v>2054700</v>
      </c>
      <c r="P9" s="13">
        <v>1.2942992125984252</v>
      </c>
      <c r="Q9" s="11">
        <f t="shared" si="0"/>
        <v>0.19701834973760182</v>
      </c>
      <c r="R9" s="12">
        <v>0</v>
      </c>
      <c r="S9" s="13">
        <v>0</v>
      </c>
      <c r="T9" s="11">
        <f t="shared" si="1"/>
        <v>0</v>
      </c>
      <c r="U9" s="12">
        <v>142</v>
      </c>
    </row>
    <row r="10" spans="1:21" x14ac:dyDescent="0.2">
      <c r="A10" s="12" t="s">
        <v>21</v>
      </c>
      <c r="B10" s="12">
        <v>950</v>
      </c>
      <c r="C10" s="12" t="s">
        <v>22</v>
      </c>
      <c r="D10" s="12" t="s">
        <v>23</v>
      </c>
      <c r="E10" s="12" t="s">
        <v>24</v>
      </c>
      <c r="F10" s="12">
        <v>0.99299300000000001</v>
      </c>
      <c r="G10" s="12">
        <v>1.9780600000000001E-17</v>
      </c>
      <c r="H10" s="12">
        <v>125.23</v>
      </c>
      <c r="I10" s="12">
        <v>1</v>
      </c>
      <c r="J10" s="12" t="s">
        <v>25</v>
      </c>
      <c r="K10" s="12" t="s">
        <v>34</v>
      </c>
      <c r="L10" s="12">
        <v>11</v>
      </c>
      <c r="M10" s="12">
        <v>5606500</v>
      </c>
      <c r="N10" s="13">
        <v>3.8734973055133342</v>
      </c>
      <c r="O10" s="12">
        <v>29311000</v>
      </c>
      <c r="P10" s="13">
        <v>18.463622047244094</v>
      </c>
      <c r="Q10" s="14">
        <f t="shared" si="0"/>
        <v>4.766654160560261</v>
      </c>
      <c r="R10" s="12">
        <v>2723600</v>
      </c>
      <c r="S10" s="13">
        <v>1.7008680447136701</v>
      </c>
      <c r="T10" s="11">
        <f t="shared" si="1"/>
        <v>0.4391039700202562</v>
      </c>
      <c r="U10" s="12">
        <v>143</v>
      </c>
    </row>
    <row r="11" spans="1:21" x14ac:dyDescent="0.2">
      <c r="A11" s="12" t="s">
        <v>21</v>
      </c>
      <c r="B11" s="12">
        <v>989</v>
      </c>
      <c r="C11" s="12" t="s">
        <v>22</v>
      </c>
      <c r="D11" s="12" t="s">
        <v>23</v>
      </c>
      <c r="E11" s="12" t="s">
        <v>24</v>
      </c>
      <c r="F11" s="12">
        <v>0.5</v>
      </c>
      <c r="G11" s="12">
        <v>3.2222300000000001E-7</v>
      </c>
      <c r="H11" s="12">
        <v>100.4</v>
      </c>
      <c r="I11" s="12">
        <v>1</v>
      </c>
      <c r="J11" s="12" t="s">
        <v>30</v>
      </c>
      <c r="K11" s="12" t="s">
        <v>35</v>
      </c>
      <c r="L11" s="12">
        <v>9</v>
      </c>
      <c r="M11" s="12">
        <v>11402000</v>
      </c>
      <c r="N11" s="13">
        <v>7.8775735802127951</v>
      </c>
      <c r="O11" s="12">
        <v>20681000</v>
      </c>
      <c r="P11" s="13">
        <v>13.02740157480315</v>
      </c>
      <c r="Q11" s="11">
        <f t="shared" si="0"/>
        <v>1.6537327696342816</v>
      </c>
      <c r="R11" s="12">
        <v>6672600</v>
      </c>
      <c r="S11" s="13">
        <v>4.1669893211765441</v>
      </c>
      <c r="T11" s="11">
        <f t="shared" si="1"/>
        <v>0.52896863212339329</v>
      </c>
      <c r="U11" s="12">
        <v>239</v>
      </c>
    </row>
    <row r="12" spans="1:21" x14ac:dyDescent="0.2">
      <c r="A12" s="12" t="s">
        <v>21</v>
      </c>
      <c r="B12" s="12">
        <v>990</v>
      </c>
      <c r="C12" s="12" t="s">
        <v>22</v>
      </c>
      <c r="D12" s="12" t="s">
        <v>23</v>
      </c>
      <c r="E12" s="12" t="s">
        <v>24</v>
      </c>
      <c r="F12" s="12">
        <v>0.5</v>
      </c>
      <c r="G12" s="12">
        <v>3.2222300000000001E-7</v>
      </c>
      <c r="H12" s="12">
        <v>100.4</v>
      </c>
      <c r="I12" s="12">
        <v>1</v>
      </c>
      <c r="J12" s="12" t="s">
        <v>25</v>
      </c>
      <c r="K12" s="12" t="s">
        <v>35</v>
      </c>
      <c r="L12" s="12">
        <v>10</v>
      </c>
      <c r="M12" s="12">
        <v>11402000</v>
      </c>
      <c r="N12" s="13">
        <v>7.8775735802127951</v>
      </c>
      <c r="O12" s="12">
        <v>20681000</v>
      </c>
      <c r="P12" s="13">
        <v>13.02740157480315</v>
      </c>
      <c r="Q12" s="11">
        <f t="shared" si="0"/>
        <v>1.6537327696342816</v>
      </c>
      <c r="R12" s="12">
        <v>6672600</v>
      </c>
      <c r="S12" s="13">
        <v>4.1669893211765441</v>
      </c>
      <c r="T12" s="11">
        <f t="shared" si="1"/>
        <v>0.52896863212339329</v>
      </c>
      <c r="U12" s="12">
        <v>148</v>
      </c>
    </row>
    <row r="13" spans="1:21" x14ac:dyDescent="0.2">
      <c r="A13" s="12" t="s">
        <v>21</v>
      </c>
      <c r="B13" s="12">
        <v>1010</v>
      </c>
      <c r="C13" s="12" t="s">
        <v>22</v>
      </c>
      <c r="D13" s="12" t="s">
        <v>23</v>
      </c>
      <c r="E13" s="12" t="s">
        <v>24</v>
      </c>
      <c r="F13" s="12">
        <v>0.99999899999999997</v>
      </c>
      <c r="G13" s="12">
        <v>6.0085200000000003E-4</v>
      </c>
      <c r="H13" s="12">
        <v>106.4</v>
      </c>
      <c r="I13" s="12">
        <v>1</v>
      </c>
      <c r="J13" s="12" t="s">
        <v>25</v>
      </c>
      <c r="K13" s="12" t="s">
        <v>36</v>
      </c>
      <c r="L13" s="12">
        <v>3</v>
      </c>
      <c r="M13" s="12">
        <v>14619000</v>
      </c>
      <c r="N13" s="13">
        <v>10.100179632444384</v>
      </c>
      <c r="O13" s="12">
        <v>15903000</v>
      </c>
      <c r="P13" s="13">
        <v>10.01763779527559</v>
      </c>
      <c r="Q13" s="11">
        <f t="shared" si="0"/>
        <v>0.99182768622216899</v>
      </c>
      <c r="R13" s="12">
        <v>8649300</v>
      </c>
      <c r="S13" s="13">
        <v>5.4014238431274588</v>
      </c>
      <c r="T13" s="11">
        <f t="shared" si="1"/>
        <v>0.5347849285548042</v>
      </c>
      <c r="U13" s="12">
        <v>146</v>
      </c>
    </row>
    <row r="14" spans="1:21" x14ac:dyDescent="0.2">
      <c r="A14" s="12" t="s">
        <v>21</v>
      </c>
      <c r="B14" s="12">
        <v>1013</v>
      </c>
      <c r="C14" s="12" t="s">
        <v>22</v>
      </c>
      <c r="D14" s="12" t="s">
        <v>23</v>
      </c>
      <c r="E14" s="12" t="s">
        <v>24</v>
      </c>
      <c r="F14" s="12">
        <v>0.99995900000000004</v>
      </c>
      <c r="G14" s="12">
        <v>1.24425E-4</v>
      </c>
      <c r="H14" s="12">
        <v>116.74</v>
      </c>
      <c r="I14" s="12">
        <v>1</v>
      </c>
      <c r="J14" s="12" t="s">
        <v>25</v>
      </c>
      <c r="K14" s="12" t="s">
        <v>37</v>
      </c>
      <c r="L14" s="12">
        <v>6</v>
      </c>
      <c r="M14" s="12">
        <v>6665200</v>
      </c>
      <c r="N14" s="13">
        <v>4.6049468011607022</v>
      </c>
      <c r="O14" s="12">
        <v>31048000</v>
      </c>
      <c r="P14" s="13">
        <v>19.55779527559055</v>
      </c>
      <c r="Q14" s="14">
        <f t="shared" si="0"/>
        <v>4.2471273002895273</v>
      </c>
      <c r="R14" s="12">
        <v>1987200</v>
      </c>
      <c r="S14" s="13">
        <v>1.2409916942484231</v>
      </c>
      <c r="T14" s="11">
        <f t="shared" si="1"/>
        <v>0.26949099475712168</v>
      </c>
      <c r="U14" s="12">
        <v>147</v>
      </c>
    </row>
    <row r="15" spans="1:21" x14ac:dyDescent="0.2">
      <c r="A15" s="12" t="s">
        <v>21</v>
      </c>
      <c r="B15" s="12">
        <v>1098</v>
      </c>
      <c r="C15" s="12" t="s">
        <v>22</v>
      </c>
      <c r="D15" s="12" t="s">
        <v>23</v>
      </c>
      <c r="E15" s="12" t="s">
        <v>24</v>
      </c>
      <c r="F15" s="12">
        <v>0.87969900000000001</v>
      </c>
      <c r="G15" s="12">
        <v>5.9357600000000003E-150</v>
      </c>
      <c r="H15" s="12">
        <v>214.15</v>
      </c>
      <c r="I15" s="12">
        <v>1</v>
      </c>
      <c r="J15" s="12" t="s">
        <v>25</v>
      </c>
      <c r="K15" s="12" t="s">
        <v>38</v>
      </c>
      <c r="L15" s="12">
        <v>5</v>
      </c>
      <c r="M15" s="12">
        <v>124470000</v>
      </c>
      <c r="N15" s="13">
        <v>85.995578278292115</v>
      </c>
      <c r="O15" s="12">
        <v>0</v>
      </c>
      <c r="P15" s="13">
        <v>0</v>
      </c>
      <c r="Q15" s="11">
        <f t="shared" si="0"/>
        <v>0</v>
      </c>
      <c r="R15" s="12">
        <v>0</v>
      </c>
      <c r="S15" s="13">
        <v>0</v>
      </c>
      <c r="T15" s="11">
        <f t="shared" si="1"/>
        <v>0</v>
      </c>
      <c r="U15" s="12">
        <v>149</v>
      </c>
    </row>
    <row r="16" spans="1:21" x14ac:dyDescent="0.2">
      <c r="A16" s="12" t="s">
        <v>21</v>
      </c>
      <c r="B16" s="12">
        <v>1100</v>
      </c>
      <c r="C16" s="12" t="s">
        <v>22</v>
      </c>
      <c r="D16" s="12" t="s">
        <v>23</v>
      </c>
      <c r="E16" s="12" t="s">
        <v>24</v>
      </c>
      <c r="F16" s="12">
        <v>0.52063300000000001</v>
      </c>
      <c r="G16" s="12">
        <v>3.31023E-40</v>
      </c>
      <c r="H16" s="12">
        <v>126.68</v>
      </c>
      <c r="I16" s="12">
        <v>1</v>
      </c>
      <c r="J16" s="12" t="s">
        <v>30</v>
      </c>
      <c r="K16" s="12" t="s">
        <v>39</v>
      </c>
      <c r="L16" s="12">
        <v>7</v>
      </c>
      <c r="M16" s="12">
        <v>11059000</v>
      </c>
      <c r="N16" s="13">
        <v>7.6405969324305651</v>
      </c>
      <c r="O16" s="12">
        <v>1981400</v>
      </c>
      <c r="P16" s="13">
        <v>1.2481259842519685</v>
      </c>
      <c r="Q16" s="11">
        <f t="shared" si="0"/>
        <v>0.16335451212643992</v>
      </c>
      <c r="R16" s="12">
        <v>30292000</v>
      </c>
      <c r="S16" s="13">
        <v>18.91712983201149</v>
      </c>
      <c r="T16" s="14">
        <f t="shared" si="1"/>
        <v>2.47587066813034</v>
      </c>
      <c r="U16" s="12">
        <v>241</v>
      </c>
    </row>
    <row r="17" spans="1:21" x14ac:dyDescent="0.2">
      <c r="A17" s="12" t="s">
        <v>21</v>
      </c>
      <c r="B17" s="12">
        <v>1104</v>
      </c>
      <c r="C17" s="12" t="s">
        <v>22</v>
      </c>
      <c r="D17" s="12" t="s">
        <v>23</v>
      </c>
      <c r="E17" s="12" t="s">
        <v>24</v>
      </c>
      <c r="F17" s="12">
        <v>0.50049299999999997</v>
      </c>
      <c r="G17" s="12">
        <v>7.5971600000000004E-21</v>
      </c>
      <c r="H17" s="12">
        <v>101.45</v>
      </c>
      <c r="I17" s="12">
        <v>1</v>
      </c>
      <c r="J17" s="12" t="s">
        <v>30</v>
      </c>
      <c r="K17" s="12" t="s">
        <v>40</v>
      </c>
      <c r="L17" s="12">
        <v>11</v>
      </c>
      <c r="M17" s="12">
        <v>0</v>
      </c>
      <c r="N17" s="13">
        <v>0</v>
      </c>
      <c r="O17" s="12">
        <v>5474500</v>
      </c>
      <c r="P17" s="13">
        <v>3.4485039370078741</v>
      </c>
      <c r="Q17" s="14" t="e">
        <f t="shared" si="0"/>
        <v>#DIV/0!</v>
      </c>
      <c r="R17" s="12">
        <v>0</v>
      </c>
      <c r="S17" s="13">
        <v>0</v>
      </c>
      <c r="T17" s="11"/>
      <c r="U17" s="12">
        <v>242</v>
      </c>
    </row>
    <row r="18" spans="1:21" x14ac:dyDescent="0.2">
      <c r="A18" s="12" t="s">
        <v>21</v>
      </c>
      <c r="B18" s="12">
        <v>1138</v>
      </c>
      <c r="C18" s="12" t="s">
        <v>22</v>
      </c>
      <c r="D18" s="12" t="s">
        <v>23</v>
      </c>
      <c r="E18" s="12" t="s">
        <v>24</v>
      </c>
      <c r="F18" s="12">
        <v>0.99993699999999996</v>
      </c>
      <c r="G18" s="12">
        <v>3.8853799999999998E-107</v>
      </c>
      <c r="H18" s="12">
        <v>191.79</v>
      </c>
      <c r="I18" s="12">
        <v>1</v>
      </c>
      <c r="J18" s="12" t="s">
        <v>25</v>
      </c>
      <c r="K18" s="12" t="s">
        <v>41</v>
      </c>
      <c r="L18" s="12">
        <v>18</v>
      </c>
      <c r="M18" s="12">
        <v>11041000</v>
      </c>
      <c r="N18" s="13">
        <v>7.6281608401271246</v>
      </c>
      <c r="O18" s="12">
        <v>14963000</v>
      </c>
      <c r="P18" s="13">
        <v>9.4255118110236218</v>
      </c>
      <c r="Q18" s="11">
        <f t="shared" si="0"/>
        <v>1.2356204868468064</v>
      </c>
      <c r="R18" s="12">
        <v>31735000</v>
      </c>
      <c r="S18" s="13">
        <v>19.818272653469055</v>
      </c>
      <c r="T18" s="14">
        <f t="shared" si="1"/>
        <v>2.5980407425623686</v>
      </c>
      <c r="U18" s="12">
        <v>140</v>
      </c>
    </row>
    <row r="19" spans="1:21" x14ac:dyDescent="0.2">
      <c r="A19" s="12" t="s">
        <v>21</v>
      </c>
      <c r="B19" s="12">
        <v>1161</v>
      </c>
      <c r="C19" s="12" t="s">
        <v>22</v>
      </c>
      <c r="D19" s="12" t="s">
        <v>23</v>
      </c>
      <c r="E19" s="12" t="s">
        <v>24</v>
      </c>
      <c r="F19" s="12">
        <v>1</v>
      </c>
      <c r="G19" s="12">
        <v>5.3852200000000003E-6</v>
      </c>
      <c r="H19" s="12">
        <v>91.656999999999996</v>
      </c>
      <c r="I19" s="12">
        <v>1</v>
      </c>
      <c r="J19" s="12" t="s">
        <v>30</v>
      </c>
      <c r="K19" s="12" t="s">
        <v>42</v>
      </c>
      <c r="L19" s="12">
        <v>8</v>
      </c>
      <c r="M19" s="12">
        <v>0</v>
      </c>
      <c r="N19" s="13">
        <v>0</v>
      </c>
      <c r="O19" s="12">
        <v>3489500</v>
      </c>
      <c r="P19" s="13">
        <v>2.1981102362204723</v>
      </c>
      <c r="Q19" s="14" t="e">
        <f t="shared" si="0"/>
        <v>#DIV/0!</v>
      </c>
      <c r="R19" s="12">
        <v>0</v>
      </c>
      <c r="S19" s="13">
        <v>0</v>
      </c>
      <c r="T19" s="11"/>
      <c r="U19" s="12">
        <v>238</v>
      </c>
    </row>
    <row r="20" spans="1:21" x14ac:dyDescent="0.2">
      <c r="A20" s="12" t="s">
        <v>21</v>
      </c>
      <c r="B20" s="12">
        <v>1169</v>
      </c>
      <c r="C20" s="12" t="s">
        <v>22</v>
      </c>
      <c r="D20" s="12" t="s">
        <v>23</v>
      </c>
      <c r="E20" s="12" t="s">
        <v>24</v>
      </c>
      <c r="F20" s="12">
        <v>0.839974</v>
      </c>
      <c r="G20" s="12">
        <v>9.4905800000000005E-15</v>
      </c>
      <c r="H20" s="12">
        <v>97.271000000000001</v>
      </c>
      <c r="I20" s="12">
        <v>1</v>
      </c>
      <c r="J20" s="12" t="s">
        <v>25</v>
      </c>
      <c r="K20" s="12" t="s">
        <v>43</v>
      </c>
      <c r="L20" s="12">
        <v>3</v>
      </c>
      <c r="M20" s="12">
        <v>2024100</v>
      </c>
      <c r="N20" s="13">
        <v>1.3984385795219014</v>
      </c>
      <c r="O20" s="12">
        <v>1975800</v>
      </c>
      <c r="P20" s="13">
        <v>1.2445984251968505</v>
      </c>
      <c r="Q20" s="11">
        <f t="shared" si="0"/>
        <v>0.8899914829454677</v>
      </c>
      <c r="R20" s="12">
        <v>3286600</v>
      </c>
      <c r="S20" s="13">
        <v>2.0524573783800664</v>
      </c>
      <c r="T20" s="11">
        <f t="shared" si="1"/>
        <v>1.4676778862048852</v>
      </c>
      <c r="U20" s="12">
        <v>138</v>
      </c>
    </row>
    <row r="21" spans="1:21" x14ac:dyDescent="0.2">
      <c r="A21" s="12" t="s">
        <v>21</v>
      </c>
      <c r="B21" s="12">
        <v>1174</v>
      </c>
      <c r="C21" s="12" t="s">
        <v>22</v>
      </c>
      <c r="D21" s="12" t="s">
        <v>23</v>
      </c>
      <c r="E21" s="12" t="s">
        <v>24</v>
      </c>
      <c r="F21" s="12">
        <v>0.99998699999999996</v>
      </c>
      <c r="G21" s="12">
        <v>1.6795900000000001E-54</v>
      </c>
      <c r="H21" s="12">
        <v>161.49</v>
      </c>
      <c r="I21" s="12">
        <v>1</v>
      </c>
      <c r="J21" s="12" t="s">
        <v>25</v>
      </c>
      <c r="K21" s="12" t="s">
        <v>44</v>
      </c>
      <c r="L21" s="12">
        <v>8</v>
      </c>
      <c r="M21" s="12">
        <v>12459000</v>
      </c>
      <c r="N21" s="13">
        <v>8.6078485560315041</v>
      </c>
      <c r="O21" s="12">
        <v>44775000</v>
      </c>
      <c r="P21" s="13">
        <v>28.204724409448819</v>
      </c>
      <c r="Q21" s="14">
        <f t="shared" si="0"/>
        <v>3.2766287912542116</v>
      </c>
      <c r="R21" s="12">
        <v>7186800</v>
      </c>
      <c r="S21" s="13">
        <v>4.4881034159745203</v>
      </c>
      <c r="T21" s="11">
        <f t="shared" si="1"/>
        <v>0.52139665176029548</v>
      </c>
      <c r="U21" s="12">
        <v>139</v>
      </c>
    </row>
    <row r="22" spans="1:21" x14ac:dyDescent="0.2">
      <c r="A22" s="12" t="s">
        <v>21</v>
      </c>
      <c r="B22" s="12">
        <v>1204</v>
      </c>
      <c r="C22" s="12" t="s">
        <v>22</v>
      </c>
      <c r="D22" s="12" t="s">
        <v>23</v>
      </c>
      <c r="E22" s="12" t="s">
        <v>24</v>
      </c>
      <c r="F22" s="12">
        <v>0.61085</v>
      </c>
      <c r="G22" s="12">
        <v>2.6211799999999999E-38</v>
      </c>
      <c r="H22" s="12">
        <v>133.61000000000001</v>
      </c>
      <c r="I22" s="12">
        <v>1</v>
      </c>
      <c r="J22" s="12" t="s">
        <v>25</v>
      </c>
      <c r="K22" s="12" t="s">
        <v>45</v>
      </c>
      <c r="L22" s="12">
        <v>14</v>
      </c>
      <c r="M22" s="12">
        <v>19677000</v>
      </c>
      <c r="N22" s="13">
        <v>13.594721569711206</v>
      </c>
      <c r="O22" s="12">
        <v>0</v>
      </c>
      <c r="P22" s="13">
        <v>0</v>
      </c>
      <c r="Q22" s="11">
        <f t="shared" si="0"/>
        <v>0</v>
      </c>
      <c r="R22" s="12">
        <v>0</v>
      </c>
      <c r="S22" s="13">
        <v>0</v>
      </c>
      <c r="T22" s="11">
        <f t="shared" si="1"/>
        <v>0</v>
      </c>
      <c r="U22" s="12">
        <v>153</v>
      </c>
    </row>
    <row r="23" spans="1:21" x14ac:dyDescent="0.2">
      <c r="A23" s="12" t="s">
        <v>21</v>
      </c>
      <c r="B23" s="12">
        <v>1205</v>
      </c>
      <c r="C23" s="12" t="s">
        <v>22</v>
      </c>
      <c r="D23" s="12" t="s">
        <v>23</v>
      </c>
      <c r="E23" s="12" t="s">
        <v>24</v>
      </c>
      <c r="F23" s="12">
        <v>0.93824200000000002</v>
      </c>
      <c r="G23" s="12">
        <v>2.6881899999999999E-92</v>
      </c>
      <c r="H23" s="12">
        <v>199.31</v>
      </c>
      <c r="I23" s="12">
        <v>1</v>
      </c>
      <c r="J23" s="12" t="s">
        <v>25</v>
      </c>
      <c r="K23" s="12" t="s">
        <v>46</v>
      </c>
      <c r="L23" s="12">
        <v>15</v>
      </c>
      <c r="M23" s="12">
        <v>550060000</v>
      </c>
      <c r="N23" s="13">
        <v>380.03316291280919</v>
      </c>
      <c r="O23" s="12">
        <v>404060000</v>
      </c>
      <c r="P23" s="13">
        <v>254.52598425196851</v>
      </c>
      <c r="Q23" s="11">
        <f t="shared" si="0"/>
        <v>0.66974677236355895</v>
      </c>
      <c r="R23" s="12">
        <v>30932000</v>
      </c>
      <c r="S23" s="13">
        <v>19.316805095859614</v>
      </c>
      <c r="T23" s="11">
        <f t="shared" si="1"/>
        <v>5.0829261709172097E-2</v>
      </c>
      <c r="U23" s="12">
        <v>154</v>
      </c>
    </row>
    <row r="24" spans="1:21" x14ac:dyDescent="0.2">
      <c r="A24" s="12" t="s">
        <v>21</v>
      </c>
      <c r="B24" s="12">
        <v>1230</v>
      </c>
      <c r="C24" s="12" t="s">
        <v>22</v>
      </c>
      <c r="D24" s="12" t="s">
        <v>23</v>
      </c>
      <c r="E24" s="12" t="s">
        <v>24</v>
      </c>
      <c r="F24" s="12">
        <v>0.499977</v>
      </c>
      <c r="G24" s="12">
        <v>3.5889600000000001E-2</v>
      </c>
      <c r="H24" s="12">
        <v>44.252000000000002</v>
      </c>
      <c r="I24" s="12">
        <v>1</v>
      </c>
      <c r="J24" s="12" t="s">
        <v>30</v>
      </c>
      <c r="K24" s="12" t="s">
        <v>47</v>
      </c>
      <c r="L24" s="12">
        <v>1</v>
      </c>
      <c r="M24" s="12">
        <v>0</v>
      </c>
      <c r="N24" s="13">
        <v>0</v>
      </c>
      <c r="O24" s="12">
        <v>1875600</v>
      </c>
      <c r="P24" s="13">
        <v>1.1814803149606299</v>
      </c>
      <c r="Q24" s="14" t="e">
        <f t="shared" si="0"/>
        <v>#DIV/0!</v>
      </c>
      <c r="R24" s="12">
        <v>0</v>
      </c>
      <c r="S24" s="13">
        <v>0</v>
      </c>
      <c r="T24" s="11"/>
      <c r="U24" s="12">
        <v>246</v>
      </c>
    </row>
    <row r="25" spans="1:21" s="6" customFormat="1" x14ac:dyDescent="0.2">
      <c r="A25" s="15" t="s">
        <v>21</v>
      </c>
      <c r="B25" s="15">
        <v>1232</v>
      </c>
      <c r="C25" s="15" t="s">
        <v>22</v>
      </c>
      <c r="D25" s="15" t="s">
        <v>23</v>
      </c>
      <c r="E25" s="15" t="s">
        <v>24</v>
      </c>
      <c r="F25" s="15">
        <v>0.98624699999999998</v>
      </c>
      <c r="G25" s="15">
        <v>6.4351100000000004E-4</v>
      </c>
      <c r="H25" s="15">
        <v>69.430999999999997</v>
      </c>
      <c r="I25" s="15">
        <v>1</v>
      </c>
      <c r="J25" s="15" t="s">
        <v>25</v>
      </c>
      <c r="K25" s="15" t="s">
        <v>48</v>
      </c>
      <c r="L25" s="15">
        <v>3</v>
      </c>
      <c r="M25" s="15">
        <v>1172600</v>
      </c>
      <c r="N25" s="13">
        <v>0.81014232416747267</v>
      </c>
      <c r="O25" s="15">
        <v>3029100</v>
      </c>
      <c r="P25" s="13">
        <v>1.9080944881889763</v>
      </c>
      <c r="Q25" s="14">
        <f t="shared" si="0"/>
        <v>2.3552583679044212</v>
      </c>
      <c r="R25" s="15">
        <v>2394800</v>
      </c>
      <c r="S25" s="13">
        <v>1.4955348779116968</v>
      </c>
      <c r="T25" s="11">
        <f t="shared" si="1"/>
        <v>1.8460149942771533</v>
      </c>
      <c r="U25" s="15">
        <v>157</v>
      </c>
    </row>
    <row r="26" spans="1:21" x14ac:dyDescent="0.2">
      <c r="A26" s="12" t="s">
        <v>21</v>
      </c>
      <c r="B26" s="12">
        <v>1238</v>
      </c>
      <c r="C26" s="12" t="s">
        <v>22</v>
      </c>
      <c r="D26" s="12" t="s">
        <v>23</v>
      </c>
      <c r="E26" s="12" t="s">
        <v>24</v>
      </c>
      <c r="F26" s="12">
        <v>1</v>
      </c>
      <c r="G26" s="12">
        <v>5.6273999999999997E-24</v>
      </c>
      <c r="H26" s="12">
        <v>160.80000000000001</v>
      </c>
      <c r="I26" s="12">
        <v>1</v>
      </c>
      <c r="J26" s="12" t="s">
        <v>30</v>
      </c>
      <c r="K26" s="12" t="s">
        <v>49</v>
      </c>
      <c r="L26" s="12">
        <v>9</v>
      </c>
      <c r="M26" s="12">
        <v>3716000</v>
      </c>
      <c r="N26" s="13">
        <v>2.5673621666436368</v>
      </c>
      <c r="O26" s="12">
        <v>7857800</v>
      </c>
      <c r="P26" s="13">
        <v>4.9497952755905512</v>
      </c>
      <c r="Q26" s="11">
        <f t="shared" si="0"/>
        <v>1.9279692362458998</v>
      </c>
      <c r="R26" s="12">
        <v>202700</v>
      </c>
      <c r="S26" s="13">
        <v>0.12658464997189783</v>
      </c>
      <c r="T26" s="11">
        <f t="shared" si="1"/>
        <v>4.9305334329742982E-2</v>
      </c>
      <c r="U26" s="12">
        <v>247</v>
      </c>
    </row>
  </sheetData>
  <mergeCells count="1">
    <mergeCell ref="A1:L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21"/>
  <sheetViews>
    <sheetView workbookViewId="0">
      <selection sqref="A1:L1"/>
    </sheetView>
  </sheetViews>
  <sheetFormatPr baseColWidth="10" defaultColWidth="8.83203125" defaultRowHeight="16" x14ac:dyDescent="0.2"/>
  <cols>
    <col min="1" max="1" width="10.1640625" customWidth="1"/>
    <col min="3" max="3" width="9" bestFit="1" customWidth="1"/>
    <col min="4" max="4" width="11.1640625" style="5" customWidth="1"/>
    <col min="5" max="5" width="11" style="22" bestFit="1" customWidth="1"/>
    <col min="6" max="7" width="9" bestFit="1" customWidth="1"/>
    <col min="9" max="9" width="37.33203125" customWidth="1"/>
    <col min="10" max="10" width="10.83203125" style="7" customWidth="1"/>
    <col min="11" max="11" width="10.83203125" style="5" customWidth="1"/>
    <col min="12" max="12" width="11.1640625" style="5" customWidth="1"/>
  </cols>
  <sheetData>
    <row r="1" spans="1:12" s="16" customFormat="1" ht="81" customHeight="1" thickBot="1" x14ac:dyDescent="0.25">
      <c r="A1" s="29" t="s">
        <v>56</v>
      </c>
      <c r="B1" s="29"/>
      <c r="C1" s="29"/>
      <c r="D1" s="29"/>
      <c r="E1" s="29"/>
      <c r="F1" s="29"/>
      <c r="G1" s="29"/>
      <c r="H1" s="29"/>
      <c r="I1" s="29"/>
      <c r="J1" s="29"/>
      <c r="K1" s="29"/>
      <c r="L1" s="29"/>
    </row>
    <row r="2" spans="1:12" s="2" customFormat="1" ht="61" thickBot="1" x14ac:dyDescent="0.25">
      <c r="A2" s="1" t="s">
        <v>0</v>
      </c>
      <c r="B2" s="2" t="s">
        <v>3</v>
      </c>
      <c r="C2" s="2" t="s">
        <v>1</v>
      </c>
      <c r="D2" s="17" t="s">
        <v>5</v>
      </c>
      <c r="E2" s="18" t="s">
        <v>6</v>
      </c>
      <c r="F2" s="2" t="s">
        <v>7</v>
      </c>
      <c r="G2" s="2" t="s">
        <v>8</v>
      </c>
      <c r="H2" s="2" t="s">
        <v>9</v>
      </c>
      <c r="I2" s="2" t="s">
        <v>10</v>
      </c>
      <c r="J2" s="19" t="s">
        <v>50</v>
      </c>
      <c r="K2" s="17" t="s">
        <v>51</v>
      </c>
      <c r="L2" s="17" t="s">
        <v>52</v>
      </c>
    </row>
    <row r="3" spans="1:12" x14ac:dyDescent="0.2">
      <c r="A3" s="4" t="s">
        <v>53</v>
      </c>
      <c r="B3" s="4" t="s">
        <v>23</v>
      </c>
      <c r="C3" s="4">
        <v>804</v>
      </c>
      <c r="D3" s="20">
        <v>0.93219600000000002</v>
      </c>
      <c r="E3" s="21">
        <v>1.0534900000000001E-18</v>
      </c>
      <c r="F3" s="4">
        <v>131.56</v>
      </c>
      <c r="G3" s="4">
        <v>1</v>
      </c>
      <c r="H3" s="4" t="s">
        <v>25</v>
      </c>
      <c r="I3" s="4" t="s">
        <v>26</v>
      </c>
      <c r="J3" s="7">
        <v>1</v>
      </c>
      <c r="K3" s="5" t="s">
        <v>54</v>
      </c>
      <c r="L3" s="5">
        <v>1.4655993506724931</v>
      </c>
    </row>
    <row r="4" spans="1:12" x14ac:dyDescent="0.2">
      <c r="A4" s="4" t="s">
        <v>53</v>
      </c>
      <c r="B4" t="s">
        <v>23</v>
      </c>
      <c r="C4">
        <v>805</v>
      </c>
      <c r="D4" s="5">
        <v>0.817882</v>
      </c>
      <c r="E4" s="22">
        <v>5.8267000000000005E-42</v>
      </c>
      <c r="F4">
        <v>184.22</v>
      </c>
      <c r="G4">
        <v>1</v>
      </c>
      <c r="H4" t="s">
        <v>25</v>
      </c>
      <c r="I4" t="s">
        <v>27</v>
      </c>
      <c r="J4" s="7">
        <v>1</v>
      </c>
      <c r="K4" s="5">
        <v>6.6548208273753684E-2</v>
      </c>
      <c r="L4" s="5">
        <v>3.2782656411250546</v>
      </c>
    </row>
    <row r="5" spans="1:12" x14ac:dyDescent="0.2">
      <c r="A5" s="4" t="s">
        <v>53</v>
      </c>
      <c r="B5" t="s">
        <v>23</v>
      </c>
      <c r="C5">
        <v>820</v>
      </c>
      <c r="D5" s="5">
        <v>1</v>
      </c>
      <c r="E5" s="22">
        <v>5.5542000000000004E-26</v>
      </c>
      <c r="F5">
        <v>117.57</v>
      </c>
      <c r="G5">
        <v>1</v>
      </c>
      <c r="H5" t="s">
        <v>25</v>
      </c>
      <c r="I5" t="s">
        <v>28</v>
      </c>
      <c r="J5" s="7">
        <v>1</v>
      </c>
      <c r="K5" s="5">
        <v>0.64546216638132448</v>
      </c>
      <c r="L5" s="5">
        <v>2.3578090800308815</v>
      </c>
    </row>
    <row r="6" spans="1:12" x14ac:dyDescent="0.2">
      <c r="A6" s="4" t="s">
        <v>53</v>
      </c>
      <c r="B6" t="s">
        <v>23</v>
      </c>
      <c r="C6">
        <v>824</v>
      </c>
      <c r="D6" s="5">
        <v>0.99771900000000002</v>
      </c>
      <c r="E6" s="22">
        <v>1.53715E-8</v>
      </c>
      <c r="F6">
        <v>82.725999999999999</v>
      </c>
      <c r="G6">
        <v>1</v>
      </c>
      <c r="H6" t="s">
        <v>25</v>
      </c>
      <c r="I6" t="s">
        <v>29</v>
      </c>
      <c r="J6" s="7">
        <v>1</v>
      </c>
      <c r="K6" s="5" t="s">
        <v>54</v>
      </c>
      <c r="L6" s="5">
        <v>2.5959635774540799</v>
      </c>
    </row>
    <row r="7" spans="1:12" x14ac:dyDescent="0.2">
      <c r="A7" s="4" t="s">
        <v>53</v>
      </c>
      <c r="B7" t="s">
        <v>23</v>
      </c>
      <c r="C7">
        <v>830</v>
      </c>
      <c r="D7" s="5">
        <v>0.90842800000000001</v>
      </c>
      <c r="E7" s="22">
        <v>5.8757900000000003E-27</v>
      </c>
      <c r="F7">
        <v>117.22</v>
      </c>
      <c r="G7">
        <v>1</v>
      </c>
      <c r="H7" t="s">
        <v>30</v>
      </c>
      <c r="I7" t="s">
        <v>31</v>
      </c>
      <c r="J7" s="7">
        <v>1</v>
      </c>
      <c r="K7" s="5">
        <v>0.46785980521933179</v>
      </c>
      <c r="L7" s="5">
        <v>2.4241548470791336</v>
      </c>
    </row>
    <row r="8" spans="1:12" x14ac:dyDescent="0.2">
      <c r="A8" s="4" t="s">
        <v>53</v>
      </c>
      <c r="B8" t="s">
        <v>23</v>
      </c>
      <c r="C8">
        <v>850</v>
      </c>
      <c r="D8" s="5">
        <v>0.97753900000000005</v>
      </c>
      <c r="E8" s="22">
        <v>3.2037E-9</v>
      </c>
      <c r="F8">
        <v>78.975999999999999</v>
      </c>
      <c r="G8">
        <v>1</v>
      </c>
      <c r="H8" t="s">
        <v>25</v>
      </c>
      <c r="I8" t="s">
        <v>32</v>
      </c>
      <c r="J8" s="7" t="s">
        <v>54</v>
      </c>
      <c r="K8" s="5" t="s">
        <v>54</v>
      </c>
      <c r="L8" s="5">
        <v>4.7699999999999996</v>
      </c>
    </row>
    <row r="9" spans="1:12" x14ac:dyDescent="0.2">
      <c r="A9" s="4" t="s">
        <v>53</v>
      </c>
      <c r="B9" t="s">
        <v>23</v>
      </c>
      <c r="C9">
        <v>921</v>
      </c>
      <c r="D9" s="5">
        <v>0.99299300000000001</v>
      </c>
      <c r="E9" s="22">
        <v>1.9780600000000001E-17</v>
      </c>
      <c r="F9">
        <v>125.23</v>
      </c>
      <c r="G9">
        <v>1</v>
      </c>
      <c r="H9" t="s">
        <v>25</v>
      </c>
      <c r="I9" t="s">
        <v>34</v>
      </c>
      <c r="J9" s="7">
        <v>1</v>
      </c>
      <c r="K9" s="5">
        <v>0.4391039700202562</v>
      </c>
      <c r="L9" s="5">
        <v>4.766654160560261</v>
      </c>
    </row>
    <row r="10" spans="1:12" x14ac:dyDescent="0.2">
      <c r="A10" s="4" t="s">
        <v>53</v>
      </c>
      <c r="B10" t="s">
        <v>23</v>
      </c>
      <c r="C10">
        <v>981</v>
      </c>
      <c r="D10" s="5">
        <v>0.99999899999999997</v>
      </c>
      <c r="E10" s="22">
        <v>6.0085200000000003E-4</v>
      </c>
      <c r="F10">
        <v>106.4</v>
      </c>
      <c r="G10">
        <v>1</v>
      </c>
      <c r="H10" t="s">
        <v>25</v>
      </c>
      <c r="I10" t="s">
        <v>36</v>
      </c>
      <c r="J10" s="7">
        <v>1</v>
      </c>
      <c r="K10" s="5">
        <v>0.5347849285548042</v>
      </c>
      <c r="L10" s="5">
        <v>0.99182768622216899</v>
      </c>
    </row>
    <row r="11" spans="1:12" x14ac:dyDescent="0.2">
      <c r="A11" s="4" t="s">
        <v>53</v>
      </c>
      <c r="B11" t="s">
        <v>23</v>
      </c>
      <c r="C11">
        <v>984</v>
      </c>
      <c r="D11" s="5">
        <v>0.99995900000000004</v>
      </c>
      <c r="E11" s="22">
        <v>1.24425E-4</v>
      </c>
      <c r="F11">
        <v>116.74</v>
      </c>
      <c r="G11">
        <v>1</v>
      </c>
      <c r="H11" t="s">
        <v>25</v>
      </c>
      <c r="I11" t="s">
        <v>37</v>
      </c>
      <c r="J11" s="7">
        <v>1</v>
      </c>
      <c r="K11" s="5">
        <v>0.26949099475712168</v>
      </c>
      <c r="L11" s="5">
        <v>4.2471273002895273</v>
      </c>
    </row>
    <row r="12" spans="1:12" x14ac:dyDescent="0.2">
      <c r="A12" s="4" t="s">
        <v>53</v>
      </c>
      <c r="B12" t="s">
        <v>23</v>
      </c>
      <c r="C12">
        <v>1069</v>
      </c>
      <c r="D12" s="5">
        <v>0.87969900000000001</v>
      </c>
      <c r="E12" s="22">
        <v>5.9357600000000003E-150</v>
      </c>
      <c r="F12">
        <v>214.15</v>
      </c>
      <c r="G12">
        <v>1</v>
      </c>
      <c r="H12" t="s">
        <v>25</v>
      </c>
      <c r="I12" t="s">
        <v>38</v>
      </c>
      <c r="J12" s="7">
        <v>1</v>
      </c>
      <c r="K12" s="5" t="s">
        <v>54</v>
      </c>
      <c r="L12" s="5" t="s">
        <v>54</v>
      </c>
    </row>
    <row r="13" spans="1:12" x14ac:dyDescent="0.2">
      <c r="A13" s="4" t="s">
        <v>53</v>
      </c>
      <c r="B13" t="s">
        <v>23</v>
      </c>
      <c r="C13">
        <v>1109</v>
      </c>
      <c r="D13" s="5">
        <v>0.99993699999999996</v>
      </c>
      <c r="E13" s="22">
        <v>3.8853799999999998E-107</v>
      </c>
      <c r="F13">
        <v>191.79</v>
      </c>
      <c r="G13">
        <v>1</v>
      </c>
      <c r="H13" t="s">
        <v>25</v>
      </c>
      <c r="I13" t="s">
        <v>41</v>
      </c>
      <c r="J13" s="7">
        <v>1</v>
      </c>
      <c r="K13" s="5">
        <v>2.5980407425623686</v>
      </c>
      <c r="L13" s="5">
        <v>1.2356204868468064</v>
      </c>
    </row>
    <row r="14" spans="1:12" x14ac:dyDescent="0.2">
      <c r="A14" s="4" t="s">
        <v>53</v>
      </c>
      <c r="B14" s="12" t="s">
        <v>23</v>
      </c>
      <c r="C14" s="12">
        <v>1132</v>
      </c>
      <c r="D14" s="23">
        <v>1</v>
      </c>
      <c r="E14" s="24">
        <v>5.3852200000000003E-6</v>
      </c>
      <c r="F14" s="12">
        <v>91.656999999999996</v>
      </c>
      <c r="G14" s="12">
        <v>1</v>
      </c>
      <c r="H14" s="12" t="s">
        <v>30</v>
      </c>
      <c r="I14" s="12" t="s">
        <v>42</v>
      </c>
      <c r="J14" s="7" t="s">
        <v>54</v>
      </c>
      <c r="K14" s="5" t="s">
        <v>54</v>
      </c>
      <c r="L14" s="5">
        <v>4.7699999999999996</v>
      </c>
    </row>
    <row r="15" spans="1:12" x14ac:dyDescent="0.2">
      <c r="A15" s="4" t="s">
        <v>53</v>
      </c>
      <c r="B15" s="12" t="s">
        <v>23</v>
      </c>
      <c r="C15" s="12">
        <v>1140</v>
      </c>
      <c r="D15" s="23">
        <v>0.839974</v>
      </c>
      <c r="E15" s="24">
        <v>9.4905800000000005E-15</v>
      </c>
      <c r="F15" s="12">
        <v>97.271000000000001</v>
      </c>
      <c r="G15" s="12">
        <v>1</v>
      </c>
      <c r="H15" s="12" t="s">
        <v>25</v>
      </c>
      <c r="I15" s="12" t="s">
        <v>43</v>
      </c>
      <c r="J15" s="7">
        <v>1</v>
      </c>
      <c r="K15" s="5">
        <v>1.4676778862048852</v>
      </c>
      <c r="L15" s="5">
        <v>0.8899914829454677</v>
      </c>
    </row>
    <row r="16" spans="1:12" x14ac:dyDescent="0.2">
      <c r="A16" s="4" t="s">
        <v>53</v>
      </c>
      <c r="B16" s="12" t="s">
        <v>23</v>
      </c>
      <c r="C16" s="12">
        <v>1145</v>
      </c>
      <c r="D16" s="23">
        <v>0.99998699999999996</v>
      </c>
      <c r="E16" s="24">
        <v>1.6795900000000001E-54</v>
      </c>
      <c r="F16" s="12">
        <v>161.49</v>
      </c>
      <c r="G16" s="12">
        <v>1</v>
      </c>
      <c r="H16" s="12" t="s">
        <v>25</v>
      </c>
      <c r="I16" s="12" t="s">
        <v>44</v>
      </c>
      <c r="J16" s="7">
        <v>1</v>
      </c>
      <c r="K16" s="5">
        <v>0.52139665176029548</v>
      </c>
      <c r="L16" s="5">
        <v>3.2766287912542116</v>
      </c>
    </row>
    <row r="17" spans="1:13" x14ac:dyDescent="0.2">
      <c r="A17" s="4" t="s">
        <v>53</v>
      </c>
      <c r="B17" s="12" t="s">
        <v>23</v>
      </c>
      <c r="C17" s="12">
        <v>1176</v>
      </c>
      <c r="D17" s="23">
        <v>0.93824200000000002</v>
      </c>
      <c r="E17" s="24">
        <v>2.6881899999999999E-92</v>
      </c>
      <c r="F17" s="12">
        <v>199.31</v>
      </c>
      <c r="G17" s="12">
        <v>1</v>
      </c>
      <c r="H17" s="12" t="s">
        <v>25</v>
      </c>
      <c r="I17" s="12" t="s">
        <v>46</v>
      </c>
      <c r="J17" s="25">
        <v>1</v>
      </c>
      <c r="K17" s="23">
        <v>5.0829261709172097E-2</v>
      </c>
      <c r="L17" s="23">
        <v>0.66974677236355895</v>
      </c>
      <c r="M17" s="12"/>
    </row>
    <row r="18" spans="1:13" s="27" customFormat="1" x14ac:dyDescent="0.2">
      <c r="A18" s="4" t="s">
        <v>53</v>
      </c>
      <c r="B18" s="15" t="s">
        <v>23</v>
      </c>
      <c r="C18" s="15">
        <v>1201</v>
      </c>
      <c r="D18" s="25">
        <v>0.499977</v>
      </c>
      <c r="E18" s="26">
        <v>3.5889600000000001E-2</v>
      </c>
      <c r="F18" s="15">
        <v>44.252000000000002</v>
      </c>
      <c r="G18" s="15">
        <v>1</v>
      </c>
      <c r="H18" s="15" t="s">
        <v>30</v>
      </c>
      <c r="I18" s="15" t="s">
        <v>47</v>
      </c>
      <c r="J18" s="25" t="s">
        <v>54</v>
      </c>
      <c r="K18" s="25" t="s">
        <v>54</v>
      </c>
      <c r="L18" s="25">
        <v>4.7699999999999996</v>
      </c>
      <c r="M18" s="15"/>
    </row>
    <row r="19" spans="1:13" s="27" customFormat="1" x14ac:dyDescent="0.2">
      <c r="A19" s="4" t="s">
        <v>53</v>
      </c>
      <c r="B19" s="15" t="s">
        <v>23</v>
      </c>
      <c r="C19" s="15">
        <v>1203</v>
      </c>
      <c r="D19" s="25">
        <v>0.98624699999999998</v>
      </c>
      <c r="E19" s="26">
        <v>6.4351100000000004E-4</v>
      </c>
      <c r="F19" s="15">
        <v>69.430999999999997</v>
      </c>
      <c r="G19" s="15">
        <v>1</v>
      </c>
      <c r="H19" s="15" t="s">
        <v>25</v>
      </c>
      <c r="I19" s="15" t="s">
        <v>48</v>
      </c>
      <c r="J19" s="25">
        <v>1</v>
      </c>
      <c r="K19" s="25">
        <v>1.8460149942771533</v>
      </c>
      <c r="L19" s="25">
        <v>2.3552583679044212</v>
      </c>
      <c r="M19" s="15"/>
    </row>
    <row r="20" spans="1:13" s="28" customFormat="1" x14ac:dyDescent="0.2">
      <c r="A20" s="4" t="s">
        <v>53</v>
      </c>
      <c r="B20" s="12" t="s">
        <v>23</v>
      </c>
      <c r="C20" s="12">
        <v>1209</v>
      </c>
      <c r="D20" s="23">
        <v>1</v>
      </c>
      <c r="E20" s="24">
        <v>5.6273999999999997E-24</v>
      </c>
      <c r="F20" s="12">
        <v>160.80000000000001</v>
      </c>
      <c r="G20" s="12">
        <v>1</v>
      </c>
      <c r="H20" s="12" t="s">
        <v>30</v>
      </c>
      <c r="I20" s="12" t="s">
        <v>49</v>
      </c>
      <c r="J20" s="25">
        <v>1</v>
      </c>
      <c r="K20" s="23">
        <v>4.9305334329742982E-2</v>
      </c>
      <c r="L20" s="23">
        <v>1.9279692362458998</v>
      </c>
      <c r="M20" s="12"/>
    </row>
    <row r="21" spans="1:13" x14ac:dyDescent="0.2">
      <c r="J21" s="25"/>
      <c r="K21" s="23"/>
      <c r="L21" s="23"/>
      <c r="M21" s="12"/>
    </row>
  </sheetData>
  <mergeCells count="1">
    <mergeCell ref="A1:L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Fogli di lavoro</vt:lpstr>
      </vt:variant>
      <vt:variant>
        <vt:i4>2</vt:i4>
      </vt:variant>
    </vt:vector>
  </HeadingPairs>
  <TitlesOfParts>
    <vt:vector size="2" baseType="lpstr">
      <vt:lpstr>Phospho (STY) Sites</vt:lpstr>
      <vt:lpstr>Normalized fold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Utente di Microsoft Office</dc:creator>
  <cp:lastModifiedBy>Utente di Microsoft Office</cp:lastModifiedBy>
  <dcterms:created xsi:type="dcterms:W3CDTF">2020-09-25T17:05:27Z</dcterms:created>
  <dcterms:modified xsi:type="dcterms:W3CDTF">2022-05-05T16:21:12Z</dcterms:modified>
</cp:coreProperties>
</file>