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2-Project\05-1-903-IP-SNPs-seq\7-投稿\2-Cellu-and-Molec-Life-Scie\"/>
    </mc:Choice>
  </mc:AlternateContent>
  <xr:revisionPtr revIDLastSave="0" documentId="13_ncr:1_{EC54EB89-2C03-46B6-83B5-837A2EC76B56}" xr6:coauthVersionLast="47" xr6:coauthVersionMax="47" xr10:uidLastSave="{00000000-0000-0000-0000-000000000000}"/>
  <bookViews>
    <workbookView xWindow="585" yWindow="300" windowWidth="14970" windowHeight="14955" xr2:uid="{00000000-000D-0000-FFFF-FFFF00000000}"/>
  </bookViews>
  <sheets>
    <sheet name="Figure 5a" sheetId="3" r:id="rId1"/>
    <sheet name="Figure 5b" sheetId="5" r:id="rId2"/>
    <sheet name="Figure 5c" sheetId="4" r:id="rId3"/>
    <sheet name="Figure 5d" sheetId="1" r:id="rId4"/>
    <sheet name="Figure 5e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2" l="1"/>
  <c r="K7" i="2" s="1"/>
  <c r="J6" i="2"/>
  <c r="K6" i="2" s="1"/>
  <c r="J5" i="2"/>
  <c r="M5" i="2" s="1"/>
  <c r="J4" i="2"/>
  <c r="M4" i="2" s="1"/>
  <c r="L6" i="2" l="1"/>
  <c r="M6" i="2"/>
  <c r="L7" i="2"/>
  <c r="M7" i="2"/>
  <c r="K4" i="2"/>
  <c r="L4" i="2"/>
  <c r="K5" i="2"/>
  <c r="L5" i="2"/>
  <c r="O6" i="2" l="1"/>
  <c r="O7" i="2"/>
  <c r="O5" i="2"/>
  <c r="N5" i="2"/>
  <c r="N7" i="2"/>
  <c r="N6" i="2"/>
  <c r="O4" i="2"/>
  <c r="N4" i="2"/>
</calcChain>
</file>

<file path=xl/sharedStrings.xml><?xml version="1.0" encoding="utf-8"?>
<sst xmlns="http://schemas.openxmlformats.org/spreadsheetml/2006/main" count="171" uniqueCount="60">
  <si>
    <t>LNCaP</t>
    <phoneticPr fontId="2" type="noConversion"/>
  </si>
  <si>
    <t>LNCaP</t>
  </si>
  <si>
    <t xml:space="preserve">rs760082-G-allele </t>
    <phoneticPr fontId="2" type="noConversion"/>
  </si>
  <si>
    <t xml:space="preserve">rs760082-A-allele </t>
    <phoneticPr fontId="2" type="noConversion"/>
  </si>
  <si>
    <t>ETH</t>
    <phoneticPr fontId="2" type="noConversion"/>
  </si>
  <si>
    <t>Vector</t>
    <phoneticPr fontId="2" type="noConversion"/>
  </si>
  <si>
    <t>DHT</t>
    <phoneticPr fontId="2" type="noConversion"/>
  </si>
  <si>
    <t>AR</t>
    <phoneticPr fontId="2" type="noConversion"/>
  </si>
  <si>
    <t>Figure 5b</t>
    <phoneticPr fontId="1" type="noConversion"/>
  </si>
  <si>
    <t>Two-way ANOVA</t>
    <phoneticPr fontId="1" type="noConversion"/>
  </si>
  <si>
    <t xml:space="preserve">rs760082-G-allele-ETH </t>
    <phoneticPr fontId="1" type="noConversion"/>
  </si>
  <si>
    <t>rs760082-A-allele-ETH</t>
    <phoneticPr fontId="1" type="noConversion"/>
  </si>
  <si>
    <t>&lt;0.0001</t>
    <phoneticPr fontId="1" type="noConversion"/>
  </si>
  <si>
    <t>rs760082-G-allele-DHT</t>
    <phoneticPr fontId="1" type="noConversion"/>
  </si>
  <si>
    <t>rs760082-A-allele-DHT</t>
    <phoneticPr fontId="1" type="noConversion"/>
  </si>
  <si>
    <t xml:space="preserve">rs760082-G-allele-Vector </t>
    <phoneticPr fontId="1" type="noConversion"/>
  </si>
  <si>
    <t>rs760082-A-allele-Vector</t>
    <phoneticPr fontId="1" type="noConversion"/>
  </si>
  <si>
    <t xml:space="preserve">rs760082-G-allele-AR </t>
    <phoneticPr fontId="1" type="noConversion"/>
  </si>
  <si>
    <t>rs760082-A-allele-AR</t>
    <phoneticPr fontId="1" type="noConversion"/>
  </si>
  <si>
    <t>rs760082-G-allele-Vector</t>
    <phoneticPr fontId="1" type="noConversion"/>
  </si>
  <si>
    <t>Figure 5d</t>
    <phoneticPr fontId="1" type="noConversion"/>
  </si>
  <si>
    <t>RT-qPCR</t>
    <phoneticPr fontId="4" type="noConversion"/>
  </si>
  <si>
    <t>Replication</t>
  </si>
  <si>
    <t>Calculation of fold enrichment</t>
  </si>
  <si>
    <t xml:space="preserve">                   Fold enrichment</t>
    <phoneticPr fontId="1" type="noConversion"/>
  </si>
  <si>
    <t>Sample</t>
    <phoneticPr fontId="4" type="noConversion"/>
  </si>
  <si>
    <t>Ct</t>
  </si>
  <si>
    <t>Target</t>
  </si>
  <si>
    <r>
      <t xml:space="preserve">Ct mean of </t>
    </r>
    <r>
      <rPr>
        <i/>
        <sz val="11"/>
        <color theme="1"/>
        <rFont val="Arial"/>
        <family val="2"/>
      </rPr>
      <t>ACTB</t>
    </r>
    <phoneticPr fontId="4" type="noConversion"/>
  </si>
  <si>
    <t>Avarage</t>
  </si>
  <si>
    <t>STDEV</t>
  </si>
  <si>
    <t>ACTB</t>
    <phoneticPr fontId="4" type="noConversion"/>
  </si>
  <si>
    <r>
      <t>Two-way ANOVA         (</t>
    </r>
    <r>
      <rPr>
        <i/>
        <sz val="10.5"/>
        <color theme="1"/>
        <rFont val="Arial"/>
        <family val="2"/>
      </rPr>
      <t>p</t>
    </r>
    <r>
      <rPr>
        <sz val="10.5"/>
        <color theme="1"/>
        <rFont val="Arial"/>
        <family val="2"/>
      </rPr>
      <t xml:space="preserve"> Value)</t>
    </r>
    <phoneticPr fontId="1" type="noConversion"/>
  </si>
  <si>
    <t>&lt;0.0001</t>
  </si>
  <si>
    <t xml:space="preserve"> </t>
    <phoneticPr fontId="1" type="noConversion"/>
  </si>
  <si>
    <t>OCD1</t>
  </si>
  <si>
    <t>KLK3</t>
  </si>
  <si>
    <t>ETH</t>
    <phoneticPr fontId="1" type="noConversion"/>
  </si>
  <si>
    <t>DHT</t>
    <phoneticPr fontId="1" type="noConversion"/>
  </si>
  <si>
    <t>Relative luciferase activity</t>
    <phoneticPr fontId="1" type="noConversion"/>
  </si>
  <si>
    <r>
      <t>(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Value)</t>
    </r>
    <phoneticPr fontId="1" type="noConversion"/>
  </si>
  <si>
    <t>rs7600820+ETH</t>
    <phoneticPr fontId="2" type="noConversion"/>
  </si>
  <si>
    <t>rs7600820+AR</t>
    <phoneticPr fontId="2" type="noConversion"/>
  </si>
  <si>
    <t>rs3800285+ETH</t>
    <phoneticPr fontId="2" type="noConversion"/>
  </si>
  <si>
    <t>rs902774+ETH</t>
    <phoneticPr fontId="2" type="noConversion"/>
  </si>
  <si>
    <t>rs3800285+AR</t>
    <phoneticPr fontId="2" type="noConversion"/>
  </si>
  <si>
    <t>rs902774+AR</t>
    <phoneticPr fontId="2" type="noConversion"/>
  </si>
  <si>
    <t>rs902774+Vector</t>
    <phoneticPr fontId="2" type="noConversion"/>
  </si>
  <si>
    <t>rs7600820+Vector</t>
    <phoneticPr fontId="2" type="noConversion"/>
  </si>
  <si>
    <t>rs3800285+Vector</t>
    <phoneticPr fontId="2" type="noConversion"/>
  </si>
  <si>
    <t>rs3800285+DHT</t>
    <phoneticPr fontId="2" type="noConversion"/>
  </si>
  <si>
    <t>rs7600820+DHT</t>
    <phoneticPr fontId="2" type="noConversion"/>
  </si>
  <si>
    <t>rs902774+DHT</t>
    <phoneticPr fontId="2" type="noConversion"/>
  </si>
  <si>
    <t>Allele G</t>
    <phoneticPr fontId="2" type="noConversion"/>
  </si>
  <si>
    <t>Allele A</t>
    <phoneticPr fontId="2" type="noConversion"/>
  </si>
  <si>
    <t>Figure 5c</t>
    <phoneticPr fontId="1" type="noConversion"/>
  </si>
  <si>
    <t>Figure 5a</t>
    <phoneticPr fontId="1" type="noConversion"/>
  </si>
  <si>
    <t>rs7600820 Allele G</t>
    <phoneticPr fontId="2" type="noConversion"/>
  </si>
  <si>
    <t>&gt;0.9999</t>
  </si>
  <si>
    <t>Figure 5e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</si>
</sst>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宋体"/>
      <family val="3"/>
      <charset val="134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.5"/>
      <color theme="1"/>
      <name val="Arial"/>
      <family val="2"/>
    </font>
    <font>
      <i/>
      <sz val="10.5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2B8E5-5345-4686-BA91-A7442A3763C8}">
  <dimension ref="A1:O90"/>
  <sheetViews>
    <sheetView tabSelected="1" workbookViewId="0">
      <selection activeCell="A16" sqref="A16"/>
    </sheetView>
  </sheetViews>
  <sheetFormatPr defaultColWidth="8.875" defaultRowHeight="14.25" x14ac:dyDescent="0.2"/>
  <cols>
    <col min="1" max="1" width="24.875" style="2" customWidth="1"/>
    <col min="2" max="16384" width="8.875" style="2"/>
  </cols>
  <sheetData>
    <row r="1" spans="1:15" ht="15" x14ac:dyDescent="0.25">
      <c r="A1" s="7" t="s">
        <v>56</v>
      </c>
    </row>
    <row r="2" spans="1:15" x14ac:dyDescent="0.2">
      <c r="A2" s="21"/>
      <c r="B2" s="24" t="s">
        <v>43</v>
      </c>
      <c r="C2" s="25"/>
      <c r="D2" s="24" t="s">
        <v>41</v>
      </c>
      <c r="E2" s="25"/>
      <c r="F2" s="24" t="s">
        <v>44</v>
      </c>
      <c r="G2" s="25"/>
      <c r="H2" s="24" t="s">
        <v>50</v>
      </c>
      <c r="I2" s="25"/>
      <c r="J2" s="24" t="s">
        <v>51</v>
      </c>
      <c r="K2" s="25"/>
      <c r="L2" s="24" t="s">
        <v>52</v>
      </c>
      <c r="M2" s="25"/>
    </row>
    <row r="3" spans="1:15" x14ac:dyDescent="0.2">
      <c r="A3" s="21"/>
      <c r="B3" s="5" t="s">
        <v>53</v>
      </c>
      <c r="C3" s="5" t="s">
        <v>54</v>
      </c>
      <c r="D3" s="5" t="s">
        <v>53</v>
      </c>
      <c r="E3" s="5" t="s">
        <v>54</v>
      </c>
      <c r="F3" s="5" t="s">
        <v>53</v>
      </c>
      <c r="G3" s="5" t="s">
        <v>54</v>
      </c>
      <c r="H3" s="5" t="s">
        <v>53</v>
      </c>
      <c r="I3" s="5" t="s">
        <v>54</v>
      </c>
      <c r="J3" s="5" t="s">
        <v>53</v>
      </c>
      <c r="K3" s="5" t="s">
        <v>54</v>
      </c>
      <c r="L3" s="5" t="s">
        <v>53</v>
      </c>
      <c r="M3" s="5" t="s">
        <v>54</v>
      </c>
    </row>
    <row r="4" spans="1:15" ht="13.9" customHeight="1" x14ac:dyDescent="0.2">
      <c r="A4" s="26" t="s">
        <v>39</v>
      </c>
      <c r="B4" s="21">
        <v>2.1082984619227148</v>
      </c>
      <c r="C4" s="21">
        <v>3.8385946552578085</v>
      </c>
      <c r="D4" s="21">
        <v>44.794189437574872</v>
      </c>
      <c r="E4" s="21">
        <v>1.7608901254811471</v>
      </c>
      <c r="F4" s="21">
        <v>1.1711801797854369</v>
      </c>
      <c r="G4" s="21">
        <v>1.3649179249396206</v>
      </c>
      <c r="H4" s="21">
        <v>2.1068239252157372</v>
      </c>
      <c r="I4" s="21">
        <v>3.6279096804662454</v>
      </c>
      <c r="J4" s="21">
        <v>84.216076821151816</v>
      </c>
      <c r="K4" s="21">
        <v>1.5986255162616343</v>
      </c>
      <c r="L4" s="21">
        <v>2.4558814654731571</v>
      </c>
      <c r="M4" s="21">
        <v>2.0132218398783808</v>
      </c>
    </row>
    <row r="5" spans="1:15" x14ac:dyDescent="0.2">
      <c r="A5" s="26"/>
      <c r="B5" s="21">
        <v>1.709778630705616</v>
      </c>
      <c r="C5" s="21">
        <v>2.9038073557908817</v>
      </c>
      <c r="D5" s="21">
        <v>38.52558066197912</v>
      </c>
      <c r="E5" s="21">
        <v>1.4996304629468524</v>
      </c>
      <c r="F5" s="21">
        <v>0.73152579052844313</v>
      </c>
      <c r="G5" s="21">
        <v>0.76642079066010238</v>
      </c>
      <c r="H5" s="21">
        <v>2.7684060176199319</v>
      </c>
      <c r="I5" s="21">
        <v>4.4079934707041133</v>
      </c>
      <c r="J5" s="21">
        <v>92.014818935861811</v>
      </c>
      <c r="K5" s="21">
        <v>2.7609289306078222</v>
      </c>
      <c r="L5" s="21">
        <v>3.0686596563727693</v>
      </c>
      <c r="M5" s="21">
        <v>3.2366824526768121</v>
      </c>
    </row>
    <row r="6" spans="1:15" x14ac:dyDescent="0.2">
      <c r="A6" s="26"/>
      <c r="B6" s="21">
        <v>1.9032229727403367</v>
      </c>
      <c r="C6" s="21">
        <v>3.1673378178746425</v>
      </c>
      <c r="D6" s="21">
        <v>44.946510772308969</v>
      </c>
      <c r="E6" s="21">
        <v>1.7086381929742882</v>
      </c>
      <c r="F6" s="21">
        <v>0.99999821870218142</v>
      </c>
      <c r="G6" s="21">
        <v>1.2228286772329724</v>
      </c>
      <c r="H6" s="21">
        <v>2.6384523923262506</v>
      </c>
      <c r="I6" s="21">
        <v>4.1070544796256829</v>
      </c>
      <c r="J6" s="21">
        <v>84.765284012328578</v>
      </c>
      <c r="K6" s="21">
        <v>2.1791661280538945</v>
      </c>
      <c r="L6" s="21">
        <v>2.6283495166083264</v>
      </c>
      <c r="M6" s="21">
        <v>2.5638237349160411</v>
      </c>
    </row>
    <row r="8" spans="1:15" x14ac:dyDescent="0.2">
      <c r="A8" s="5" t="s">
        <v>9</v>
      </c>
      <c r="B8" s="29" t="s">
        <v>43</v>
      </c>
      <c r="C8" s="29"/>
      <c r="D8" s="29" t="s">
        <v>41</v>
      </c>
      <c r="E8" s="29"/>
      <c r="F8" s="29" t="s">
        <v>44</v>
      </c>
      <c r="G8" s="29"/>
      <c r="H8" s="29" t="s">
        <v>50</v>
      </c>
      <c r="I8" s="29"/>
      <c r="J8" s="29" t="s">
        <v>51</v>
      </c>
      <c r="K8" s="29"/>
      <c r="L8" s="29" t="s">
        <v>52</v>
      </c>
      <c r="M8" s="29"/>
      <c r="N8" s="29" t="s">
        <v>57</v>
      </c>
      <c r="O8" s="29"/>
    </row>
    <row r="9" spans="1:15" ht="14.45" customHeight="1" x14ac:dyDescent="0.2">
      <c r="A9" s="27" t="s">
        <v>40</v>
      </c>
      <c r="B9" s="5" t="s">
        <v>53</v>
      </c>
      <c r="C9" s="5" t="s">
        <v>54</v>
      </c>
      <c r="D9" s="5" t="s">
        <v>53</v>
      </c>
      <c r="E9" s="5" t="s">
        <v>54</v>
      </c>
      <c r="F9" s="5" t="s">
        <v>53</v>
      </c>
      <c r="G9" s="5" t="s">
        <v>54</v>
      </c>
      <c r="H9" s="5" t="s">
        <v>53</v>
      </c>
      <c r="I9" s="5" t="s">
        <v>54</v>
      </c>
      <c r="J9" s="5" t="s">
        <v>53</v>
      </c>
      <c r="K9" s="5" t="s">
        <v>54</v>
      </c>
      <c r="L9" s="5" t="s">
        <v>53</v>
      </c>
      <c r="M9" s="5" t="s">
        <v>54</v>
      </c>
      <c r="N9" s="5" t="s">
        <v>4</v>
      </c>
      <c r="O9" s="5" t="s">
        <v>6</v>
      </c>
    </row>
    <row r="10" spans="1:15" x14ac:dyDescent="0.2">
      <c r="A10" s="28"/>
      <c r="B10" s="30">
        <v>0.99560000000000004</v>
      </c>
      <c r="C10" s="30"/>
      <c r="D10" s="30" t="s">
        <v>33</v>
      </c>
      <c r="E10" s="30"/>
      <c r="F10" s="30" t="s">
        <v>58</v>
      </c>
      <c r="G10" s="30"/>
      <c r="H10" s="30">
        <v>0.99019999999999997</v>
      </c>
      <c r="I10" s="30"/>
      <c r="J10" s="30" t="s">
        <v>33</v>
      </c>
      <c r="K10" s="30"/>
      <c r="L10" s="30" t="s">
        <v>58</v>
      </c>
      <c r="M10" s="30"/>
      <c r="N10" s="30" t="s">
        <v>33</v>
      </c>
      <c r="O10" s="30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</sheetData>
  <mergeCells count="22">
    <mergeCell ref="A9:A10"/>
    <mergeCell ref="N8:O8"/>
    <mergeCell ref="B10:C10"/>
    <mergeCell ref="D10:E10"/>
    <mergeCell ref="F10:G10"/>
    <mergeCell ref="H10:I10"/>
    <mergeCell ref="J10:K10"/>
    <mergeCell ref="L10:M10"/>
    <mergeCell ref="N10:O10"/>
    <mergeCell ref="B8:C8"/>
    <mergeCell ref="D8:E8"/>
    <mergeCell ref="F8:G8"/>
    <mergeCell ref="H8:I8"/>
    <mergeCell ref="J8:K8"/>
    <mergeCell ref="L8:M8"/>
    <mergeCell ref="J2:K2"/>
    <mergeCell ref="L2:M2"/>
    <mergeCell ref="A4:A6"/>
    <mergeCell ref="B2:C2"/>
    <mergeCell ref="D2:E2"/>
    <mergeCell ref="F2:G2"/>
    <mergeCell ref="H2:I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88F49-A75B-46C5-90EF-4C38E1689124}">
  <dimension ref="A1:H9"/>
  <sheetViews>
    <sheetView workbookViewId="0">
      <selection activeCell="A14" sqref="A14"/>
    </sheetView>
  </sheetViews>
  <sheetFormatPr defaultColWidth="8.875" defaultRowHeight="14.25" x14ac:dyDescent="0.2"/>
  <cols>
    <col min="1" max="1" width="26" style="17" bestFit="1" customWidth="1"/>
    <col min="2" max="3" width="17.375" style="17" bestFit="1" customWidth="1"/>
    <col min="4" max="4" width="9.125" style="17" customWidth="1"/>
    <col min="5" max="5" width="9" style="17" customWidth="1"/>
    <col min="6" max="16384" width="8.875" style="17"/>
  </cols>
  <sheetData>
    <row r="1" spans="1:8" ht="15" x14ac:dyDescent="0.2">
      <c r="A1" s="46" t="s">
        <v>8</v>
      </c>
    </row>
    <row r="2" spans="1:8" x14ac:dyDescent="0.2">
      <c r="A2" s="17" t="s">
        <v>0</v>
      </c>
    </row>
    <row r="3" spans="1:8" x14ac:dyDescent="0.2">
      <c r="A3" s="22"/>
      <c r="B3" s="22"/>
      <c r="C3" s="29" t="s">
        <v>2</v>
      </c>
      <c r="D3" s="29"/>
      <c r="E3" s="29"/>
      <c r="F3" s="29" t="s">
        <v>3</v>
      </c>
      <c r="G3" s="29"/>
      <c r="H3" s="29"/>
    </row>
    <row r="4" spans="1:8" x14ac:dyDescent="0.2">
      <c r="A4" s="26" t="s">
        <v>39</v>
      </c>
      <c r="B4" s="22" t="s">
        <v>4</v>
      </c>
      <c r="C4" s="22">
        <v>62.529796874423532</v>
      </c>
      <c r="D4" s="22">
        <v>56.303886363117293</v>
      </c>
      <c r="E4" s="22">
        <v>62.529796874423532</v>
      </c>
      <c r="F4" s="22">
        <v>0.91667934298597398</v>
      </c>
      <c r="G4" s="22">
        <v>1.0416488479187311</v>
      </c>
      <c r="H4" s="22">
        <v>1.0416488479187311</v>
      </c>
    </row>
    <row r="5" spans="1:8" x14ac:dyDescent="0.2">
      <c r="A5" s="26"/>
      <c r="B5" s="22" t="s">
        <v>6</v>
      </c>
      <c r="C5" s="22">
        <v>94.642876254497622</v>
      </c>
      <c r="D5" s="22">
        <v>126.73131810840349</v>
      </c>
      <c r="E5" s="22">
        <v>135.65478929811329</v>
      </c>
      <c r="F5" s="22">
        <v>2.3756041525887466</v>
      </c>
      <c r="G5" s="22">
        <v>1.6677221071203827</v>
      </c>
      <c r="H5" s="22">
        <v>0.94784206088136869</v>
      </c>
    </row>
    <row r="8" spans="1:8" ht="42.75" x14ac:dyDescent="0.2">
      <c r="A8" s="22" t="s">
        <v>9</v>
      </c>
      <c r="B8" s="23" t="s">
        <v>10</v>
      </c>
      <c r="C8" s="23" t="s">
        <v>11</v>
      </c>
      <c r="D8" s="23" t="s">
        <v>10</v>
      </c>
      <c r="E8" s="23" t="s">
        <v>11</v>
      </c>
      <c r="F8" s="23" t="s">
        <v>13</v>
      </c>
      <c r="G8" s="23" t="s">
        <v>14</v>
      </c>
      <c r="H8" s="19"/>
    </row>
    <row r="9" spans="1:8" x14ac:dyDescent="0.2">
      <c r="A9" s="22" t="s">
        <v>40</v>
      </c>
      <c r="B9" s="24">
        <v>6.9999999999999999E-4</v>
      </c>
      <c r="C9" s="25"/>
      <c r="D9" s="24" t="s">
        <v>12</v>
      </c>
      <c r="E9" s="25"/>
      <c r="F9" s="24">
        <v>8.0000000000000004E-4</v>
      </c>
      <c r="G9" s="25"/>
    </row>
  </sheetData>
  <mergeCells count="6">
    <mergeCell ref="B9:C9"/>
    <mergeCell ref="D9:E9"/>
    <mergeCell ref="F9:G9"/>
    <mergeCell ref="C3:E3"/>
    <mergeCell ref="F3:H3"/>
    <mergeCell ref="A4:A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5F7A2-90CA-4291-BCF7-DDA58FA1D99D}">
  <dimension ref="A1:O83"/>
  <sheetViews>
    <sheetView workbookViewId="0">
      <selection activeCell="F18" sqref="F18"/>
    </sheetView>
  </sheetViews>
  <sheetFormatPr defaultColWidth="8.875" defaultRowHeight="14.25" x14ac:dyDescent="0.2"/>
  <cols>
    <col min="1" max="1" width="26.5" style="2" customWidth="1"/>
    <col min="2" max="16384" width="8.875" style="2"/>
  </cols>
  <sheetData>
    <row r="1" spans="1:15" ht="15" x14ac:dyDescent="0.25">
      <c r="A1" s="7" t="s">
        <v>55</v>
      </c>
    </row>
    <row r="2" spans="1:15" x14ac:dyDescent="0.2">
      <c r="A2" s="16"/>
      <c r="B2" s="31" t="s">
        <v>49</v>
      </c>
      <c r="C2" s="31"/>
      <c r="D2" s="31" t="s">
        <v>48</v>
      </c>
      <c r="E2" s="31"/>
      <c r="F2" s="31" t="s">
        <v>47</v>
      </c>
      <c r="G2" s="31"/>
      <c r="H2" s="31" t="s">
        <v>45</v>
      </c>
      <c r="I2" s="31"/>
      <c r="J2" s="31" t="s">
        <v>42</v>
      </c>
      <c r="K2" s="31"/>
      <c r="L2" s="31" t="s">
        <v>46</v>
      </c>
      <c r="M2" s="31"/>
    </row>
    <row r="3" spans="1:15" x14ac:dyDescent="0.2">
      <c r="A3" s="16"/>
      <c r="B3" s="5" t="s">
        <v>53</v>
      </c>
      <c r="C3" s="5" t="s">
        <v>54</v>
      </c>
      <c r="D3" s="5" t="s">
        <v>53</v>
      </c>
      <c r="E3" s="5" t="s">
        <v>54</v>
      </c>
      <c r="F3" s="5" t="s">
        <v>53</v>
      </c>
      <c r="G3" s="5" t="s">
        <v>54</v>
      </c>
      <c r="H3" s="5" t="s">
        <v>53</v>
      </c>
      <c r="I3" s="5" t="s">
        <v>54</v>
      </c>
      <c r="J3" s="5" t="s">
        <v>53</v>
      </c>
      <c r="K3" s="5" t="s">
        <v>54</v>
      </c>
      <c r="L3" s="5" t="s">
        <v>53</v>
      </c>
      <c r="M3" s="5" t="s">
        <v>54</v>
      </c>
    </row>
    <row r="4" spans="1:15" x14ac:dyDescent="0.2">
      <c r="A4" s="26" t="s">
        <v>39</v>
      </c>
      <c r="B4" s="21">
        <v>2.0697056410512245</v>
      </c>
      <c r="C4" s="21">
        <v>3.3371632451865207</v>
      </c>
      <c r="D4" s="21">
        <v>42.32362064443052</v>
      </c>
      <c r="E4" s="21">
        <v>1.5378320607098508</v>
      </c>
      <c r="F4" s="21">
        <v>0.84495138438887107</v>
      </c>
      <c r="G4" s="21">
        <v>0.96279820073909872</v>
      </c>
      <c r="H4" s="21">
        <v>2.8771369985060113</v>
      </c>
      <c r="I4" s="21">
        <v>5.704789092363292</v>
      </c>
      <c r="J4" s="21">
        <v>78.523257778432708</v>
      </c>
      <c r="K4" s="21">
        <v>1.7259956120417517</v>
      </c>
      <c r="L4" s="21">
        <v>2.1031032253970157</v>
      </c>
      <c r="M4" s="21">
        <v>2.1614067201207212</v>
      </c>
    </row>
    <row r="5" spans="1:15" x14ac:dyDescent="0.2">
      <c r="A5" s="26"/>
      <c r="B5" s="21">
        <v>1.9869174154091755</v>
      </c>
      <c r="C5" s="21">
        <v>3.2248008463586921</v>
      </c>
      <c r="D5" s="21">
        <v>46.060034280236074</v>
      </c>
      <c r="E5" s="21">
        <v>1.8968590009533959</v>
      </c>
      <c r="F5" s="21">
        <v>0.84495138438887107</v>
      </c>
      <c r="G5" s="21">
        <v>0.768293513721099</v>
      </c>
      <c r="H5" s="21">
        <v>2.988870474176148</v>
      </c>
      <c r="I5" s="21">
        <v>3.9016817829576307</v>
      </c>
      <c r="J5" s="21">
        <v>76.933473728074901</v>
      </c>
      <c r="K5" s="21">
        <v>3.2936430027952697</v>
      </c>
      <c r="L5" s="21">
        <v>2.2279164731950578</v>
      </c>
      <c r="M5" s="21">
        <v>1.3981800147961936</v>
      </c>
    </row>
    <row r="6" spans="1:15" x14ac:dyDescent="0.2">
      <c r="A6" s="26"/>
      <c r="B6" s="21">
        <v>2.3725362558997722</v>
      </c>
      <c r="C6" s="21">
        <v>3.7276225811132266</v>
      </c>
      <c r="D6" s="21">
        <v>55.239784327916631</v>
      </c>
      <c r="E6" s="21">
        <v>2.0763724710751683</v>
      </c>
      <c r="F6" s="21">
        <v>1.310101388926179</v>
      </c>
      <c r="G6" s="21">
        <v>1.638701988126648</v>
      </c>
      <c r="H6" s="21">
        <v>2.7654035228358751</v>
      </c>
      <c r="I6" s="21">
        <v>6.8298371404588432</v>
      </c>
      <c r="J6" s="21">
        <v>88.685801391479501</v>
      </c>
      <c r="K6" s="21">
        <v>2.038733349086014</v>
      </c>
      <c r="L6" s="21">
        <v>2.1031032253970157</v>
      </c>
      <c r="M6" s="21">
        <v>1.5264534106490555</v>
      </c>
    </row>
    <row r="8" spans="1:15" x14ac:dyDescent="0.2">
      <c r="A8" s="5" t="s">
        <v>9</v>
      </c>
      <c r="B8" s="29" t="s">
        <v>49</v>
      </c>
      <c r="C8" s="29"/>
      <c r="D8" s="29" t="s">
        <v>48</v>
      </c>
      <c r="E8" s="29"/>
      <c r="F8" s="29" t="s">
        <v>47</v>
      </c>
      <c r="G8" s="29"/>
      <c r="H8" s="29" t="s">
        <v>45</v>
      </c>
      <c r="I8" s="29"/>
      <c r="J8" s="29" t="s">
        <v>42</v>
      </c>
      <c r="K8" s="29"/>
      <c r="L8" s="29" t="s">
        <v>46</v>
      </c>
      <c r="M8" s="29"/>
      <c r="N8" s="29" t="s">
        <v>57</v>
      </c>
      <c r="O8" s="29"/>
    </row>
    <row r="9" spans="1:15" x14ac:dyDescent="0.2">
      <c r="A9" s="27" t="s">
        <v>40</v>
      </c>
      <c r="B9" s="5" t="s">
        <v>53</v>
      </c>
      <c r="C9" s="5" t="s">
        <v>54</v>
      </c>
      <c r="D9" s="5" t="s">
        <v>53</v>
      </c>
      <c r="E9" s="5" t="s">
        <v>54</v>
      </c>
      <c r="F9" s="5" t="s">
        <v>53</v>
      </c>
      <c r="G9" s="5" t="s">
        <v>54</v>
      </c>
      <c r="H9" s="5" t="s">
        <v>53</v>
      </c>
      <c r="I9" s="5" t="s">
        <v>54</v>
      </c>
      <c r="J9" s="5" t="s">
        <v>53</v>
      </c>
      <c r="K9" s="5" t="s">
        <v>54</v>
      </c>
      <c r="L9" s="5" t="s">
        <v>53</v>
      </c>
      <c r="M9" s="5" t="s">
        <v>54</v>
      </c>
      <c r="N9" s="5" t="s">
        <v>5</v>
      </c>
      <c r="O9" s="5" t="s">
        <v>7</v>
      </c>
    </row>
    <row r="10" spans="1:15" x14ac:dyDescent="0.2">
      <c r="A10" s="28"/>
      <c r="B10" s="30" t="s">
        <v>58</v>
      </c>
      <c r="C10" s="30"/>
      <c r="D10" s="30" t="s">
        <v>33</v>
      </c>
      <c r="E10" s="30"/>
      <c r="F10" s="30" t="s">
        <v>58</v>
      </c>
      <c r="G10" s="30"/>
      <c r="H10" s="30" t="s">
        <v>58</v>
      </c>
      <c r="I10" s="30"/>
      <c r="J10" s="30" t="s">
        <v>33</v>
      </c>
      <c r="K10" s="30"/>
      <c r="L10" s="30" t="s">
        <v>58</v>
      </c>
      <c r="M10" s="30"/>
      <c r="N10" s="30" t="s">
        <v>33</v>
      </c>
      <c r="O10" s="30"/>
    </row>
    <row r="18" spans="1:6" x14ac:dyDescent="0.2">
      <c r="A18" s="20"/>
      <c r="B18" s="15"/>
      <c r="C18" s="15"/>
      <c r="D18" s="15"/>
      <c r="E18" s="15"/>
      <c r="F18" s="15"/>
    </row>
    <row r="19" spans="1:6" x14ac:dyDescent="0.2">
      <c r="A19" s="20"/>
      <c r="B19" s="15"/>
      <c r="C19" s="15"/>
      <c r="D19" s="15"/>
      <c r="E19" s="15"/>
      <c r="F19" s="15"/>
    </row>
    <row r="20" spans="1:6" x14ac:dyDescent="0.2">
      <c r="A20" s="20"/>
      <c r="B20" s="15"/>
      <c r="C20" s="15"/>
      <c r="D20" s="15"/>
      <c r="E20" s="15"/>
      <c r="F20" s="15"/>
    </row>
    <row r="21" spans="1:6" x14ac:dyDescent="0.2">
      <c r="A21" s="20"/>
      <c r="B21" s="15"/>
      <c r="C21" s="15"/>
      <c r="D21" s="15"/>
      <c r="E21" s="15"/>
      <c r="F21" s="15"/>
    </row>
    <row r="22" spans="1:6" x14ac:dyDescent="0.2">
      <c r="A22" s="20"/>
      <c r="B22" s="15"/>
      <c r="C22" s="15"/>
      <c r="D22" s="15"/>
      <c r="E22" s="15"/>
      <c r="F22" s="15"/>
    </row>
    <row r="23" spans="1:6" x14ac:dyDescent="0.2">
      <c r="A23" s="20"/>
      <c r="B23" s="15"/>
      <c r="C23" s="15"/>
      <c r="D23" s="15"/>
      <c r="E23" s="15"/>
      <c r="F23" s="15"/>
    </row>
    <row r="24" spans="1:6" x14ac:dyDescent="0.2">
      <c r="A24" s="20"/>
      <c r="B24" s="15"/>
      <c r="C24" s="15"/>
      <c r="D24" s="15"/>
      <c r="E24" s="15"/>
      <c r="F24" s="15"/>
    </row>
    <row r="25" spans="1:6" x14ac:dyDescent="0.2">
      <c r="A25" s="20"/>
      <c r="B25" s="15"/>
      <c r="C25" s="15"/>
      <c r="D25" s="15"/>
      <c r="E25" s="15"/>
      <c r="F25" s="15"/>
    </row>
    <row r="26" spans="1:6" x14ac:dyDescent="0.2">
      <c r="A26" s="20"/>
      <c r="B26" s="15"/>
      <c r="C26" s="15"/>
      <c r="D26" s="15"/>
      <c r="E26" s="15"/>
      <c r="F26" s="15"/>
    </row>
    <row r="27" spans="1:6" x14ac:dyDescent="0.2">
      <c r="A27" s="20"/>
      <c r="B27" s="15"/>
      <c r="C27" s="15"/>
      <c r="D27" s="15"/>
      <c r="E27" s="15"/>
      <c r="F27" s="15"/>
    </row>
    <row r="28" spans="1:6" x14ac:dyDescent="0.2">
      <c r="A28" s="20"/>
      <c r="B28" s="15"/>
      <c r="C28" s="15"/>
      <c r="D28" s="15"/>
      <c r="E28" s="15"/>
      <c r="F28" s="15"/>
    </row>
    <row r="29" spans="1:6" x14ac:dyDescent="0.2">
      <c r="A29" s="20"/>
      <c r="B29" s="15"/>
      <c r="C29" s="15"/>
      <c r="D29" s="15"/>
      <c r="E29" s="15"/>
      <c r="F29" s="15"/>
    </row>
    <row r="30" spans="1:6" x14ac:dyDescent="0.2">
      <c r="A30" s="20"/>
      <c r="B30" s="15"/>
      <c r="C30" s="15"/>
      <c r="D30" s="15"/>
      <c r="E30" s="15"/>
      <c r="F30" s="15"/>
    </row>
    <row r="31" spans="1:6" x14ac:dyDescent="0.2">
      <c r="A31" s="20"/>
      <c r="B31" s="15"/>
      <c r="C31" s="15"/>
      <c r="D31" s="15"/>
      <c r="E31" s="15"/>
      <c r="F31" s="15"/>
    </row>
    <row r="32" spans="1:6" x14ac:dyDescent="0.2">
      <c r="A32" s="20"/>
      <c r="B32" s="15"/>
      <c r="C32" s="15"/>
      <c r="D32" s="15"/>
      <c r="E32" s="15"/>
      <c r="F32" s="15"/>
    </row>
    <row r="33" spans="1:6" x14ac:dyDescent="0.2">
      <c r="A33" s="20"/>
      <c r="B33" s="15"/>
      <c r="C33" s="15"/>
      <c r="D33" s="15"/>
      <c r="E33" s="15"/>
      <c r="F33" s="15"/>
    </row>
    <row r="34" spans="1:6" x14ac:dyDescent="0.2">
      <c r="A34" s="20"/>
      <c r="B34" s="15"/>
      <c r="C34" s="15"/>
      <c r="D34" s="15"/>
      <c r="E34" s="15"/>
      <c r="F34" s="15"/>
    </row>
    <row r="35" spans="1:6" x14ac:dyDescent="0.2">
      <c r="A35" s="20"/>
      <c r="B35" s="15"/>
      <c r="C35" s="15"/>
      <c r="D35" s="15"/>
      <c r="E35" s="15"/>
      <c r="F35" s="15"/>
    </row>
    <row r="36" spans="1:6" x14ac:dyDescent="0.2">
      <c r="A36" s="20"/>
      <c r="B36" s="15"/>
      <c r="C36" s="15"/>
      <c r="D36" s="15"/>
      <c r="E36" s="15"/>
      <c r="F36" s="15"/>
    </row>
    <row r="37" spans="1:6" x14ac:dyDescent="0.2">
      <c r="A37" s="20"/>
      <c r="B37" s="15"/>
      <c r="C37" s="15"/>
      <c r="D37" s="15"/>
      <c r="E37" s="15"/>
      <c r="F37" s="15"/>
    </row>
    <row r="38" spans="1:6" x14ac:dyDescent="0.2">
      <c r="A38" s="20"/>
      <c r="B38" s="15"/>
      <c r="C38" s="15"/>
      <c r="D38" s="15"/>
      <c r="E38" s="15"/>
      <c r="F38" s="15"/>
    </row>
    <row r="39" spans="1:6" x14ac:dyDescent="0.2">
      <c r="A39" s="20"/>
      <c r="B39" s="15"/>
      <c r="C39" s="15"/>
      <c r="D39" s="15"/>
      <c r="E39" s="15"/>
      <c r="F39" s="15"/>
    </row>
    <row r="40" spans="1:6" x14ac:dyDescent="0.2">
      <c r="A40" s="20"/>
      <c r="B40" s="15"/>
      <c r="C40" s="15"/>
      <c r="D40" s="15"/>
      <c r="E40" s="15"/>
      <c r="F40" s="15"/>
    </row>
    <row r="41" spans="1:6" x14ac:dyDescent="0.2">
      <c r="A41" s="20"/>
      <c r="B41" s="15"/>
      <c r="C41" s="15"/>
      <c r="D41" s="15"/>
      <c r="E41" s="15"/>
      <c r="F41" s="15"/>
    </row>
    <row r="42" spans="1:6" x14ac:dyDescent="0.2">
      <c r="A42" s="20"/>
      <c r="B42" s="15"/>
      <c r="C42" s="15"/>
      <c r="D42" s="15"/>
      <c r="E42" s="15"/>
      <c r="F42" s="15"/>
    </row>
    <row r="43" spans="1:6" x14ac:dyDescent="0.2">
      <c r="A43" s="20"/>
      <c r="B43" s="15"/>
      <c r="C43" s="15"/>
      <c r="D43" s="15"/>
      <c r="E43" s="15"/>
      <c r="F43" s="15"/>
    </row>
    <row r="44" spans="1:6" x14ac:dyDescent="0.2">
      <c r="A44" s="20"/>
      <c r="B44" s="15"/>
      <c r="C44" s="15"/>
      <c r="D44" s="15"/>
      <c r="E44" s="15"/>
      <c r="F44" s="15"/>
    </row>
    <row r="45" spans="1:6" x14ac:dyDescent="0.2">
      <c r="A45" s="20"/>
      <c r="B45" s="15"/>
      <c r="C45" s="15"/>
      <c r="D45" s="15"/>
      <c r="E45" s="15"/>
      <c r="F45" s="15"/>
    </row>
    <row r="46" spans="1:6" x14ac:dyDescent="0.2">
      <c r="A46" s="20"/>
      <c r="B46" s="15"/>
      <c r="C46" s="15"/>
      <c r="D46" s="15"/>
      <c r="E46" s="15"/>
      <c r="F46" s="15"/>
    </row>
    <row r="47" spans="1:6" x14ac:dyDescent="0.2">
      <c r="A47" s="20"/>
      <c r="B47" s="15"/>
      <c r="C47" s="15"/>
      <c r="D47" s="15"/>
      <c r="E47" s="15"/>
      <c r="F47" s="15"/>
    </row>
    <row r="48" spans="1:6" x14ac:dyDescent="0.2">
      <c r="A48" s="20"/>
      <c r="B48" s="15"/>
      <c r="C48" s="15"/>
      <c r="D48" s="15"/>
      <c r="E48" s="15"/>
      <c r="F48" s="15"/>
    </row>
    <row r="49" spans="1:6" x14ac:dyDescent="0.2">
      <c r="A49" s="20"/>
      <c r="B49" s="15"/>
      <c r="C49" s="15"/>
      <c r="D49" s="15"/>
      <c r="E49" s="15"/>
      <c r="F49" s="15"/>
    </row>
    <row r="50" spans="1:6" x14ac:dyDescent="0.2">
      <c r="A50" s="20"/>
      <c r="B50" s="15"/>
      <c r="C50" s="15"/>
      <c r="D50" s="15"/>
      <c r="E50" s="15"/>
      <c r="F50" s="15"/>
    </row>
    <row r="51" spans="1:6" x14ac:dyDescent="0.2">
      <c r="A51" s="20"/>
      <c r="B51" s="15"/>
      <c r="C51" s="15"/>
      <c r="D51" s="15"/>
      <c r="E51" s="15"/>
      <c r="F51" s="15"/>
    </row>
    <row r="52" spans="1:6" x14ac:dyDescent="0.2">
      <c r="A52" s="20"/>
      <c r="B52" s="15"/>
      <c r="C52" s="15"/>
      <c r="D52" s="15"/>
      <c r="E52" s="15"/>
      <c r="F52" s="15"/>
    </row>
    <row r="53" spans="1:6" x14ac:dyDescent="0.2">
      <c r="A53" s="20"/>
      <c r="B53" s="15"/>
      <c r="C53" s="15"/>
      <c r="D53" s="15"/>
      <c r="E53" s="15"/>
      <c r="F53" s="15"/>
    </row>
    <row r="54" spans="1:6" x14ac:dyDescent="0.2">
      <c r="A54" s="20"/>
      <c r="B54" s="15"/>
      <c r="C54" s="15"/>
      <c r="D54" s="15"/>
      <c r="E54" s="15"/>
      <c r="F54" s="15"/>
    </row>
    <row r="55" spans="1:6" x14ac:dyDescent="0.2">
      <c r="A55" s="20"/>
      <c r="B55" s="15"/>
      <c r="C55" s="15"/>
      <c r="D55" s="15"/>
      <c r="E55" s="15"/>
      <c r="F55" s="15"/>
    </row>
    <row r="56" spans="1:6" x14ac:dyDescent="0.2">
      <c r="A56" s="20"/>
      <c r="B56" s="15"/>
      <c r="C56" s="15"/>
      <c r="D56" s="15"/>
      <c r="E56" s="15"/>
      <c r="F56" s="15"/>
    </row>
    <row r="57" spans="1:6" x14ac:dyDescent="0.2">
      <c r="A57" s="20"/>
      <c r="B57" s="15"/>
      <c r="C57" s="15"/>
      <c r="D57" s="15"/>
      <c r="E57" s="15"/>
      <c r="F57" s="15"/>
    </row>
    <row r="58" spans="1:6" x14ac:dyDescent="0.2">
      <c r="A58" s="20"/>
      <c r="B58" s="15"/>
      <c r="C58" s="15"/>
      <c r="D58" s="15"/>
      <c r="E58" s="15"/>
      <c r="F58" s="15"/>
    </row>
    <row r="59" spans="1:6" x14ac:dyDescent="0.2">
      <c r="A59" s="20"/>
      <c r="B59" s="15"/>
      <c r="C59" s="15"/>
      <c r="D59" s="15"/>
      <c r="E59" s="15"/>
      <c r="F59" s="15"/>
    </row>
    <row r="60" spans="1:6" x14ac:dyDescent="0.2">
      <c r="A60" s="20"/>
      <c r="B60" s="15"/>
      <c r="C60" s="15"/>
      <c r="D60" s="15"/>
      <c r="E60" s="15"/>
      <c r="F60" s="15"/>
    </row>
    <row r="61" spans="1:6" x14ac:dyDescent="0.2">
      <c r="A61" s="20"/>
      <c r="B61" s="15"/>
      <c r="C61" s="15"/>
      <c r="D61" s="15"/>
      <c r="E61" s="15"/>
      <c r="F61" s="15"/>
    </row>
    <row r="62" spans="1:6" x14ac:dyDescent="0.2">
      <c r="A62" s="20"/>
      <c r="B62" s="15"/>
      <c r="C62" s="15"/>
      <c r="D62" s="15"/>
      <c r="E62" s="15"/>
      <c r="F62" s="15"/>
    </row>
    <row r="63" spans="1:6" x14ac:dyDescent="0.2">
      <c r="A63" s="20"/>
      <c r="B63" s="15"/>
      <c r="C63" s="15"/>
      <c r="D63" s="15"/>
      <c r="E63" s="15"/>
      <c r="F63" s="15"/>
    </row>
    <row r="64" spans="1:6" x14ac:dyDescent="0.2">
      <c r="A64" s="20"/>
      <c r="B64" s="15"/>
      <c r="C64" s="15"/>
      <c r="D64" s="15"/>
      <c r="E64" s="15"/>
      <c r="F64" s="15"/>
    </row>
    <row r="65" spans="1:6" x14ac:dyDescent="0.2">
      <c r="A65" s="20"/>
      <c r="B65" s="15"/>
      <c r="C65" s="15"/>
      <c r="D65" s="15"/>
      <c r="E65" s="15"/>
      <c r="F65" s="15"/>
    </row>
    <row r="66" spans="1:6" x14ac:dyDescent="0.2">
      <c r="A66" s="20"/>
      <c r="B66" s="15"/>
      <c r="C66" s="15"/>
      <c r="D66" s="15"/>
      <c r="E66" s="15"/>
      <c r="F66" s="15"/>
    </row>
    <row r="67" spans="1:6" x14ac:dyDescent="0.2">
      <c r="A67" s="20"/>
      <c r="B67" s="15"/>
      <c r="C67" s="15"/>
      <c r="D67" s="15"/>
      <c r="E67" s="15"/>
      <c r="F67" s="15"/>
    </row>
    <row r="68" spans="1:6" x14ac:dyDescent="0.2">
      <c r="A68" s="20"/>
      <c r="B68" s="15"/>
      <c r="C68" s="15"/>
      <c r="D68" s="15"/>
      <c r="E68" s="15"/>
      <c r="F68" s="15"/>
    </row>
    <row r="69" spans="1:6" x14ac:dyDescent="0.2">
      <c r="A69" s="20"/>
      <c r="B69" s="15"/>
      <c r="C69" s="15"/>
      <c r="D69" s="15"/>
      <c r="E69" s="15"/>
      <c r="F69" s="15"/>
    </row>
    <row r="70" spans="1:6" x14ac:dyDescent="0.2">
      <c r="A70" s="20"/>
      <c r="B70" s="15"/>
      <c r="C70" s="15"/>
      <c r="D70" s="15"/>
      <c r="E70" s="15"/>
      <c r="F70" s="15"/>
    </row>
    <row r="71" spans="1:6" x14ac:dyDescent="0.2">
      <c r="A71" s="20"/>
      <c r="B71" s="15"/>
      <c r="C71" s="15"/>
      <c r="D71" s="15"/>
      <c r="E71" s="15"/>
      <c r="F71" s="15"/>
    </row>
    <row r="72" spans="1:6" x14ac:dyDescent="0.2">
      <c r="A72" s="20"/>
      <c r="B72" s="15"/>
      <c r="C72" s="15"/>
      <c r="D72" s="15"/>
      <c r="E72" s="15"/>
      <c r="F72" s="15"/>
    </row>
    <row r="73" spans="1:6" x14ac:dyDescent="0.2">
      <c r="A73" s="20"/>
      <c r="B73" s="15"/>
      <c r="C73" s="15"/>
      <c r="D73" s="15"/>
      <c r="E73" s="15"/>
      <c r="F73" s="15"/>
    </row>
    <row r="74" spans="1:6" x14ac:dyDescent="0.2">
      <c r="A74" s="20"/>
      <c r="B74" s="15"/>
      <c r="C74" s="15"/>
      <c r="D74" s="15"/>
      <c r="E74" s="15"/>
      <c r="F74" s="15"/>
    </row>
    <row r="75" spans="1:6" x14ac:dyDescent="0.2">
      <c r="A75" s="20"/>
      <c r="B75" s="15"/>
      <c r="C75" s="15"/>
      <c r="D75" s="15"/>
      <c r="E75" s="15"/>
      <c r="F75" s="15"/>
    </row>
    <row r="76" spans="1:6" x14ac:dyDescent="0.2">
      <c r="A76" s="20"/>
      <c r="B76" s="15"/>
      <c r="C76" s="15"/>
      <c r="D76" s="15"/>
      <c r="E76" s="15"/>
      <c r="F76" s="15"/>
    </row>
    <row r="77" spans="1:6" x14ac:dyDescent="0.2">
      <c r="A77" s="20"/>
      <c r="B77" s="15"/>
      <c r="C77" s="15"/>
      <c r="D77" s="15"/>
      <c r="E77" s="15"/>
      <c r="F77" s="15"/>
    </row>
    <row r="78" spans="1:6" x14ac:dyDescent="0.2">
      <c r="A78" s="20"/>
      <c r="B78" s="15"/>
      <c r="C78" s="15"/>
      <c r="D78" s="15"/>
      <c r="E78" s="15"/>
      <c r="F78" s="15"/>
    </row>
    <row r="79" spans="1:6" x14ac:dyDescent="0.2">
      <c r="A79" s="20"/>
      <c r="B79" s="15"/>
      <c r="C79" s="15"/>
      <c r="D79" s="15"/>
      <c r="E79" s="15"/>
      <c r="F79" s="15"/>
    </row>
    <row r="80" spans="1:6" x14ac:dyDescent="0.2">
      <c r="A80" s="20"/>
      <c r="B80" s="15"/>
      <c r="C80" s="15"/>
      <c r="D80" s="15"/>
      <c r="E80" s="15"/>
      <c r="F80" s="15"/>
    </row>
    <row r="81" spans="1:6" x14ac:dyDescent="0.2">
      <c r="A81" s="20"/>
      <c r="B81" s="15"/>
      <c r="C81" s="15"/>
      <c r="D81" s="15"/>
      <c r="E81" s="15"/>
      <c r="F81" s="15"/>
    </row>
    <row r="82" spans="1:6" x14ac:dyDescent="0.2">
      <c r="A82" s="20"/>
      <c r="B82" s="15"/>
      <c r="C82" s="15"/>
      <c r="D82" s="15"/>
      <c r="E82" s="15"/>
      <c r="F82" s="15"/>
    </row>
    <row r="83" spans="1:6" x14ac:dyDescent="0.2">
      <c r="A83" s="20"/>
      <c r="B83" s="15"/>
      <c r="C83" s="15"/>
      <c r="D83" s="15"/>
      <c r="E83" s="15"/>
      <c r="F83" s="15"/>
    </row>
  </sheetData>
  <mergeCells count="22">
    <mergeCell ref="F8:G8"/>
    <mergeCell ref="H8:I8"/>
    <mergeCell ref="J8:K8"/>
    <mergeCell ref="L8:M8"/>
    <mergeCell ref="N8:O8"/>
    <mergeCell ref="F10:G10"/>
    <mergeCell ref="H10:I10"/>
    <mergeCell ref="J10:K10"/>
    <mergeCell ref="L10:M10"/>
    <mergeCell ref="N10:O10"/>
    <mergeCell ref="B8:C8"/>
    <mergeCell ref="D8:E8"/>
    <mergeCell ref="B2:C2"/>
    <mergeCell ref="D2:E2"/>
    <mergeCell ref="A9:A10"/>
    <mergeCell ref="B10:C10"/>
    <mergeCell ref="D10:E10"/>
    <mergeCell ref="F2:G2"/>
    <mergeCell ref="H2:I2"/>
    <mergeCell ref="J2:K2"/>
    <mergeCell ref="L2:M2"/>
    <mergeCell ref="A4:A6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workbookViewId="0">
      <selection activeCell="B16" sqref="B16"/>
    </sheetView>
  </sheetViews>
  <sheetFormatPr defaultColWidth="8.875" defaultRowHeight="14.25" x14ac:dyDescent="0.2"/>
  <cols>
    <col min="1" max="1" width="26.125" style="17" customWidth="1"/>
    <col min="2" max="3" width="17.375" style="17" bestFit="1" customWidth="1"/>
    <col min="4" max="5" width="8.875" style="17"/>
    <col min="6" max="6" width="9.5" style="17" customWidth="1"/>
    <col min="7" max="16384" width="8.875" style="17"/>
  </cols>
  <sheetData>
    <row r="1" spans="1:8" ht="15" x14ac:dyDescent="0.2">
      <c r="A1" s="46" t="s">
        <v>20</v>
      </c>
    </row>
    <row r="2" spans="1:8" x14ac:dyDescent="0.2">
      <c r="A2" s="17" t="s">
        <v>1</v>
      </c>
    </row>
    <row r="3" spans="1:8" x14ac:dyDescent="0.2">
      <c r="A3" s="5"/>
      <c r="B3" s="5"/>
      <c r="C3" s="29" t="s">
        <v>2</v>
      </c>
      <c r="D3" s="29"/>
      <c r="E3" s="29"/>
      <c r="F3" s="29" t="s">
        <v>3</v>
      </c>
      <c r="G3" s="29"/>
      <c r="H3" s="29"/>
    </row>
    <row r="4" spans="1:8" x14ac:dyDescent="0.2">
      <c r="A4" s="26" t="s">
        <v>39</v>
      </c>
      <c r="B4" s="5" t="s">
        <v>5</v>
      </c>
      <c r="C4" s="5">
        <v>54.954933224508089</v>
      </c>
      <c r="D4" s="5">
        <v>49.483229916440187</v>
      </c>
      <c r="E4" s="5">
        <v>54.954933224508089</v>
      </c>
      <c r="F4" s="5">
        <v>1.0417622061677683</v>
      </c>
      <c r="G4" s="5">
        <v>1.0417622061677683</v>
      </c>
      <c r="H4" s="5">
        <v>0.91648700416025186</v>
      </c>
    </row>
    <row r="5" spans="1:8" x14ac:dyDescent="0.2">
      <c r="A5" s="26"/>
      <c r="B5" s="5" t="s">
        <v>7</v>
      </c>
      <c r="C5" s="5">
        <v>99.135137648549147</v>
      </c>
      <c r="D5" s="5">
        <v>97.113003275299789</v>
      </c>
      <c r="E5" s="5">
        <v>90.136639687589536</v>
      </c>
      <c r="F5" s="5">
        <v>1.1775780183366678</v>
      </c>
      <c r="G5" s="5">
        <v>0.78175347435795584</v>
      </c>
      <c r="H5" s="5">
        <v>1.5635069487159117</v>
      </c>
    </row>
    <row r="8" spans="1:8" ht="42.75" x14ac:dyDescent="0.2">
      <c r="A8" s="5" t="s">
        <v>9</v>
      </c>
      <c r="B8" s="18" t="s">
        <v>15</v>
      </c>
      <c r="C8" s="18" t="s">
        <v>16</v>
      </c>
      <c r="D8" s="18" t="s">
        <v>17</v>
      </c>
      <c r="E8" s="18" t="s">
        <v>18</v>
      </c>
      <c r="F8" s="18" t="s">
        <v>19</v>
      </c>
      <c r="G8" s="18" t="s">
        <v>18</v>
      </c>
    </row>
    <row r="9" spans="1:8" x14ac:dyDescent="0.2">
      <c r="A9" s="5" t="s">
        <v>40</v>
      </c>
      <c r="B9" s="24" t="s">
        <v>12</v>
      </c>
      <c r="C9" s="25"/>
      <c r="D9" s="24" t="s">
        <v>12</v>
      </c>
      <c r="E9" s="25"/>
      <c r="F9" s="24" t="s">
        <v>12</v>
      </c>
      <c r="G9" s="25"/>
    </row>
  </sheetData>
  <mergeCells count="6">
    <mergeCell ref="B9:C9"/>
    <mergeCell ref="D9:E9"/>
    <mergeCell ref="F9:G9"/>
    <mergeCell ref="C3:E3"/>
    <mergeCell ref="F3:H3"/>
    <mergeCell ref="A4:A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721D1-55C3-4732-BCBA-09D0AAD7C8E1}">
  <dimension ref="A1:Q20"/>
  <sheetViews>
    <sheetView workbookViewId="0">
      <selection activeCell="C18" sqref="C18"/>
    </sheetView>
  </sheetViews>
  <sheetFormatPr defaultRowHeight="14.25" x14ac:dyDescent="0.2"/>
  <cols>
    <col min="1" max="1" width="11.625" style="4" bestFit="1" customWidth="1"/>
    <col min="2" max="2" width="16.375" style="4" customWidth="1"/>
    <col min="3" max="3" width="9.375" style="4" bestFit="1" customWidth="1"/>
    <col min="4" max="5" width="9" style="4"/>
    <col min="6" max="6" width="9" style="4" customWidth="1"/>
    <col min="7" max="9" width="9" style="4"/>
    <col min="10" max="10" width="16.875" style="4" bestFit="1" customWidth="1"/>
    <col min="11" max="17" width="8.875" style="4"/>
  </cols>
  <sheetData>
    <row r="1" spans="1:17" ht="15" x14ac:dyDescent="0.25">
      <c r="A1" s="1" t="s">
        <v>59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7" ht="15" x14ac:dyDescent="0.25">
      <c r="A2" s="5" t="s">
        <v>21</v>
      </c>
      <c r="B2" s="39" t="s">
        <v>22</v>
      </c>
      <c r="C2" s="39"/>
      <c r="D2" s="39"/>
      <c r="E2" s="25"/>
      <c r="F2" s="24" t="s">
        <v>22</v>
      </c>
      <c r="G2" s="39"/>
      <c r="H2" s="39"/>
      <c r="I2" s="25"/>
      <c r="J2" s="5"/>
      <c r="K2" s="40" t="s">
        <v>23</v>
      </c>
      <c r="L2" s="41"/>
      <c r="M2" s="42"/>
      <c r="N2" s="6" t="s">
        <v>24</v>
      </c>
      <c r="O2" s="6"/>
      <c r="P2" s="7"/>
      <c r="Q2"/>
    </row>
    <row r="3" spans="1:17" ht="15" x14ac:dyDescent="0.2">
      <c r="A3" s="5" t="s">
        <v>25</v>
      </c>
      <c r="B3" s="8" t="s">
        <v>26</v>
      </c>
      <c r="C3" s="9" t="s">
        <v>26</v>
      </c>
      <c r="D3" s="9" t="s">
        <v>26</v>
      </c>
      <c r="E3" s="9" t="s">
        <v>27</v>
      </c>
      <c r="F3" s="5" t="s">
        <v>26</v>
      </c>
      <c r="G3" s="5" t="s">
        <v>26</v>
      </c>
      <c r="H3" s="5" t="s">
        <v>26</v>
      </c>
      <c r="I3" s="5" t="s">
        <v>27</v>
      </c>
      <c r="J3" s="5" t="s">
        <v>28</v>
      </c>
      <c r="K3" s="43"/>
      <c r="L3" s="44"/>
      <c r="M3" s="45"/>
      <c r="N3" s="6" t="s">
        <v>29</v>
      </c>
      <c r="O3" s="6" t="s">
        <v>30</v>
      </c>
      <c r="P3"/>
      <c r="Q3"/>
    </row>
    <row r="4" spans="1:17" ht="15" x14ac:dyDescent="0.2">
      <c r="A4" s="5" t="s">
        <v>38</v>
      </c>
      <c r="B4" s="5">
        <v>17.059999999999999</v>
      </c>
      <c r="C4" s="5">
        <v>17.100000000000001</v>
      </c>
      <c r="D4" s="5">
        <v>17.04</v>
      </c>
      <c r="E4" s="11" t="s">
        <v>35</v>
      </c>
      <c r="F4" s="5">
        <v>15.15</v>
      </c>
      <c r="G4" s="5"/>
      <c r="H4" s="5">
        <v>15.27</v>
      </c>
      <c r="I4" s="10" t="s">
        <v>31</v>
      </c>
      <c r="J4" s="12">
        <f t="shared" ref="J4:J7" si="0">AVERAGE(F4:H4)</f>
        <v>15.21</v>
      </c>
      <c r="K4" s="12">
        <f>2^-((B4-(B5+C5+D5)/3)-(J4-J5))</f>
        <v>1.4405968618317535</v>
      </c>
      <c r="L4" s="12">
        <f>2^-((C4-(B5+C5+D5)/3)-(J4-J5))</f>
        <v>1.4012036648872652</v>
      </c>
      <c r="M4" s="12">
        <f>2^-((D4-(B5+C5+D5)/3)-(J4-J5))</f>
        <v>1.4607068446100728</v>
      </c>
      <c r="N4" s="13">
        <f t="shared" ref="N4:N7" si="1">AVERAGE(K4:M4)</f>
        <v>1.4341691237763639</v>
      </c>
      <c r="O4" s="14">
        <f>STDEV(K4:M4)</f>
        <v>3.0267870121016342E-2</v>
      </c>
      <c r="P4"/>
      <c r="Q4"/>
    </row>
    <row r="5" spans="1:17" ht="15" x14ac:dyDescent="0.2">
      <c r="A5" s="5" t="s">
        <v>37</v>
      </c>
      <c r="B5" s="5">
        <v>17.899999999999999</v>
      </c>
      <c r="C5" s="5">
        <v>17.899999999999999</v>
      </c>
      <c r="D5" s="5">
        <v>17.86</v>
      </c>
      <c r="E5" s="11" t="s">
        <v>35</v>
      </c>
      <c r="F5" s="5">
        <v>15.46</v>
      </c>
      <c r="G5" s="5">
        <v>15.56</v>
      </c>
      <c r="H5" s="5"/>
      <c r="I5" s="10" t="s">
        <v>31</v>
      </c>
      <c r="J5" s="12">
        <f t="shared" si="0"/>
        <v>15.510000000000002</v>
      </c>
      <c r="K5" s="12">
        <f>2^-((B5-(B5+C5+D5)/3)-(J5-J5))</f>
        <v>0.99080061326523039</v>
      </c>
      <c r="L5" s="12">
        <f>2^-((C5-(B5+C5+D5)/3)-(J5-J5))</f>
        <v>0.99080061326523039</v>
      </c>
      <c r="M5" s="12">
        <f>2^-((D5-(B5+C5+D5)/3)-(J5-J5))</f>
        <v>1.0186558099572929</v>
      </c>
      <c r="N5" s="13">
        <f t="shared" si="1"/>
        <v>1.0000856788292511</v>
      </c>
      <c r="O5" s="14">
        <f t="shared" ref="O5:O7" si="2">STDEV(K5:M5)</f>
        <v>1.6082205308492251E-2</v>
      </c>
      <c r="P5"/>
      <c r="Q5"/>
    </row>
    <row r="6" spans="1:17" ht="15" x14ac:dyDescent="0.2">
      <c r="A6" s="5" t="s">
        <v>38</v>
      </c>
      <c r="B6" s="5">
        <v>18.12</v>
      </c>
      <c r="C6" s="5">
        <v>18.059999999999999</v>
      </c>
      <c r="D6" s="5">
        <v>17.96</v>
      </c>
      <c r="E6" s="11" t="s">
        <v>36</v>
      </c>
      <c r="F6" s="5">
        <v>15.15</v>
      </c>
      <c r="G6" s="5"/>
      <c r="H6" s="5">
        <v>15.27</v>
      </c>
      <c r="I6" s="10" t="s">
        <v>31</v>
      </c>
      <c r="J6" s="12">
        <f t="shared" si="0"/>
        <v>15.21</v>
      </c>
      <c r="K6" s="12">
        <f>2^-((B6-(B7+C7+D7)/3)-(J6-J7))</f>
        <v>2.8481003911941465</v>
      </c>
      <c r="L6" s="12">
        <f>2^-((C6-(B7+C7+D7)/3)-(J6-J7))</f>
        <v>2.9690471412581063</v>
      </c>
      <c r="M6" s="12">
        <f>2^-((D6-(B7+C7+D7)/3)-(J6-J7))</f>
        <v>3.1821459350196784</v>
      </c>
      <c r="N6" s="13">
        <f t="shared" si="1"/>
        <v>2.9997644891573105</v>
      </c>
      <c r="O6" s="14">
        <f t="shared" si="2"/>
        <v>0.16912797797494766</v>
      </c>
      <c r="P6"/>
      <c r="Q6"/>
    </row>
    <row r="7" spans="1:17" ht="15" x14ac:dyDescent="0.2">
      <c r="A7" s="5" t="s">
        <v>37</v>
      </c>
      <c r="B7" s="5">
        <v>19.940000000000001</v>
      </c>
      <c r="C7" s="5">
        <v>19.899999999999999</v>
      </c>
      <c r="D7" s="5">
        <v>19.95</v>
      </c>
      <c r="E7" s="11" t="s">
        <v>36</v>
      </c>
      <c r="F7" s="5">
        <v>15.46</v>
      </c>
      <c r="G7" s="5">
        <v>15.56</v>
      </c>
      <c r="H7" s="5"/>
      <c r="I7" s="10" t="s">
        <v>31</v>
      </c>
      <c r="J7" s="12">
        <f t="shared" si="0"/>
        <v>15.510000000000002</v>
      </c>
      <c r="K7" s="12">
        <f>2^-((B7-(B7+C7+D7)/3)-(J7-J7))</f>
        <v>0.99309249543703737</v>
      </c>
      <c r="L7" s="12">
        <f>2^-((C7-(B7+C7+D7)/3)-(J7-J7))</f>
        <v>1.0210121257071965</v>
      </c>
      <c r="M7" s="12">
        <f>2^-((D7-(B7+C7+D7)/3)-(J7-J7))</f>
        <v>0.98623270449336176</v>
      </c>
      <c r="N7" s="13">
        <f t="shared" si="1"/>
        <v>1.0001124418791985</v>
      </c>
      <c r="O7" s="14">
        <f t="shared" si="2"/>
        <v>1.8421774372476777E-2</v>
      </c>
      <c r="P7"/>
      <c r="Q7"/>
    </row>
    <row r="8" spans="1:17" x14ac:dyDescent="0.2">
      <c r="B8" s="3"/>
      <c r="C8" s="3"/>
    </row>
    <row r="9" spans="1:17" x14ac:dyDescent="0.2">
      <c r="A9" s="32" t="s">
        <v>32</v>
      </c>
      <c r="B9" s="5" t="s">
        <v>37</v>
      </c>
      <c r="C9" s="5" t="s">
        <v>38</v>
      </c>
      <c r="D9" s="5" t="s">
        <v>37</v>
      </c>
      <c r="E9" s="5" t="s">
        <v>38</v>
      </c>
      <c r="M9"/>
      <c r="N9"/>
      <c r="O9"/>
      <c r="P9"/>
      <c r="Q9"/>
    </row>
    <row r="10" spans="1:17" x14ac:dyDescent="0.2">
      <c r="A10" s="33"/>
      <c r="B10" s="37" t="s">
        <v>35</v>
      </c>
      <c r="C10" s="38"/>
      <c r="D10" s="37" t="s">
        <v>36</v>
      </c>
      <c r="E10" s="38"/>
      <c r="M10"/>
      <c r="N10"/>
      <c r="O10"/>
      <c r="P10"/>
      <c r="Q10"/>
    </row>
    <row r="11" spans="1:17" x14ac:dyDescent="0.2">
      <c r="A11" s="34"/>
      <c r="B11" s="35">
        <v>5.9999999999999995E-4</v>
      </c>
      <c r="C11" s="36"/>
      <c r="D11" s="36" t="s">
        <v>33</v>
      </c>
      <c r="E11" s="36"/>
      <c r="M11"/>
      <c r="N11"/>
      <c r="O11"/>
      <c r="P11"/>
      <c r="Q11"/>
    </row>
    <row r="12" spans="1:17" x14ac:dyDescent="0.2">
      <c r="A12" s="4" t="s">
        <v>34</v>
      </c>
      <c r="M12"/>
      <c r="N12"/>
      <c r="O12"/>
      <c r="P12"/>
      <c r="Q12"/>
    </row>
    <row r="13" spans="1:17" x14ac:dyDescent="0.2">
      <c r="M13"/>
      <c r="N13"/>
      <c r="O13"/>
      <c r="P13"/>
      <c r="Q13"/>
    </row>
    <row r="19" spans="2:2" x14ac:dyDescent="0.2">
      <c r="B19" s="15"/>
    </row>
    <row r="20" spans="2:2" x14ac:dyDescent="0.2">
      <c r="B20" s="15"/>
    </row>
  </sheetData>
  <mergeCells count="8">
    <mergeCell ref="B2:E2"/>
    <mergeCell ref="F2:I2"/>
    <mergeCell ref="K2:M3"/>
    <mergeCell ref="A9:A11"/>
    <mergeCell ref="B11:C11"/>
    <mergeCell ref="D11:E11"/>
    <mergeCell ref="B10:C10"/>
    <mergeCell ref="D10:E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 5a</vt:lpstr>
      <vt:lpstr>Figure 5b</vt:lpstr>
      <vt:lpstr>Figure 5c</vt:lpstr>
      <vt:lpstr>Figure 5d</vt:lpstr>
      <vt:lpstr>Figure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ZP</cp:lastModifiedBy>
  <dcterms:created xsi:type="dcterms:W3CDTF">2015-06-05T18:19:34Z</dcterms:created>
  <dcterms:modified xsi:type="dcterms:W3CDTF">2025-09-03T06:29:58Z</dcterms:modified>
</cp:coreProperties>
</file>