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rtikel\Pflegevisite\PV MK_IM_PP\Review 1\"/>
    </mc:Choice>
  </mc:AlternateContent>
  <xr:revisionPtr revIDLastSave="0" documentId="13_ncr:1_{4C2B5F14-EE2B-4044-A720-A4741C476B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SM 1" sheetId="25" r:id="rId1"/>
    <sheet name="ESM 2" sheetId="2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0" i="22" l="1"/>
  <c r="D50" i="22"/>
  <c r="B52" i="22"/>
  <c r="B50" i="22"/>
  <c r="C52" i="22"/>
  <c r="D52" i="22"/>
  <c r="C41" i="22"/>
  <c r="D41" i="22"/>
  <c r="B41" i="22"/>
  <c r="C43" i="22"/>
  <c r="D43" i="22"/>
  <c r="B43" i="22"/>
  <c r="B32" i="22"/>
  <c r="B34" i="22"/>
  <c r="C34" i="22"/>
  <c r="D34" i="22"/>
  <c r="C32" i="22"/>
  <c r="D32" i="22"/>
  <c r="B25" i="22"/>
  <c r="C25" i="22"/>
  <c r="D25" i="22"/>
  <c r="D23" i="22"/>
  <c r="C23" i="22"/>
  <c r="B23" i="22"/>
  <c r="C16" i="22"/>
  <c r="D16" i="22"/>
  <c r="E16" i="22"/>
  <c r="F16" i="22"/>
  <c r="B16" i="22"/>
  <c r="C14" i="22"/>
  <c r="D14" i="22"/>
  <c r="E14" i="22"/>
  <c r="F14" i="22"/>
  <c r="B14" i="22"/>
</calcChain>
</file>

<file path=xl/sharedStrings.xml><?xml version="1.0" encoding="utf-8"?>
<sst xmlns="http://schemas.openxmlformats.org/spreadsheetml/2006/main" count="68" uniqueCount="43">
  <si>
    <t>Ja</t>
  </si>
  <si>
    <t>Nein</t>
  </si>
  <si>
    <t>Täglich</t>
  </si>
  <si>
    <t>Einmal wöchentlich</t>
  </si>
  <si>
    <t>Sonstiges</t>
  </si>
  <si>
    <t>Acht bis Vierzehntägig</t>
  </si>
  <si>
    <t>Verbesserung der 
Dokumentation</t>
  </si>
  <si>
    <t>Woran würdest du die verbesserte Pflegequalität festmachen (Mehrfachnennung möglich)?</t>
  </si>
  <si>
    <t>n</t>
  </si>
  <si>
    <t>%</t>
  </si>
  <si>
    <t>k.A.</t>
  </si>
  <si>
    <r>
      <t>Gesamt t</t>
    </r>
    <r>
      <rPr>
        <vertAlign val="subscript"/>
        <sz val="11"/>
        <rFont val="Calibri"/>
        <family val="2"/>
        <scheme val="minor"/>
      </rPr>
      <t>0</t>
    </r>
    <r>
      <rPr>
        <sz val="11"/>
        <rFont val="Calibri"/>
        <family val="2"/>
        <scheme val="minor"/>
      </rPr>
      <t xml:space="preserve"> % (n=44)</t>
    </r>
  </si>
  <si>
    <r>
      <t>Gesamt t</t>
    </r>
    <r>
      <rPr>
        <vertAlign val="sub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% (n=47)</t>
    </r>
  </si>
  <si>
    <t>Sicherer Umgang mit 
den Patientinnen und Patienten</t>
  </si>
  <si>
    <t xml:space="preserve">Wie häufig würdest du die Pflegevisite durchführen? </t>
  </si>
  <si>
    <t>Alle zwei bis sieben Tage</t>
  </si>
  <si>
    <t>Hast du von deinen Visiteurinnen und Visiteuren nach der PV ein spezifisches Feedback erhalten?</t>
  </si>
  <si>
    <t>Falls ja: Hat dir das Feedback für dein weiteres pflegerisches Handeln geholfen?</t>
  </si>
  <si>
    <t>Hat dir die Patientinnen- und Patientenvorstellung in der Pflegevisite geholfen, deine Übergaben zu optimieren?</t>
  </si>
  <si>
    <t>Gab es von den Visiteurinnen und Visiteuren ein spezifisches stationsinternes Schulungsangebot oder spezielle Hinweise zur innerbetrieblichen Fortbildung nach der Pflegevisite?</t>
  </si>
  <si>
    <r>
      <t>Gesamt t</t>
    </r>
    <r>
      <rPr>
        <vertAlign val="sub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% (n=45)</t>
    </r>
  </si>
  <si>
    <r>
      <t>Gesamt t</t>
    </r>
    <r>
      <rPr>
        <vertAlign val="subscript"/>
        <sz val="11"/>
        <rFont val="Calibri"/>
        <family val="2"/>
        <scheme val="minor"/>
      </rPr>
      <t>0</t>
    </r>
    <r>
      <rPr>
        <sz val="11"/>
        <rFont val="Calibri"/>
        <family val="2"/>
        <scheme val="minor"/>
      </rPr>
      <t xml:space="preserve"> % (n=30)</t>
    </r>
  </si>
  <si>
    <r>
      <t>Gesamt t</t>
    </r>
    <r>
      <rPr>
        <vertAlign val="sub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% (n=24)</t>
    </r>
  </si>
  <si>
    <r>
      <t>Gesamt t</t>
    </r>
    <r>
      <rPr>
        <vertAlign val="subscript"/>
        <sz val="11"/>
        <rFont val="Calibri"/>
        <family val="2"/>
        <scheme val="minor"/>
      </rPr>
      <t>0</t>
    </r>
    <r>
      <rPr>
        <sz val="11"/>
        <rFont val="Calibri"/>
        <family val="2"/>
        <scheme val="minor"/>
      </rPr>
      <t xml:space="preserve"> % (n=21)</t>
    </r>
  </si>
  <si>
    <r>
      <t>Gesamt t</t>
    </r>
    <r>
      <rPr>
        <vertAlign val="sub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n</t>
    </r>
  </si>
  <si>
    <r>
      <t>Gesamt t</t>
    </r>
    <r>
      <rPr>
        <vertAlign val="subscript"/>
        <sz val="11"/>
        <rFont val="Calibri"/>
        <family val="2"/>
        <scheme val="minor"/>
      </rPr>
      <t>0</t>
    </r>
    <r>
      <rPr>
        <sz val="11"/>
        <rFont val="Calibri"/>
        <family val="2"/>
        <scheme val="minor"/>
      </rPr>
      <t xml:space="preserve"> n</t>
    </r>
  </si>
  <si>
    <r>
      <t>Gesamt t</t>
    </r>
    <r>
      <rPr>
        <vertAlign val="subscript"/>
        <sz val="11"/>
        <rFont val="Calibri"/>
        <family val="2"/>
        <scheme val="minor"/>
      </rPr>
      <t xml:space="preserve">1 </t>
    </r>
    <r>
      <rPr>
        <sz val="11"/>
        <rFont val="Calibri"/>
        <family val="2"/>
        <scheme val="minor"/>
      </rPr>
      <t>n</t>
    </r>
  </si>
  <si>
    <t>Qualifikation (Mehrfachantworten möglich; n=47)</t>
  </si>
  <si>
    <t>3-jährige 
Ausbildung</t>
  </si>
  <si>
    <t>FWB</t>
  </si>
  <si>
    <t>Praxisanleitung</t>
  </si>
  <si>
    <t>Berufserfahrung (n=47)</t>
  </si>
  <si>
    <t>&lt;2Jahre</t>
  </si>
  <si>
    <r>
      <rPr>
        <b/>
        <u/>
        <sz val="11"/>
        <color theme="1"/>
        <rFont val="Arial"/>
        <family val="2"/>
      </rPr>
      <t>&gt;</t>
    </r>
    <r>
      <rPr>
        <b/>
        <sz val="11"/>
        <color theme="1"/>
        <rFont val="Arial"/>
        <family val="2"/>
      </rPr>
      <t>2-&lt;5 Jahre</t>
    </r>
  </si>
  <si>
    <r>
      <rPr>
        <b/>
        <u/>
        <sz val="11"/>
        <color theme="1"/>
        <rFont val="Arial"/>
        <family val="2"/>
      </rPr>
      <t>&gt;</t>
    </r>
    <r>
      <rPr>
        <b/>
        <sz val="11"/>
        <color theme="1"/>
        <rFont val="Arial"/>
        <family val="2"/>
      </rPr>
      <t>5-10 Jahre</t>
    </r>
  </si>
  <si>
    <t>&gt;10 Jahre</t>
  </si>
  <si>
    <t>Standards wurden eingehalten, 
z.B. bei Verbänden</t>
  </si>
  <si>
    <r>
      <t>Gesamt t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n</t>
    </r>
  </si>
  <si>
    <r>
      <t>Gesamt t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% (n=44)</t>
    </r>
  </si>
  <si>
    <r>
      <t>Gesamt n t</t>
    </r>
    <r>
      <rPr>
        <vertAlign val="sub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</t>
    </r>
  </si>
  <si>
    <t xml:space="preserve">Es wird patientinnen- und  patientenorientierter 
gepflegt </t>
  </si>
  <si>
    <t>Bachelorstudium 
in der Pflege</t>
  </si>
  <si>
    <t xml:space="preserve">ESM 1: Qualifikation und Berufserfahrung der teilnehmenden Pflegenden in t1
FWB: Weiterbildung Intensivpflege und Anästhesie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</si>
</sst>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vertAlign val="sub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2" fillId="0" borderId="0" xfId="0" applyFont="1"/>
    <xf numFmtId="164" fontId="0" fillId="0" borderId="0" xfId="0" applyNumberFormat="1"/>
    <xf numFmtId="164" fontId="0" fillId="0" borderId="1" xfId="0" applyNumberFormat="1" applyBorder="1"/>
    <xf numFmtId="0" fontId="4" fillId="0" borderId="1" xfId="0" applyFont="1" applyBorder="1" applyAlignment="1">
      <alignment horizontal="right"/>
    </xf>
    <xf numFmtId="164" fontId="0" fillId="0" borderId="1" xfId="1" applyNumberFormat="1" applyFont="1" applyBorder="1"/>
    <xf numFmtId="0" fontId="3" fillId="0" borderId="1" xfId="0" applyFont="1" applyBorder="1" applyAlignment="1">
      <alignment horizontal="center"/>
    </xf>
    <xf numFmtId="0" fontId="2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2" fillId="0" borderId="14" xfId="0" applyFont="1" applyBorder="1"/>
    <xf numFmtId="164" fontId="8" fillId="0" borderId="15" xfId="1" applyNumberFormat="1" applyFont="1" applyBorder="1"/>
    <xf numFmtId="164" fontId="8" fillId="0" borderId="16" xfId="1" applyNumberFormat="1" applyFont="1" applyBorder="1"/>
    <xf numFmtId="164" fontId="8" fillId="0" borderId="0" xfId="1" applyNumberFormat="1" applyFont="1"/>
    <xf numFmtId="0" fontId="8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right"/>
    </xf>
    <xf numFmtId="164" fontId="0" fillId="0" borderId="17" xfId="1" applyNumberFormat="1" applyFont="1" applyBorder="1"/>
    <xf numFmtId="0" fontId="4" fillId="0" borderId="0" xfId="0" applyFont="1" applyAlignment="1">
      <alignment horizontal="right"/>
    </xf>
    <xf numFmtId="164" fontId="0" fillId="0" borderId="0" xfId="1" applyNumberFormat="1" applyFont="1" applyBorder="1"/>
    <xf numFmtId="0" fontId="4" fillId="0" borderId="18" xfId="0" applyFont="1" applyBorder="1" applyAlignment="1">
      <alignment horizontal="right"/>
    </xf>
    <xf numFmtId="164" fontId="0" fillId="0" borderId="18" xfId="1" applyNumberFormat="1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E067E-43D6-4C2D-8818-CE44CC817BF3}">
  <dimension ref="A1:E13"/>
  <sheetViews>
    <sheetView tabSelected="1" zoomScale="110" zoomScaleNormal="110" workbookViewId="0">
      <selection activeCell="E19" sqref="E19"/>
    </sheetView>
  </sheetViews>
  <sheetFormatPr baseColWidth="10" defaultRowHeight="15" x14ac:dyDescent="0.25"/>
  <cols>
    <col min="2" max="2" width="13" customWidth="1"/>
    <col min="3" max="3" width="17.85546875" customWidth="1"/>
    <col min="4" max="4" width="12.7109375" bestFit="1" customWidth="1"/>
    <col min="5" max="5" width="16.85546875" bestFit="1" customWidth="1"/>
  </cols>
  <sheetData>
    <row r="1" spans="1:5" ht="15.75" thickBot="1" x14ac:dyDescent="0.3">
      <c r="A1" s="30" t="s">
        <v>27</v>
      </c>
      <c r="B1" s="31"/>
      <c r="C1" s="31"/>
      <c r="D1" s="31"/>
      <c r="E1" s="32"/>
    </row>
    <row r="2" spans="1:5" ht="45.75" thickBot="1" x14ac:dyDescent="0.3">
      <c r="A2" s="20"/>
      <c r="B2" s="21" t="s">
        <v>28</v>
      </c>
      <c r="C2" s="21" t="s">
        <v>41</v>
      </c>
      <c r="D2" s="18" t="s">
        <v>29</v>
      </c>
      <c r="E2" s="19" t="s">
        <v>30</v>
      </c>
    </row>
    <row r="3" spans="1:5" x14ac:dyDescent="0.25">
      <c r="A3" s="8" t="s">
        <v>8</v>
      </c>
      <c r="B3" s="9">
        <v>20</v>
      </c>
      <c r="C3" s="9">
        <v>13</v>
      </c>
      <c r="D3" s="9">
        <v>20</v>
      </c>
      <c r="E3" s="10">
        <v>7</v>
      </c>
    </row>
    <row r="4" spans="1:5" ht="15.75" thickBot="1" x14ac:dyDescent="0.3">
      <c r="A4" s="11" t="s">
        <v>9</v>
      </c>
      <c r="B4" s="12">
        <v>0.42553191489361702</v>
      </c>
      <c r="C4" s="12">
        <v>0.27659574468085107</v>
      </c>
      <c r="D4" s="12">
        <v>0.42553191489361702</v>
      </c>
      <c r="E4" s="13">
        <v>0.14893617021276595</v>
      </c>
    </row>
    <row r="5" spans="1:5" x14ac:dyDescent="0.25">
      <c r="A5" s="2"/>
      <c r="B5" s="14"/>
      <c r="C5" s="14"/>
      <c r="D5" s="14"/>
      <c r="E5" s="14"/>
    </row>
    <row r="6" spans="1:5" ht="15.75" thickBot="1" x14ac:dyDescent="0.3">
      <c r="A6" s="2"/>
      <c r="B6" s="14"/>
      <c r="C6" s="14"/>
      <c r="D6" s="14"/>
      <c r="E6" s="14"/>
    </row>
    <row r="7" spans="1:5" ht="15.75" thickBot="1" x14ac:dyDescent="0.3">
      <c r="A7" s="30" t="s">
        <v>31</v>
      </c>
      <c r="B7" s="31"/>
      <c r="C7" s="31"/>
      <c r="D7" s="31"/>
      <c r="E7" s="32"/>
    </row>
    <row r="8" spans="1:5" ht="15.75" thickBot="1" x14ac:dyDescent="0.3">
      <c r="A8" s="17"/>
      <c r="B8" s="18" t="s">
        <v>32</v>
      </c>
      <c r="C8" s="18" t="s">
        <v>33</v>
      </c>
      <c r="D8" s="18" t="s">
        <v>34</v>
      </c>
      <c r="E8" s="19" t="s">
        <v>35</v>
      </c>
    </row>
    <row r="9" spans="1:5" x14ac:dyDescent="0.25">
      <c r="A9" s="8" t="s">
        <v>8</v>
      </c>
      <c r="B9" s="9">
        <v>3</v>
      </c>
      <c r="C9" s="9">
        <v>9</v>
      </c>
      <c r="D9" s="9">
        <v>17</v>
      </c>
      <c r="E9" s="10">
        <v>18</v>
      </c>
    </row>
    <row r="10" spans="1:5" ht="15.75" thickBot="1" x14ac:dyDescent="0.3">
      <c r="A10" s="11" t="s">
        <v>9</v>
      </c>
      <c r="B10" s="12">
        <v>6.3829787234042548E-2</v>
      </c>
      <c r="C10" s="12">
        <v>0.19148936170212766</v>
      </c>
      <c r="D10" s="12">
        <v>0.36170212765957449</v>
      </c>
      <c r="E10" s="13">
        <v>0.38297872340425532</v>
      </c>
    </row>
    <row r="11" spans="1:5" x14ac:dyDescent="0.25">
      <c r="A11" s="15"/>
      <c r="B11" s="15"/>
      <c r="C11" s="15"/>
      <c r="D11" s="15"/>
      <c r="E11" s="15"/>
    </row>
    <row r="12" spans="1:5" x14ac:dyDescent="0.25">
      <c r="A12" s="33" t="s">
        <v>42</v>
      </c>
      <c r="B12" s="33"/>
      <c r="C12" s="33"/>
      <c r="D12" s="33"/>
      <c r="E12" s="33"/>
    </row>
    <row r="13" spans="1:5" ht="29.25" customHeight="1" x14ac:dyDescent="0.25">
      <c r="A13" s="33"/>
      <c r="B13" s="33"/>
      <c r="C13" s="33"/>
      <c r="D13" s="33"/>
      <c r="E13" s="33"/>
    </row>
  </sheetData>
  <mergeCells count="3">
    <mergeCell ref="A1:E1"/>
    <mergeCell ref="A7:E7"/>
    <mergeCell ref="A12:E1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BACE1-70C4-4951-B990-9B58345603CB}">
  <dimension ref="A2:G52"/>
  <sheetViews>
    <sheetView workbookViewId="0">
      <selection activeCell="F38" sqref="F38"/>
    </sheetView>
  </sheetViews>
  <sheetFormatPr baseColWidth="10" defaultRowHeight="15" x14ac:dyDescent="0.25"/>
  <cols>
    <col min="1" max="1" width="17.7109375" bestFit="1" customWidth="1"/>
    <col min="2" max="2" width="18.42578125" bestFit="1" customWidth="1"/>
    <col min="3" max="3" width="20.42578125" customWidth="1"/>
    <col min="4" max="4" width="23.42578125" bestFit="1" customWidth="1"/>
    <col min="5" max="5" width="21" bestFit="1" customWidth="1"/>
    <col min="6" max="6" width="9.42578125" bestFit="1" customWidth="1"/>
    <col min="7" max="7" width="10.28515625" customWidth="1"/>
  </cols>
  <sheetData>
    <row r="2" spans="1:7" x14ac:dyDescent="0.25">
      <c r="A2" s="34" t="s">
        <v>7</v>
      </c>
      <c r="B2" s="35"/>
      <c r="C2" s="35"/>
      <c r="D2" s="35"/>
      <c r="E2" s="35"/>
      <c r="F2" s="35"/>
      <c r="G2" s="36"/>
    </row>
    <row r="3" spans="1:7" ht="60" x14ac:dyDescent="0.25">
      <c r="A3" s="22"/>
      <c r="B3" s="16" t="s">
        <v>36</v>
      </c>
      <c r="C3" s="16" t="s">
        <v>40</v>
      </c>
      <c r="D3" s="16" t="s">
        <v>6</v>
      </c>
      <c r="E3" s="16" t="s">
        <v>13</v>
      </c>
      <c r="F3" s="23" t="s">
        <v>4</v>
      </c>
      <c r="G3" s="23" t="s">
        <v>10</v>
      </c>
    </row>
    <row r="4" spans="1:7" ht="18" x14ac:dyDescent="0.35">
      <c r="A4" s="5" t="s">
        <v>39</v>
      </c>
      <c r="B4" s="1">
        <v>10</v>
      </c>
      <c r="C4" s="1">
        <v>37</v>
      </c>
      <c r="D4" s="1">
        <v>12</v>
      </c>
      <c r="E4" s="1">
        <v>12</v>
      </c>
      <c r="F4" s="1">
        <v>7</v>
      </c>
      <c r="G4" s="1">
        <v>0</v>
      </c>
    </row>
    <row r="5" spans="1:7" ht="18" x14ac:dyDescent="0.35">
      <c r="A5" s="5" t="s">
        <v>12</v>
      </c>
      <c r="B5" s="4">
        <v>0.21299999999999999</v>
      </c>
      <c r="C5" s="4">
        <v>0.78700000000000003</v>
      </c>
      <c r="D5" s="4">
        <v>0.255</v>
      </c>
      <c r="E5" s="4">
        <v>0.255</v>
      </c>
      <c r="F5" s="4">
        <v>0.14893617021276595</v>
      </c>
      <c r="G5" s="4">
        <v>0</v>
      </c>
    </row>
    <row r="6" spans="1:7" ht="18" x14ac:dyDescent="0.35">
      <c r="A6" s="1" t="s">
        <v>37</v>
      </c>
      <c r="B6" s="1">
        <v>13</v>
      </c>
      <c r="C6" s="1">
        <v>30</v>
      </c>
      <c r="D6" s="1">
        <v>17</v>
      </c>
      <c r="E6" s="1">
        <v>11</v>
      </c>
      <c r="F6" s="1">
        <v>6</v>
      </c>
      <c r="G6" s="1">
        <v>5</v>
      </c>
    </row>
    <row r="7" spans="1:7" ht="18" x14ac:dyDescent="0.35">
      <c r="A7" s="1" t="s">
        <v>38</v>
      </c>
      <c r="B7" s="4">
        <v>0.29545454545454547</v>
      </c>
      <c r="C7" s="4">
        <v>0.68181818181818177</v>
      </c>
      <c r="D7" s="4">
        <v>0.38636363636363635</v>
      </c>
      <c r="E7" s="4">
        <v>0.25</v>
      </c>
      <c r="F7" s="4">
        <v>0.13636363636363635</v>
      </c>
      <c r="G7" s="4">
        <v>0.11363636363636363</v>
      </c>
    </row>
    <row r="8" spans="1:7" x14ac:dyDescent="0.25">
      <c r="B8" s="3"/>
      <c r="C8" s="3"/>
      <c r="D8" s="3"/>
      <c r="E8" s="3"/>
      <c r="F8" s="3"/>
      <c r="G8" s="3"/>
    </row>
    <row r="9" spans="1:7" x14ac:dyDescent="0.25">
      <c r="B9" s="3"/>
      <c r="C9" s="3"/>
      <c r="D9" s="3"/>
      <c r="E9" s="3"/>
      <c r="F9" s="3"/>
      <c r="G9" s="3"/>
    </row>
    <row r="10" spans="1:7" x14ac:dyDescent="0.25">
      <c r="B10" s="3"/>
      <c r="C10" s="3"/>
      <c r="D10" s="3"/>
      <c r="E10" s="3"/>
      <c r="F10" s="3"/>
      <c r="G10" s="3"/>
    </row>
    <row r="11" spans="1:7" x14ac:dyDescent="0.25">
      <c r="A11" s="40" t="s">
        <v>14</v>
      </c>
      <c r="B11" s="40"/>
      <c r="C11" s="40"/>
      <c r="D11" s="40"/>
      <c r="E11" s="40"/>
      <c r="F11" s="40"/>
    </row>
    <row r="12" spans="1:7" x14ac:dyDescent="0.25">
      <c r="A12" s="1"/>
      <c r="B12" s="7" t="s">
        <v>3</v>
      </c>
      <c r="C12" s="7" t="s">
        <v>2</v>
      </c>
      <c r="D12" s="7" t="s">
        <v>15</v>
      </c>
      <c r="E12" s="7" t="s">
        <v>5</v>
      </c>
      <c r="F12" s="7" t="s">
        <v>10</v>
      </c>
    </row>
    <row r="13" spans="1:7" ht="18" x14ac:dyDescent="0.35">
      <c r="A13" s="5" t="s">
        <v>39</v>
      </c>
      <c r="B13" s="1">
        <v>33</v>
      </c>
      <c r="C13" s="1">
        <v>1</v>
      </c>
      <c r="D13" s="1">
        <v>0</v>
      </c>
      <c r="E13" s="1">
        <v>11</v>
      </c>
      <c r="F13" s="1">
        <v>2</v>
      </c>
    </row>
    <row r="14" spans="1:7" ht="18" x14ac:dyDescent="0.35">
      <c r="A14" s="5" t="s">
        <v>12</v>
      </c>
      <c r="B14" s="6">
        <f>B13/47</f>
        <v>0.7021276595744681</v>
      </c>
      <c r="C14" s="6">
        <f t="shared" ref="C14:F14" si="0">C13/47</f>
        <v>2.1276595744680851E-2</v>
      </c>
      <c r="D14" s="6">
        <f t="shared" si="0"/>
        <v>0</v>
      </c>
      <c r="E14" s="6">
        <f t="shared" si="0"/>
        <v>0.23404255319148937</v>
      </c>
      <c r="F14" s="6">
        <f t="shared" si="0"/>
        <v>4.2553191489361701E-2</v>
      </c>
    </row>
    <row r="15" spans="1:7" ht="18" x14ac:dyDescent="0.35">
      <c r="A15" s="5" t="s">
        <v>25</v>
      </c>
      <c r="B15" s="1">
        <v>33</v>
      </c>
      <c r="C15" s="1">
        <v>1</v>
      </c>
      <c r="D15" s="1">
        <v>7</v>
      </c>
      <c r="E15" s="1">
        <v>2</v>
      </c>
      <c r="F15" s="1">
        <v>1</v>
      </c>
    </row>
    <row r="16" spans="1:7" ht="18" x14ac:dyDescent="0.35">
      <c r="A16" s="5" t="s">
        <v>11</v>
      </c>
      <c r="B16" s="6">
        <f>B15/44</f>
        <v>0.75</v>
      </c>
      <c r="C16" s="6">
        <f t="shared" ref="C16:F16" si="1">C15/44</f>
        <v>2.2727272727272728E-2</v>
      </c>
      <c r="D16" s="6">
        <f t="shared" si="1"/>
        <v>0.15909090909090909</v>
      </c>
      <c r="E16" s="6">
        <f t="shared" si="1"/>
        <v>4.5454545454545456E-2</v>
      </c>
      <c r="F16" s="6">
        <f t="shared" si="1"/>
        <v>2.2727272727272728E-2</v>
      </c>
      <c r="G16" s="3"/>
    </row>
    <row r="20" spans="1:5" ht="48.75" customHeight="1" x14ac:dyDescent="0.25">
      <c r="A20" s="37" t="s">
        <v>19</v>
      </c>
      <c r="B20" s="38"/>
      <c r="C20" s="38"/>
      <c r="D20" s="39"/>
    </row>
    <row r="21" spans="1:5" x14ac:dyDescent="0.25">
      <c r="A21" s="1"/>
      <c r="B21" s="7" t="s">
        <v>0</v>
      </c>
      <c r="C21" s="7" t="s">
        <v>1</v>
      </c>
      <c r="D21" s="7" t="s">
        <v>10</v>
      </c>
    </row>
    <row r="22" spans="1:5" ht="18" x14ac:dyDescent="0.35">
      <c r="A22" s="5" t="s">
        <v>24</v>
      </c>
      <c r="B22" s="1">
        <v>2</v>
      </c>
      <c r="C22" s="1">
        <v>41</v>
      </c>
      <c r="D22" s="1">
        <v>2</v>
      </c>
    </row>
    <row r="23" spans="1:5" ht="18" x14ac:dyDescent="0.35">
      <c r="A23" s="5" t="s">
        <v>20</v>
      </c>
      <c r="B23" s="6">
        <f>B22/45</f>
        <v>4.4444444444444446E-2</v>
      </c>
      <c r="C23" s="6">
        <f>C22/45</f>
        <v>0.91111111111111109</v>
      </c>
      <c r="D23" s="6">
        <f>D22/45</f>
        <v>4.4444444444444446E-2</v>
      </c>
    </row>
    <row r="24" spans="1:5" ht="18" x14ac:dyDescent="0.35">
      <c r="A24" s="5" t="s">
        <v>25</v>
      </c>
      <c r="B24" s="1">
        <v>13</v>
      </c>
      <c r="C24" s="1">
        <v>14</v>
      </c>
      <c r="D24" s="1">
        <v>3</v>
      </c>
    </row>
    <row r="25" spans="1:5" ht="18" x14ac:dyDescent="0.35">
      <c r="A25" s="5" t="s">
        <v>21</v>
      </c>
      <c r="B25" s="6">
        <f>B24/30</f>
        <v>0.43333333333333335</v>
      </c>
      <c r="C25" s="6">
        <f t="shared" ref="C25:D25" si="2">C24/30</f>
        <v>0.46666666666666667</v>
      </c>
      <c r="D25" s="6">
        <f t="shared" si="2"/>
        <v>0.1</v>
      </c>
      <c r="E25" s="3"/>
    </row>
    <row r="29" spans="1:5" ht="45" customHeight="1" x14ac:dyDescent="0.25">
      <c r="A29" s="37" t="s">
        <v>16</v>
      </c>
      <c r="B29" s="38"/>
      <c r="C29" s="38"/>
      <c r="D29" s="39"/>
    </row>
    <row r="30" spans="1:5" x14ac:dyDescent="0.25">
      <c r="A30" s="1"/>
      <c r="B30" s="7" t="s">
        <v>0</v>
      </c>
      <c r="C30" s="7" t="s">
        <v>1</v>
      </c>
      <c r="D30" s="7" t="s">
        <v>10</v>
      </c>
    </row>
    <row r="31" spans="1:5" ht="18" x14ac:dyDescent="0.35">
      <c r="A31" s="5" t="s">
        <v>26</v>
      </c>
      <c r="B31" s="1">
        <v>24</v>
      </c>
      <c r="C31" s="1">
        <v>21</v>
      </c>
      <c r="D31" s="1">
        <v>0</v>
      </c>
    </row>
    <row r="32" spans="1:5" ht="18" x14ac:dyDescent="0.35">
      <c r="A32" s="5" t="s">
        <v>20</v>
      </c>
      <c r="B32" s="6">
        <f>B31/45</f>
        <v>0.53333333333333333</v>
      </c>
      <c r="C32" s="6">
        <f t="shared" ref="C32:D32" si="3">C31/45</f>
        <v>0.46666666666666667</v>
      </c>
      <c r="D32" s="6">
        <f t="shared" si="3"/>
        <v>0</v>
      </c>
    </row>
    <row r="33" spans="1:4" ht="18" x14ac:dyDescent="0.35">
      <c r="A33" s="5" t="s">
        <v>25</v>
      </c>
      <c r="B33" s="1">
        <v>21</v>
      </c>
      <c r="C33" s="1">
        <v>7</v>
      </c>
      <c r="D33" s="1">
        <v>2</v>
      </c>
    </row>
    <row r="34" spans="1:4" ht="18" x14ac:dyDescent="0.35">
      <c r="A34" s="5" t="s">
        <v>21</v>
      </c>
      <c r="B34" s="6">
        <f>B33/30</f>
        <v>0.7</v>
      </c>
      <c r="C34" s="6">
        <f t="shared" ref="C34:D34" si="4">C33/30</f>
        <v>0.23333333333333334</v>
      </c>
      <c r="D34" s="6">
        <f t="shared" si="4"/>
        <v>6.6666666666666666E-2</v>
      </c>
    </row>
    <row r="35" spans="1:4" x14ac:dyDescent="0.25">
      <c r="A35" s="24"/>
      <c r="B35" s="25"/>
      <c r="C35" s="25"/>
      <c r="D35" s="25"/>
    </row>
    <row r="36" spans="1:4" x14ac:dyDescent="0.25">
      <c r="A36" s="26"/>
      <c r="B36" s="27"/>
      <c r="C36" s="27"/>
      <c r="D36" s="27"/>
    </row>
    <row r="37" spans="1:4" x14ac:dyDescent="0.25">
      <c r="A37" s="28"/>
      <c r="B37" s="29"/>
      <c r="C37" s="29"/>
      <c r="D37" s="29"/>
    </row>
    <row r="38" spans="1:4" ht="33" customHeight="1" x14ac:dyDescent="0.25">
      <c r="A38" s="37" t="s">
        <v>17</v>
      </c>
      <c r="B38" s="38"/>
      <c r="C38" s="38"/>
      <c r="D38" s="39"/>
    </row>
    <row r="39" spans="1:4" x14ac:dyDescent="0.25">
      <c r="A39" s="1"/>
      <c r="B39" s="7" t="s">
        <v>0</v>
      </c>
      <c r="C39" s="7" t="s">
        <v>1</v>
      </c>
      <c r="D39" s="7" t="s">
        <v>10</v>
      </c>
    </row>
    <row r="40" spans="1:4" ht="18" x14ac:dyDescent="0.35">
      <c r="A40" s="5" t="s">
        <v>24</v>
      </c>
      <c r="B40" s="1">
        <v>18</v>
      </c>
      <c r="C40" s="1">
        <v>4</v>
      </c>
      <c r="D40" s="1">
        <v>2</v>
      </c>
    </row>
    <row r="41" spans="1:4" ht="18" x14ac:dyDescent="0.35">
      <c r="A41" s="5" t="s">
        <v>22</v>
      </c>
      <c r="B41" s="6">
        <f>B40/24</f>
        <v>0.75</v>
      </c>
      <c r="C41" s="6">
        <f t="shared" ref="C41:D41" si="5">C40/24</f>
        <v>0.16666666666666666</v>
      </c>
      <c r="D41" s="6">
        <f t="shared" si="5"/>
        <v>8.3333333333333329E-2</v>
      </c>
    </row>
    <row r="42" spans="1:4" ht="18" x14ac:dyDescent="0.35">
      <c r="A42" s="5" t="s">
        <v>25</v>
      </c>
      <c r="B42" s="1">
        <v>21</v>
      </c>
      <c r="C42" s="1">
        <v>0</v>
      </c>
      <c r="D42" s="1">
        <v>0</v>
      </c>
    </row>
    <row r="43" spans="1:4" ht="18" x14ac:dyDescent="0.35">
      <c r="A43" s="5" t="s">
        <v>23</v>
      </c>
      <c r="B43" s="6">
        <f>B42/21</f>
        <v>1</v>
      </c>
      <c r="C43" s="6">
        <f t="shared" ref="C43:D43" si="6">C42/21</f>
        <v>0</v>
      </c>
      <c r="D43" s="6">
        <f t="shared" si="6"/>
        <v>0</v>
      </c>
    </row>
    <row r="47" spans="1:4" ht="32.25" customHeight="1" x14ac:dyDescent="0.25">
      <c r="A47" s="37" t="s">
        <v>18</v>
      </c>
      <c r="B47" s="38"/>
      <c r="C47" s="38"/>
      <c r="D47" s="39"/>
    </row>
    <row r="48" spans="1:4" x14ac:dyDescent="0.25">
      <c r="A48" s="1"/>
      <c r="B48" s="7" t="s">
        <v>0</v>
      </c>
      <c r="C48" s="7" t="s">
        <v>1</v>
      </c>
      <c r="D48" s="7" t="s">
        <v>10</v>
      </c>
    </row>
    <row r="49" spans="1:5" ht="18" x14ac:dyDescent="0.35">
      <c r="A49" s="5" t="s">
        <v>26</v>
      </c>
      <c r="B49" s="1">
        <v>22</v>
      </c>
      <c r="C49" s="1">
        <v>21</v>
      </c>
      <c r="D49" s="1">
        <v>2</v>
      </c>
    </row>
    <row r="50" spans="1:5" ht="18" x14ac:dyDescent="0.35">
      <c r="A50" s="5" t="s">
        <v>20</v>
      </c>
      <c r="B50" s="6">
        <f>B49/45</f>
        <v>0.48888888888888887</v>
      </c>
      <c r="C50" s="6">
        <f t="shared" ref="C50:D50" si="7">C49/45</f>
        <v>0.46666666666666667</v>
      </c>
      <c r="D50" s="6">
        <f t="shared" si="7"/>
        <v>4.4444444444444446E-2</v>
      </c>
      <c r="E50" s="3"/>
    </row>
    <row r="51" spans="1:5" ht="18" x14ac:dyDescent="0.35">
      <c r="A51" s="5" t="s">
        <v>25</v>
      </c>
      <c r="B51" s="1">
        <v>16</v>
      </c>
      <c r="C51" s="1">
        <v>12</v>
      </c>
      <c r="D51" s="1">
        <v>2</v>
      </c>
    </row>
    <row r="52" spans="1:5" ht="18" x14ac:dyDescent="0.35">
      <c r="A52" s="5" t="s">
        <v>21</v>
      </c>
      <c r="B52" s="6">
        <f>B51/30</f>
        <v>0.53333333333333333</v>
      </c>
      <c r="C52" s="6">
        <f t="shared" ref="C52:D52" si="8">C51/30</f>
        <v>0.4</v>
      </c>
      <c r="D52" s="6">
        <f t="shared" si="8"/>
        <v>6.6666666666666666E-2</v>
      </c>
      <c r="E52" s="3"/>
    </row>
  </sheetData>
  <mergeCells count="6">
    <mergeCell ref="A2:G2"/>
    <mergeCell ref="A38:D38"/>
    <mergeCell ref="A47:D47"/>
    <mergeCell ref="A11:F11"/>
    <mergeCell ref="A20:D20"/>
    <mergeCell ref="A29:D29"/>
  </mergeCells>
  <phoneticPr fontId="5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ESM 1</vt:lpstr>
      <vt:lpstr>ESM 2</vt:lpstr>
    </vt:vector>
  </TitlesOfParts>
  <Company>Herz und Diabeteszentrum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Copra-AD, Copra-AD</dc:creator>
  <cp:lastModifiedBy>Krüger, Lars</cp:lastModifiedBy>
  <dcterms:created xsi:type="dcterms:W3CDTF">2021-06-29T22:33:51Z</dcterms:created>
  <dcterms:modified xsi:type="dcterms:W3CDTF">2024-05-16T04:55:40Z</dcterms:modified>
</cp:coreProperties>
</file>