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工作文件\文章\籽粒颜色GWAS\文章初稿\TAG修改-第三次\表\"/>
    </mc:Choice>
  </mc:AlternateContent>
  <xr:revisionPtr revIDLastSave="0" documentId="13_ncr:1_{B5DD564B-DB3F-4896-8F03-FEBBA92675CE}" xr6:coauthVersionLast="47" xr6:coauthVersionMax="47" xr10:uidLastSave="{00000000-0000-0000-0000-000000000000}"/>
  <bookViews>
    <workbookView xWindow="-110" yWindow="-110" windowWidth="34620" windowHeight="13900" xr2:uid="{ABE71C3D-8DFD-4E8A-964B-9A087B3F1ED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1" l="1"/>
  <c r="D75" i="1"/>
  <c r="E74" i="1"/>
  <c r="D74" i="1"/>
  <c r="E73" i="1"/>
  <c r="D73" i="1"/>
  <c r="E72" i="1"/>
  <c r="D72" i="1"/>
  <c r="E71" i="1"/>
  <c r="D71" i="1"/>
  <c r="E70" i="1"/>
  <c r="D70" i="1"/>
  <c r="E69" i="1"/>
  <c r="D69" i="1"/>
  <c r="E68" i="1"/>
  <c r="D68" i="1"/>
  <c r="E67" i="1"/>
  <c r="D67" i="1"/>
  <c r="E66" i="1"/>
  <c r="D66" i="1"/>
  <c r="E65" i="1"/>
  <c r="D65" i="1"/>
  <c r="E64" i="1"/>
  <c r="D64" i="1"/>
  <c r="E63" i="1"/>
  <c r="D63" i="1"/>
  <c r="E62" i="1"/>
  <c r="D62" i="1"/>
  <c r="E61" i="1"/>
  <c r="D61" i="1"/>
  <c r="E60" i="1"/>
  <c r="D60" i="1"/>
  <c r="E59" i="1"/>
  <c r="D59" i="1"/>
  <c r="E58" i="1"/>
  <c r="D58" i="1"/>
  <c r="E57" i="1"/>
  <c r="D57" i="1"/>
  <c r="E56" i="1"/>
  <c r="D56" i="1"/>
  <c r="E55" i="1"/>
  <c r="D55" i="1"/>
  <c r="E54" i="1"/>
  <c r="D54" i="1"/>
  <c r="E53" i="1"/>
  <c r="D53" i="1"/>
  <c r="E52" i="1"/>
  <c r="D52" i="1"/>
  <c r="E51" i="1"/>
  <c r="D51" i="1"/>
  <c r="E50" i="1"/>
  <c r="D50" i="1"/>
  <c r="E49" i="1"/>
  <c r="D49" i="1"/>
  <c r="E48" i="1"/>
  <c r="D48" i="1"/>
  <c r="E47" i="1"/>
  <c r="D47" i="1"/>
  <c r="E46" i="1"/>
  <c r="D46" i="1"/>
  <c r="E45" i="1"/>
  <c r="D45" i="1"/>
  <c r="E44" i="1"/>
  <c r="D44" i="1"/>
  <c r="E43" i="1"/>
  <c r="D43" i="1"/>
  <c r="E42" i="1"/>
  <c r="D42" i="1"/>
  <c r="E41" i="1"/>
  <c r="D41" i="1"/>
  <c r="E40" i="1"/>
  <c r="D40" i="1"/>
  <c r="E39" i="1"/>
  <c r="D39" i="1"/>
  <c r="E38" i="1"/>
  <c r="D38" i="1"/>
  <c r="E37" i="1"/>
  <c r="D37" i="1"/>
  <c r="E36" i="1"/>
  <c r="D36" i="1"/>
  <c r="E35" i="1"/>
  <c r="D35" i="1"/>
  <c r="E34" i="1"/>
  <c r="D34" i="1"/>
  <c r="E33" i="1"/>
  <c r="D33" i="1"/>
  <c r="E32" i="1"/>
  <c r="D32" i="1"/>
  <c r="E31" i="1"/>
  <c r="D31" i="1"/>
  <c r="E30" i="1"/>
  <c r="D30" i="1"/>
  <c r="E29" i="1"/>
  <c r="D29" i="1"/>
  <c r="E28" i="1"/>
  <c r="D28" i="1"/>
  <c r="E27" i="1"/>
  <c r="D27" i="1"/>
  <c r="E26" i="1"/>
  <c r="D26" i="1"/>
  <c r="E25" i="1"/>
  <c r="D25" i="1"/>
  <c r="E24" i="1"/>
  <c r="D24" i="1"/>
  <c r="E23" i="1"/>
  <c r="D23" i="1"/>
  <c r="E22" i="1"/>
  <c r="D22" i="1"/>
  <c r="E21" i="1"/>
  <c r="D21" i="1"/>
  <c r="E20" i="1"/>
  <c r="D20" i="1"/>
  <c r="E19" i="1"/>
  <c r="D19" i="1"/>
  <c r="E18" i="1"/>
  <c r="D18" i="1"/>
  <c r="E17" i="1"/>
  <c r="D17" i="1"/>
  <c r="E16" i="1"/>
  <c r="D16" i="1"/>
  <c r="E15" i="1"/>
  <c r="D15" i="1"/>
  <c r="E14" i="1"/>
  <c r="D14" i="1"/>
  <c r="E13" i="1"/>
  <c r="D13" i="1"/>
  <c r="E12" i="1"/>
  <c r="D12" i="1"/>
  <c r="E11" i="1"/>
  <c r="D11" i="1"/>
  <c r="E10" i="1"/>
  <c r="D10" i="1"/>
  <c r="E9" i="1"/>
  <c r="D9" i="1"/>
  <c r="E8" i="1"/>
  <c r="D8" i="1"/>
  <c r="E7" i="1"/>
  <c r="D7" i="1"/>
  <c r="E6" i="1"/>
  <c r="D6" i="1"/>
  <c r="E5" i="1"/>
  <c r="D5" i="1"/>
  <c r="E4" i="1"/>
  <c r="D4" i="1"/>
  <c r="E3" i="1"/>
  <c r="D3" i="1"/>
</calcChain>
</file>

<file path=xl/sharedStrings.xml><?xml version="1.0" encoding="utf-8"?>
<sst xmlns="http://schemas.openxmlformats.org/spreadsheetml/2006/main" count="539" uniqueCount="256">
  <si>
    <t xml:space="preserve">Supplemental Table 2 Summary of GWAS results for exocarp color (EC), mesocarp color (MC), testa color (TC), and tannin content (TA) in the four environments by four analytical models  </t>
    <phoneticPr fontId="3" type="noConversion"/>
  </si>
  <si>
    <t>QTL ID</t>
    <phoneticPr fontId="3" type="noConversion"/>
  </si>
  <si>
    <t>Chromosome</t>
  </si>
  <si>
    <t xml:space="preserve">Position(bp) </t>
    <phoneticPr fontId="3" type="noConversion"/>
  </si>
  <si>
    <t>QTL-Start(bp)</t>
    <phoneticPr fontId="3" type="noConversion"/>
  </si>
  <si>
    <t>QTL-end(bp)</t>
    <phoneticPr fontId="3" type="noConversion"/>
  </si>
  <si>
    <t>-LogP</t>
    <phoneticPr fontId="3" type="noConversion"/>
  </si>
  <si>
    <t>MAF</t>
    <phoneticPr fontId="3" type="noConversion"/>
  </si>
  <si>
    <t>Trait</t>
    <phoneticPr fontId="3" type="noConversion"/>
  </si>
  <si>
    <t>Model</t>
    <phoneticPr fontId="3" type="noConversion"/>
  </si>
  <si>
    <t>Enviroments</t>
    <phoneticPr fontId="3" type="noConversion"/>
  </si>
  <si>
    <t>Colocalized Gene</t>
    <phoneticPr fontId="3" type="noConversion"/>
  </si>
  <si>
    <t>Map Position (bP)</t>
    <phoneticPr fontId="3" type="noConversion"/>
  </si>
  <si>
    <t>Similarity</t>
    <phoneticPr fontId="3" type="noConversion"/>
  </si>
  <si>
    <t>Gene description</t>
    <phoneticPr fontId="3" type="noConversion"/>
  </si>
  <si>
    <t>Putative Fuction</t>
    <phoneticPr fontId="3" type="noConversion"/>
  </si>
  <si>
    <t>Reported QTL in sorghum studies (related traits)</t>
    <phoneticPr fontId="3" type="noConversion"/>
  </si>
  <si>
    <t>qtl1.1602446</t>
  </si>
  <si>
    <t>Chr01</t>
  </si>
  <si>
    <t>TA</t>
    <phoneticPr fontId="3" type="noConversion"/>
  </si>
  <si>
    <t>20GY</t>
    <phoneticPr fontId="3" type="noConversion"/>
  </si>
  <si>
    <t>Sobic.001G019300</t>
    <phoneticPr fontId="3" type="noConversion"/>
  </si>
  <si>
    <t>1591350..1594430</t>
  </si>
  <si>
    <t>Oryza sativa</t>
    <phoneticPr fontId="3" type="noConversion"/>
  </si>
  <si>
    <t>LOC_Os03g62370</t>
    <phoneticPr fontId="3" type="noConversion"/>
  </si>
  <si>
    <t>Encodes WD40-like Beta Propeller Repeat family protein.</t>
    <phoneticPr fontId="3" type="noConversion"/>
  </si>
  <si>
    <t>WD40-like  protein</t>
    <phoneticPr fontId="3" type="noConversion"/>
  </si>
  <si>
    <t>qtl1.4286318</t>
  </si>
  <si>
    <t>MC</t>
  </si>
  <si>
    <t>FarmCPU</t>
  </si>
  <si>
    <t>20LD</t>
  </si>
  <si>
    <t>Sobic.001G056000</t>
    <phoneticPr fontId="3" type="noConversion"/>
  </si>
  <si>
    <t>4195290..4197336</t>
  </si>
  <si>
    <t xml:space="preserve">Arabidopsis thaliana </t>
  </si>
  <si>
    <t>AT5G35550 (TT2)</t>
    <phoneticPr fontId="3" type="noConversion"/>
  </si>
  <si>
    <t xml:space="preserve">Encodes a R2R3 MYB domain putative transcription factor that acts as a key determinant in the proanthocyanidin accumulation of developing seed. </t>
    <phoneticPr fontId="3" type="noConversion"/>
  </si>
  <si>
    <t>MYB-like DNA-binding protain</t>
    <phoneticPr fontId="3" type="noConversion"/>
  </si>
  <si>
    <t>Rhodes et al. 2014 (Tannin content )</t>
    <phoneticPr fontId="3" type="noConversion"/>
  </si>
  <si>
    <t>qtl1.9032158</t>
  </si>
  <si>
    <t>EC</t>
    <phoneticPr fontId="3" type="noConversion"/>
  </si>
  <si>
    <t>18GY</t>
  </si>
  <si>
    <t>qtl1.14999653</t>
  </si>
  <si>
    <t>Fernandez et al. 2008 (Grain color)</t>
    <phoneticPr fontId="3" type="noConversion"/>
  </si>
  <si>
    <t>qtl1.31581182</t>
  </si>
  <si>
    <t>Blink</t>
  </si>
  <si>
    <t>Rhodes et al. 2014 (Grain color )</t>
    <phoneticPr fontId="3" type="noConversion"/>
  </si>
  <si>
    <t>qtl1.48823265</t>
  </si>
  <si>
    <t>Farm CPU, Blink</t>
    <phoneticPr fontId="3" type="noConversion"/>
  </si>
  <si>
    <t>Rhodes et al. 2014 (Tannin content)</t>
    <phoneticPr fontId="3" type="noConversion"/>
  </si>
  <si>
    <t>qtl1.61599835</t>
  </si>
  <si>
    <t>TC</t>
  </si>
  <si>
    <t>Sobic.001G328500</t>
    <phoneticPr fontId="3" type="noConversion"/>
  </si>
  <si>
    <t>61601409..61602643</t>
  </si>
  <si>
    <t>AT5G41220</t>
    <phoneticPr fontId="3" type="noConversion"/>
  </si>
  <si>
    <t>Encodes glutathione transferase belonging to the theta class of GSTs.</t>
  </si>
  <si>
    <t>glutathione S-transferase</t>
  </si>
  <si>
    <t>qtl1.64009126</t>
    <phoneticPr fontId="3" type="noConversion"/>
  </si>
  <si>
    <t>GLM</t>
  </si>
  <si>
    <t>18GY, 19GY, 20GY, 20LD</t>
    <phoneticPr fontId="3" type="noConversion"/>
  </si>
  <si>
    <t>Sobic.001G350300
Sobic.001G349900</t>
    <phoneticPr fontId="3" type="noConversion"/>
  </si>
  <si>
    <t>64007828..64018246
63976582..63979207</t>
    <phoneticPr fontId="3" type="noConversion"/>
  </si>
  <si>
    <t>AT4G20970
AT5G07990 (TT7)</t>
    <phoneticPr fontId="3" type="noConversion"/>
  </si>
  <si>
    <t>53.7%
61.6%</t>
    <phoneticPr fontId="3" type="noConversion"/>
  </si>
  <si>
    <t>Involved in flavonoid biosynthetic process, response to UV. Required for flavonoid 3' hydroxylase activity. Enzyme abundance relative to CHS determines Quercetin/Kaempferol metabolite ratio. The mRNA is cell-to-cell mobile.</t>
    <phoneticPr fontId="3" type="noConversion"/>
  </si>
  <si>
    <t>bHLH DNA-binding superfamily protein
flavonoid 3'-monooxygenase</t>
    <phoneticPr fontId="3" type="noConversion"/>
  </si>
  <si>
    <t>Zhang et al. 2015 (Grain color)</t>
    <phoneticPr fontId="3" type="noConversion"/>
  </si>
  <si>
    <t>qtl1.68376954</t>
  </si>
  <si>
    <t xml:space="preserve">EC, MC, TA </t>
    <phoneticPr fontId="3" type="noConversion"/>
  </si>
  <si>
    <t>GLM, MLM, 
FarmCPU, Blink</t>
    <phoneticPr fontId="3" type="noConversion"/>
  </si>
  <si>
    <t xml:space="preserve">Sobic.001G398100 </t>
    <phoneticPr fontId="3" type="noConversion"/>
  </si>
  <si>
    <t>68399400..68400602</t>
    <phoneticPr fontId="3" type="noConversion"/>
  </si>
  <si>
    <t>Sorghum bicolor</t>
  </si>
  <si>
    <t>Y1</t>
    <phoneticPr fontId="3" type="noConversion"/>
  </si>
  <si>
    <t xml:space="preserve">Encodes a MYB transcription factor,  which controls pericarp pigmentation and 3-deoxyanthocyanidins accumulation in sorghum pericarp. </t>
    <phoneticPr fontId="3" type="noConversion"/>
  </si>
  <si>
    <t>Girma et al. 2019, Zhang et al. 2015 (Grain color), Rhodes et al, 2014(Tannin content)</t>
    <phoneticPr fontId="3" type="noConversion"/>
  </si>
  <si>
    <t>qtl1.68628974</t>
  </si>
  <si>
    <t>GLM, MLM</t>
    <phoneticPr fontId="3" type="noConversion"/>
  </si>
  <si>
    <t>Rhodes et al. 2014, Girma et al 2019 (Grain color)</t>
    <phoneticPr fontId="3" type="noConversion"/>
  </si>
  <si>
    <t>qtl1.69373131</t>
  </si>
  <si>
    <t>qtl1.70103759</t>
  </si>
  <si>
    <t>GLM</t>
    <phoneticPr fontId="3" type="noConversion"/>
  </si>
  <si>
    <t>18GY,  20LD</t>
    <phoneticPr fontId="3" type="noConversion"/>
  </si>
  <si>
    <t>qtl1.70328309</t>
  </si>
  <si>
    <t>qtl1.70458834</t>
  </si>
  <si>
    <t>19GY, 20LD</t>
    <phoneticPr fontId="3" type="noConversion"/>
  </si>
  <si>
    <t>qtl1.70976530</t>
  </si>
  <si>
    <t>18GY, 19GY, 20LD</t>
    <phoneticPr fontId="3" type="noConversion"/>
  </si>
  <si>
    <t>qtl2.7379337</t>
  </si>
  <si>
    <t>Chr02</t>
  </si>
  <si>
    <t>Sobic.002G072400</t>
    <phoneticPr fontId="3" type="noConversion"/>
  </si>
  <si>
    <t>7359871..7365189</t>
  </si>
  <si>
    <t>Arabidopsis thaliana
 Oryza sativa</t>
    <phoneticPr fontId="3" type="noConversion"/>
  </si>
  <si>
    <t>AT3G04870
 OsZDS</t>
    <phoneticPr fontId="3" type="noConversion"/>
  </si>
  <si>
    <t>90.7%
 94.8%</t>
    <phoneticPr fontId="3" type="noConversion"/>
  </si>
  <si>
    <t>Involved in the biosynthesis of carotenes and xanthophylls, reduces zeta-carotene to lycopene.</t>
    <phoneticPr fontId="3" type="noConversion"/>
  </si>
  <si>
    <t>zeta-carotene desaturase</t>
    <phoneticPr fontId="3" type="noConversion"/>
  </si>
  <si>
    <t>Rhodes et al. 2017 (Polyphenol content)</t>
    <phoneticPr fontId="3" type="noConversion"/>
  </si>
  <si>
    <t>qtl2.7607813</t>
  </si>
  <si>
    <t>EC, TC</t>
    <phoneticPr fontId="3" type="noConversion"/>
  </si>
  <si>
    <t>19GY, 20GY, 20LD</t>
    <phoneticPr fontId="3" type="noConversion"/>
  </si>
  <si>
    <t>qtl2.7983859</t>
  </si>
  <si>
    <t xml:space="preserve">EC, MC, TC, TA </t>
    <phoneticPr fontId="3" type="noConversion"/>
  </si>
  <si>
    <t>Sobic.002G076600</t>
    <phoneticPr fontId="3" type="noConversion"/>
  </si>
  <si>
    <t>7975936..7985221</t>
  </si>
  <si>
    <t xml:space="preserve"> TAN2</t>
    <phoneticPr fontId="3" type="noConversion"/>
  </si>
  <si>
    <t>Encodes a bHLH domain protein, and affect proanthocyanidin biosynthesis in sorghum.</t>
    <phoneticPr fontId="3" type="noConversion"/>
  </si>
  <si>
    <t>qtl2.8119757</t>
  </si>
  <si>
    <t>qtl2.8300524</t>
  </si>
  <si>
    <t>qtl2.8464859</t>
  </si>
  <si>
    <t>Sobic.002G080500</t>
    <phoneticPr fontId="3" type="noConversion"/>
  </si>
  <si>
    <t>8474347..8475455</t>
    <phoneticPr fontId="3" type="noConversion"/>
  </si>
  <si>
    <t xml:space="preserve">Arabidopsis thaliana </t>
    <phoneticPr fontId="3" type="noConversion"/>
  </si>
  <si>
    <t>AT5G23260 (TT16)</t>
    <phoneticPr fontId="3" type="noConversion"/>
  </si>
  <si>
    <t>Encodes a MADS box protein. Regulates proanthocyanidin biosynthesis in the inner-most cell layer of the seed coat. Also controls cell shape of the inner-most cell layer of the seed coat.</t>
    <phoneticPr fontId="3" type="noConversion"/>
  </si>
  <si>
    <t xml:space="preserve"> MADS box protein</t>
    <phoneticPr fontId="3" type="noConversion"/>
  </si>
  <si>
    <t>qtl2.9115870</t>
  </si>
  <si>
    <t>qtl2.9341745</t>
  </si>
  <si>
    <t>Sobic.002G087500</t>
    <phoneticPr fontId="3" type="noConversion"/>
  </si>
  <si>
    <t>9262731..9268709</t>
    <phoneticPr fontId="3" type="noConversion"/>
  </si>
  <si>
    <t>AT3G51240 (TT6)
AT4G22880 (TT18)</t>
    <phoneticPr fontId="3" type="noConversion"/>
  </si>
  <si>
    <t>52.8% 
 54.8%</t>
    <phoneticPr fontId="3" type="noConversion"/>
  </si>
  <si>
    <t>TT6 encodes flavanone 3-hydroxylase that is coordinately expressed with chalcone synthase and chalcone isomerases and is involved in flavonoid biosynthesis.
TT18 encodes leucoanthocyanidin dioxygenase, which is involved in proanthocyanin biosynthesis. Mutant analysis suggests that this gene is also involved in vacuole formation.</t>
    <phoneticPr fontId="3" type="noConversion"/>
  </si>
  <si>
    <t>flavanone 3-hydroxylase  
leucoanthocyanidin dioxygenase</t>
    <phoneticPr fontId="3" type="noConversion"/>
  </si>
  <si>
    <t>Marla et al. 2019 (Tannin content)</t>
    <phoneticPr fontId="3" type="noConversion"/>
  </si>
  <si>
    <t>qtl2.11310647</t>
  </si>
  <si>
    <t>19GY</t>
  </si>
  <si>
    <t>Kimani et al. 2020 (Tannin content)</t>
    <phoneticPr fontId="3" type="noConversion"/>
  </si>
  <si>
    <t>qtl2.13453215</t>
  </si>
  <si>
    <t>Sobic.002G115700</t>
    <phoneticPr fontId="3" type="noConversion"/>
  </si>
  <si>
    <t>14235461..14236989</t>
  </si>
  <si>
    <t>AT5G13930 (TT4)</t>
    <phoneticPr fontId="3" type="noConversion"/>
  </si>
  <si>
    <t>Encodes chalcone synthase (CHS), a key enzyme involved in the biosynthesis of flavonoids. Required for the accumulation of purple anthocyanins in leaves and stems. Also involved in the regulation of auxin transport and the modulation of root gravitropism.</t>
    <phoneticPr fontId="3" type="noConversion"/>
  </si>
  <si>
    <t>chalcone synthase</t>
    <phoneticPr fontId="3" type="noConversion"/>
  </si>
  <si>
    <t>qtl2.17695838</t>
  </si>
  <si>
    <t>20GY</t>
  </si>
  <si>
    <t>qtl2.18829547</t>
  </si>
  <si>
    <t>qtl2.20527786</t>
  </si>
  <si>
    <t>qtl2.23473667</t>
  </si>
  <si>
    <t>qtl2.40556659</t>
  </si>
  <si>
    <t>Farm CPU</t>
  </si>
  <si>
    <t>LD20</t>
  </si>
  <si>
    <t>qtl2.46205421</t>
  </si>
  <si>
    <t>Blink, FarmCPU</t>
    <phoneticPr fontId="3" type="noConversion"/>
  </si>
  <si>
    <t>qtl2.62771164</t>
  </si>
  <si>
    <t>GLM, FarmCPU</t>
    <phoneticPr fontId="3" type="noConversion"/>
  </si>
  <si>
    <t>Sobic.002G231600</t>
    <phoneticPr fontId="3" type="noConversion"/>
  </si>
  <si>
    <t>62299796..62301505</t>
    <phoneticPr fontId="3" type="noConversion"/>
  </si>
  <si>
    <t>Zea mays</t>
  </si>
  <si>
    <r>
      <t>Zm00001d032969 (</t>
    </r>
    <r>
      <rPr>
        <i/>
        <sz val="11"/>
        <color theme="1"/>
        <rFont val="等线"/>
        <family val="3"/>
        <charset val="134"/>
        <scheme val="minor"/>
      </rPr>
      <t>BZ2</t>
    </r>
    <r>
      <rPr>
        <sz val="11"/>
        <color theme="1"/>
        <rFont val="等线"/>
        <family val="3"/>
        <charset val="134"/>
        <scheme val="minor"/>
      </rPr>
      <t>)</t>
    </r>
    <phoneticPr fontId="3" type="noConversion"/>
  </si>
  <si>
    <t>Encodes glutathione transferase  for anthocyanin biosynthesis in maize; it may add sugar residues or malonyl groups.</t>
    <phoneticPr fontId="3" type="noConversion"/>
  </si>
  <si>
    <t>qtl2.64401432</t>
  </si>
  <si>
    <t>qtl2.76474297</t>
  </si>
  <si>
    <t>qtl3.2837597</t>
  </si>
  <si>
    <t>Chr03</t>
  </si>
  <si>
    <t>Sobic.003G031100</t>
    <phoneticPr fontId="3" type="noConversion"/>
  </si>
  <si>
    <t>2833692..2837326</t>
  </si>
  <si>
    <t>Arabidopsis thaliana  Oryza sativa</t>
    <phoneticPr fontId="3" type="noConversion"/>
  </si>
  <si>
    <r>
      <t>AT5G63650 (</t>
    </r>
    <r>
      <rPr>
        <i/>
        <sz val="11"/>
        <color theme="1"/>
        <rFont val="等线"/>
        <family val="3"/>
        <charset val="134"/>
        <scheme val="minor"/>
      </rPr>
      <t>EGL1</t>
    </r>
    <r>
      <rPr>
        <sz val="11"/>
        <color theme="1"/>
        <rFont val="等线"/>
        <family val="3"/>
        <charset val="134"/>
        <scheme val="minor"/>
      </rPr>
      <t xml:space="preserve">)
 </t>
    </r>
    <r>
      <rPr>
        <i/>
        <sz val="11"/>
        <color theme="1"/>
        <rFont val="等线"/>
        <family val="3"/>
        <charset val="134"/>
        <scheme val="minor"/>
      </rPr>
      <t>OsbHLH025</t>
    </r>
    <phoneticPr fontId="3" type="noConversion"/>
  </si>
  <si>
    <t>70.4% 
 66.7%</t>
    <phoneticPr fontId="3" type="noConversion"/>
  </si>
  <si>
    <t>Encodes a bHLH Transcription Factor 1. Mutant has reduced trichomes, anthocyanin, and seed coat mucilage and abnormally patterned stomates. Mutants are defective in jasmonate-induced anthocyanin accumulation in Arabidopsis thaliana, 
Diterpenoid phytoalexin factor, a bHLH transcription factor, plays a central role in the biosynthesis of diterpenoid phytoalexins in rice.</t>
    <phoneticPr fontId="3" type="noConversion"/>
  </si>
  <si>
    <t>bHLH transcription factor</t>
    <phoneticPr fontId="3" type="noConversion"/>
  </si>
  <si>
    <t>qtl3.44677014</t>
  </si>
  <si>
    <t>qtl3.48904117</t>
  </si>
  <si>
    <t>Sobic.003G183800</t>
    <phoneticPr fontId="3" type="noConversion"/>
  </si>
  <si>
    <t>48914544..48917277</t>
  </si>
  <si>
    <r>
      <t xml:space="preserve">AT5G35550 (TT2)
</t>
    </r>
    <r>
      <rPr>
        <i/>
        <sz val="11"/>
        <color theme="1"/>
        <rFont val="等线"/>
        <family val="3"/>
        <charset val="134"/>
        <scheme val="minor"/>
      </rPr>
      <t>MYB61</t>
    </r>
    <phoneticPr fontId="3" type="noConversion"/>
  </si>
  <si>
    <r>
      <t xml:space="preserve">Encodes a R2R3 MYB domain putative transcription factor that acts as a key determinant in the proanthocyanidin accumulation of developing seed in </t>
    </r>
    <r>
      <rPr>
        <i/>
        <sz val="11"/>
        <color theme="1"/>
        <rFont val="等线"/>
        <family val="3"/>
        <charset val="134"/>
        <scheme val="minor"/>
      </rPr>
      <t>Arabidopsis thaliana</t>
    </r>
    <r>
      <rPr>
        <sz val="11"/>
        <color theme="1"/>
        <rFont val="等线"/>
        <family val="3"/>
        <charset val="134"/>
        <scheme val="minor"/>
      </rPr>
      <t>. Involved in the regulation of phosphate-starvation responses and root architecture in rice.</t>
    </r>
    <phoneticPr fontId="3" type="noConversion"/>
  </si>
  <si>
    <t>MYB trancription factor</t>
    <phoneticPr fontId="3" type="noConversion"/>
  </si>
  <si>
    <t>Rhodes et al. 2014 (Grain color)</t>
    <phoneticPr fontId="3" type="noConversion"/>
  </si>
  <si>
    <t>qtl3.50230721</t>
  </si>
  <si>
    <t>GY20</t>
  </si>
  <si>
    <t>qtl4.12223742</t>
  </si>
  <si>
    <t>Chr04</t>
  </si>
  <si>
    <t>qtl4.25184100</t>
  </si>
  <si>
    <t>qtl4.47172062</t>
  </si>
  <si>
    <t>qtl4.57984828</t>
    <phoneticPr fontId="3" type="noConversion"/>
  </si>
  <si>
    <t>GLM, Blink,
FarmCPU</t>
    <phoneticPr fontId="3" type="noConversion"/>
  </si>
  <si>
    <t>18GY, 19GY, 20GY</t>
    <phoneticPr fontId="3" type="noConversion"/>
  </si>
  <si>
    <t>Sobic.004G230000 
Sobic.004G231700</t>
    <phoneticPr fontId="3" type="noConversion"/>
  </si>
  <si>
    <t>57980100..57981252 
58095961..58097637</t>
    <phoneticPr fontId="3" type="noConversion"/>
  </si>
  <si>
    <t>AT5G41220 
AT5G35550 (TT2)</t>
    <phoneticPr fontId="3" type="noConversion"/>
  </si>
  <si>
    <t>51% 
76.2%</t>
    <phoneticPr fontId="3" type="noConversion"/>
  </si>
  <si>
    <t xml:space="preserve">Encodes glutathione transferase belonging to the theta class of GSTs. 
TT2 encodes a R2R3 MYB domain putative transcription factor that acts as a key determinant in the proanthocyanidin accumulation of developing seed. </t>
    <phoneticPr fontId="3" type="noConversion"/>
  </si>
  <si>
    <t xml:space="preserve">glutathione S-transferase 
MYB transcription factor </t>
    <phoneticPr fontId="3" type="noConversion"/>
  </si>
  <si>
    <t>Guindo et al. 2019 (Grain color), Rhodes et al. 2014 （Tannin content)</t>
    <phoneticPr fontId="3" type="noConversion"/>
  </si>
  <si>
    <t>qtl4.58261025</t>
    <phoneticPr fontId="3" type="noConversion"/>
  </si>
  <si>
    <t>EC, TC, TA</t>
    <phoneticPr fontId="3" type="noConversion"/>
  </si>
  <si>
    <t>Sobic.004G236000</t>
    <phoneticPr fontId="3" type="noConversion"/>
  </si>
  <si>
    <t>58381946..58385197</t>
    <phoneticPr fontId="3" type="noConversion"/>
  </si>
  <si>
    <t xml:space="preserve"> AT5G48100 (TT10)</t>
    <phoneticPr fontId="3" type="noConversion"/>
  </si>
  <si>
    <t>TT10 encodes a protein that is similar to laccase-like polyphenol oxidases. Involved in lignin and flavonoids biosynthesis.</t>
    <phoneticPr fontId="3" type="noConversion"/>
  </si>
  <si>
    <t>Laccase/Diphenol oxidase family protein</t>
    <phoneticPr fontId="3" type="noConversion"/>
  </si>
  <si>
    <t>Guindo et al. 2019(Grain color), Rhodes et al. 2014(Tannin content), Habyarimana et al 2019 (Polyphenol content), Zhang et al 2015 (Grain color)</t>
    <phoneticPr fontId="3" type="noConversion"/>
  </si>
  <si>
    <t>qtl4.58631559</t>
  </si>
  <si>
    <t>qtl4.59132207</t>
  </si>
  <si>
    <t>qtl5.12580908</t>
  </si>
  <si>
    <t>Chr05</t>
  </si>
  <si>
    <t>qtl6.5660012</t>
  </si>
  <si>
    <t>Chr06</t>
  </si>
  <si>
    <t>qtl6.49977736</t>
  </si>
  <si>
    <t>qtl6.50218998</t>
  </si>
  <si>
    <t>20GY, 20LD</t>
    <phoneticPr fontId="3" type="noConversion"/>
  </si>
  <si>
    <t>qtl7.4555938</t>
  </si>
  <si>
    <t>Chr07</t>
  </si>
  <si>
    <t>qtl7.24356625</t>
  </si>
  <si>
    <t>qtl7.39465273</t>
  </si>
  <si>
    <t>qtl7.41302381</t>
  </si>
  <si>
    <t>Sobic.007G111700</t>
  </si>
  <si>
    <t>42061203..42066842</t>
  </si>
  <si>
    <t>AT5G17220 (TT19)</t>
  </si>
  <si>
    <t>Encodes glutathione transferase belonging to the phi class of GSTs. Mutants display no pigments on leaves and stems. Likely to function as a carrier to transport anthocyanin from the cytosol to tonoplasts.</t>
    <phoneticPr fontId="3" type="noConversion"/>
  </si>
  <si>
    <t>qtl7.48120629</t>
  </si>
  <si>
    <t>qtl7.53542151</t>
  </si>
  <si>
    <t>qtl7.55281957</t>
  </si>
  <si>
    <t>Sobic.007G132600</t>
    <phoneticPr fontId="3" type="noConversion"/>
  </si>
  <si>
    <t>55272193..55274367</t>
    <phoneticPr fontId="3" type="noConversion"/>
  </si>
  <si>
    <t>qtl7.61701838</t>
    <phoneticPr fontId="3" type="noConversion"/>
  </si>
  <si>
    <t>Sobic.007G183200</t>
    <phoneticPr fontId="3" type="noConversion"/>
  </si>
  <si>
    <t>61641933..61646818</t>
  </si>
  <si>
    <t>AT4G09820 (TT8)</t>
    <phoneticPr fontId="3" type="noConversion"/>
  </si>
  <si>
    <t>TT8 is a regulation factor that acts in a concerted action with TT1, PAP1 and TTG1 on the regulation of flavonoid pathways, namely proanthocyanidin and anthocyanin biosynthesis. Affects dihydroflavonol 4-reductase gene expression. It is thought that a ternary complex composed of TT2, TT8 and TTG1 is necessary for correct expression of BAN in seed endothelium.</t>
    <phoneticPr fontId="3" type="noConversion"/>
  </si>
  <si>
    <t>qtl7.62672940</t>
  </si>
  <si>
    <t>qtl8.16443895</t>
  </si>
  <si>
    <t>Chr08</t>
  </si>
  <si>
    <t>qtl8.48591962</t>
  </si>
  <si>
    <t>FarmCPU, Blink</t>
    <phoneticPr fontId="3" type="noConversion"/>
  </si>
  <si>
    <t>qtl8.54420851</t>
  </si>
  <si>
    <t>Sobic.008G122800</t>
    <phoneticPr fontId="3" type="noConversion"/>
  </si>
  <si>
    <t>54551889..54554095</t>
    <phoneticPr fontId="3" type="noConversion"/>
  </si>
  <si>
    <t>AT5G07990 (TT7)</t>
    <phoneticPr fontId="3" type="noConversion"/>
  </si>
  <si>
    <t>Required for flavonoid 3' hydroxylase activity. Enzyme abundance relative to CHS determines Quercetin/Kaempferol metabolite ratio. The mRNA is cell-to-cell mobile.</t>
    <phoneticPr fontId="3" type="noConversion"/>
  </si>
  <si>
    <t>flavonoid 3'-monooxygenase</t>
    <phoneticPr fontId="3" type="noConversion"/>
  </si>
  <si>
    <t>qtl8.60826776</t>
  </si>
  <si>
    <t>Sobic.008G171600</t>
    <phoneticPr fontId="3" type="noConversion"/>
  </si>
  <si>
    <t>60536621..60539482 </t>
    <phoneticPr fontId="3" type="noConversion"/>
  </si>
  <si>
    <t>AT3G59030 (TT12)</t>
    <phoneticPr fontId="3" type="noConversion"/>
  </si>
  <si>
    <t>Encodes a proton antiporter. Involved in the transportation of proanthocyanidin precursors into the vacuole. </t>
  </si>
  <si>
    <t>multidrug resistance protein</t>
    <phoneticPr fontId="3" type="noConversion"/>
  </si>
  <si>
    <t>qtl9.3575029</t>
  </si>
  <si>
    <t>Chr09</t>
  </si>
  <si>
    <t>qtl9.26255522</t>
  </si>
  <si>
    <t>qtl9.33612738</t>
  </si>
  <si>
    <t>qtl9.36301937</t>
  </si>
  <si>
    <t>qtl9.51494677</t>
  </si>
  <si>
    <t>qtl10.7459027</t>
  </si>
  <si>
    <t>Chr10</t>
  </si>
  <si>
    <t>qtl10.12296082</t>
  </si>
  <si>
    <t>qtl10.13336862</t>
  </si>
  <si>
    <t>qtl10.51623911</t>
  </si>
  <si>
    <t>qtl10.51930491</t>
  </si>
  <si>
    <t>qtl10.58403535</t>
  </si>
  <si>
    <t>Sobic.010G242100</t>
    <phoneticPr fontId="3" type="noConversion"/>
  </si>
  <si>
    <t>58339538..58342447</t>
    <phoneticPr fontId="3" type="noConversion"/>
  </si>
  <si>
    <t>Orthologous species</t>
    <phoneticPr fontId="3" type="noConversion"/>
  </si>
  <si>
    <t>Orthologous Gene</t>
    <phoneticPr fontId="3" type="noConversion"/>
  </si>
  <si>
    <t>FarmCPU, 
Blink</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</si>
</sst>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x14ac:knownFonts="1">
    <font>
      <sz val="11"/>
      <color theme="1"/>
      <name val="等线"/>
      <family val="2"/>
      <charset val="134"/>
      <scheme val="minor"/>
    </font>
    <font>
      <sz val="11"/>
      <color theme="1"/>
      <name val="等线"/>
      <family val="2"/>
      <charset val="134"/>
      <scheme val="minor"/>
    </font>
    <font>
      <b/>
      <sz val="12"/>
      <color theme="1"/>
      <name val="Times New Roman"/>
      <family val="1"/>
    </font>
    <font>
      <sz val="9"/>
      <name val="等线"/>
      <family val="2"/>
      <charset val="134"/>
      <scheme val="minor"/>
    </font>
    <font>
      <b/>
      <sz val="12"/>
      <name val="Times New Roman"/>
      <family val="1"/>
    </font>
    <font>
      <sz val="11"/>
      <color theme="1"/>
      <name val="Times New Roman"/>
      <family val="1"/>
    </font>
    <font>
      <b/>
      <sz val="11"/>
      <color theme="1"/>
      <name val="Times New Roman"/>
      <family val="1"/>
    </font>
    <font>
      <b/>
      <sz val="11"/>
      <name val="Times New Roman"/>
      <family val="1"/>
    </font>
    <font>
      <sz val="11"/>
      <color theme="1"/>
      <name val="等线"/>
      <family val="3"/>
      <charset val="134"/>
      <scheme val="minor"/>
    </font>
    <font>
      <sz val="11"/>
      <name val="等线"/>
      <family val="3"/>
      <charset val="134"/>
      <scheme val="minor"/>
    </font>
    <font>
      <i/>
      <sz val="11"/>
      <color theme="1"/>
      <name val="Times New Roman"/>
      <family val="1"/>
    </font>
    <font>
      <i/>
      <sz val="11"/>
      <color theme="1"/>
      <name val="等线"/>
      <family val="3"/>
      <charset val="134"/>
      <scheme val="minor"/>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2">
    <xf numFmtId="0" fontId="0" fillId="0" borderId="0" xfId="0">
      <alignment vertical="center"/>
    </xf>
    <xf numFmtId="0" fontId="5" fillId="0" borderId="0" xfId="0" applyFont="1">
      <alignment vertical="center"/>
    </xf>
    <xf numFmtId="0" fontId="6" fillId="0" borderId="1" xfId="0" applyFont="1" applyBorder="1">
      <alignment vertical="center"/>
    </xf>
    <xf numFmtId="0" fontId="6" fillId="0" borderId="1" xfId="0" applyFont="1" applyBorder="1" applyAlignment="1">
      <alignment horizontal="center" vertical="center"/>
    </xf>
    <xf numFmtId="0" fontId="6" fillId="0" borderId="1" xfId="0" quotePrefix="1" applyFont="1" applyBorder="1" applyAlignment="1">
      <alignment horizontal="center" vertical="center"/>
    </xf>
    <xf numFmtId="0" fontId="7" fillId="0" borderId="1" xfId="0" applyFont="1" applyBorder="1" applyAlignment="1">
      <alignment horizontal="left" vertical="center"/>
    </xf>
    <xf numFmtId="0" fontId="8" fillId="0" borderId="0" xfId="0" applyFont="1">
      <alignment vertical="center"/>
    </xf>
    <xf numFmtId="0" fontId="8" fillId="0" borderId="0" xfId="0" applyFont="1" applyAlignment="1">
      <alignment horizontal="center" vertical="center"/>
    </xf>
    <xf numFmtId="2" fontId="8" fillId="0" borderId="0" xfId="0" applyNumberFormat="1" applyFont="1" applyAlignment="1">
      <alignment horizontal="center" vertical="center"/>
    </xf>
    <xf numFmtId="0" fontId="8" fillId="0" borderId="0" xfId="0" applyFont="1" applyAlignment="1">
      <alignment horizontal="center" vertical="center" wrapText="1"/>
    </xf>
    <xf numFmtId="0" fontId="9"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center" vertical="center"/>
    </xf>
    <xf numFmtId="10" fontId="8" fillId="0" borderId="0" xfId="0" applyNumberFormat="1" applyFont="1" applyAlignment="1">
      <alignment horizontal="center" vertical="center"/>
    </xf>
    <xf numFmtId="10" fontId="10" fillId="0" borderId="0" xfId="0" applyNumberFormat="1" applyFont="1" applyAlignment="1">
      <alignment horizontal="center" vertical="center"/>
    </xf>
    <xf numFmtId="10" fontId="8" fillId="0" borderId="0" xfId="0" applyNumberFormat="1" applyFont="1" applyAlignment="1">
      <alignment horizontal="left" vertical="center" wrapText="1"/>
    </xf>
    <xf numFmtId="10" fontId="8" fillId="0" borderId="0" xfId="0" applyNumberFormat="1" applyFont="1" applyAlignment="1">
      <alignment horizontal="left" vertical="center"/>
    </xf>
    <xf numFmtId="0" fontId="9" fillId="0" borderId="0" xfId="0" applyFont="1" applyAlignment="1">
      <alignment horizontal="left" vertical="center" wrapText="1"/>
    </xf>
    <xf numFmtId="0" fontId="8" fillId="0" borderId="0" xfId="0" applyFont="1" applyAlignment="1">
      <alignment vertical="center" wrapText="1"/>
    </xf>
    <xf numFmtId="10" fontId="8" fillId="0" borderId="0" xfId="0" applyNumberFormat="1" applyFont="1" applyAlignment="1">
      <alignment horizontal="center" vertical="center" wrapText="1"/>
    </xf>
    <xf numFmtId="0" fontId="11" fillId="0" borderId="0" xfId="0" applyFont="1" applyAlignment="1">
      <alignment horizontal="center" vertical="center"/>
    </xf>
    <xf numFmtId="9" fontId="8" fillId="0" borderId="0" xfId="0" applyNumberFormat="1" applyFont="1" applyAlignment="1">
      <alignment horizontal="center" vertical="center"/>
    </xf>
    <xf numFmtId="9" fontId="8" fillId="0" borderId="0" xfId="0" applyNumberFormat="1" applyFont="1" applyAlignment="1">
      <alignment horizontal="left" vertical="center" wrapText="1"/>
    </xf>
    <xf numFmtId="10" fontId="10" fillId="0" borderId="0" xfId="0" applyNumberFormat="1" applyFont="1" applyAlignment="1">
      <alignment horizontal="center" vertical="center" wrapText="1"/>
    </xf>
    <xf numFmtId="0" fontId="8" fillId="0" borderId="0" xfId="0" applyFont="1" applyAlignment="1">
      <alignment horizontal="left" vertical="center" wrapText="1"/>
    </xf>
    <xf numFmtId="0" fontId="9" fillId="0" borderId="0" xfId="0" applyFont="1">
      <alignment vertical="center"/>
    </xf>
    <xf numFmtId="10" fontId="8" fillId="0" borderId="0" xfId="1" applyNumberFormat="1" applyFont="1" applyFill="1" applyAlignment="1">
      <alignment horizontal="center" vertical="center" wrapText="1"/>
    </xf>
    <xf numFmtId="10" fontId="8" fillId="0" borderId="0" xfId="1" applyNumberFormat="1" applyFont="1" applyFill="1" applyAlignment="1">
      <alignment horizontal="left" vertical="center" wrapText="1"/>
    </xf>
    <xf numFmtId="9" fontId="8" fillId="0" borderId="0" xfId="0" applyNumberFormat="1" applyFont="1" applyAlignment="1">
      <alignment horizontal="center" vertical="center" wrapText="1"/>
    </xf>
    <xf numFmtId="9" fontId="8" fillId="0" borderId="0" xfId="0" applyNumberFormat="1" applyFont="1" applyAlignment="1">
      <alignment horizontal="left" vertical="center"/>
    </xf>
    <xf numFmtId="0" fontId="8" fillId="0" borderId="2" xfId="0" applyFont="1" applyBorder="1">
      <alignment vertical="center"/>
    </xf>
    <xf numFmtId="0" fontId="8" fillId="0" borderId="2" xfId="0" applyFont="1" applyBorder="1" applyAlignment="1">
      <alignment horizontal="center" vertical="center"/>
    </xf>
    <xf numFmtId="2" fontId="8" fillId="0" borderId="2" xfId="0" applyNumberFormat="1" applyFont="1" applyBorder="1" applyAlignment="1">
      <alignment horizontal="center" vertical="center"/>
    </xf>
    <xf numFmtId="0" fontId="9" fillId="0" borderId="2" xfId="0" applyFont="1" applyBorder="1" applyAlignment="1">
      <alignment horizontal="left" vertical="center"/>
    </xf>
    <xf numFmtId="10" fontId="10" fillId="0" borderId="2" xfId="0" applyNumberFormat="1" applyFont="1" applyBorder="1" applyAlignment="1">
      <alignment horizontal="center" vertical="center"/>
    </xf>
    <xf numFmtId="10" fontId="8" fillId="0" borderId="2" xfId="0" applyNumberFormat="1" applyFont="1" applyBorder="1" applyAlignment="1">
      <alignment horizontal="left" vertical="center" wrapText="1"/>
    </xf>
    <xf numFmtId="0" fontId="0" fillId="0" borderId="2" xfId="0" applyBorder="1">
      <alignment vertical="center"/>
    </xf>
    <xf numFmtId="176" fontId="8" fillId="0" borderId="0" xfId="0" applyNumberFormat="1" applyFont="1" applyAlignment="1">
      <alignment horizontal="center" vertical="center"/>
    </xf>
    <xf numFmtId="176" fontId="8" fillId="0" borderId="0" xfId="0" applyNumberFormat="1" applyFont="1" applyAlignment="1">
      <alignment horizontal="center" vertical="center" wrapText="1"/>
    </xf>
    <xf numFmtId="176" fontId="8" fillId="0" borderId="2" xfId="0" applyNumberFormat="1"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B6A83-E83C-460D-86CE-28D84CE0053C}">
  <dimension ref="A1:R75"/>
  <sheetViews>
    <sheetView tabSelected="1" topLeftCell="A2" workbookViewId="0">
      <selection activeCell="H20" sqref="H20"/>
    </sheetView>
  </sheetViews>
  <sheetFormatPr defaultRowHeight="14" x14ac:dyDescent="0.3"/>
  <cols>
    <col min="1" max="1" width="13.9140625" style="6" bestFit="1" customWidth="1"/>
    <col min="2" max="3" width="12.1640625" style="7" bestFit="1" customWidth="1"/>
    <col min="4" max="4" width="13.1640625" style="7" bestFit="1" customWidth="1"/>
    <col min="5" max="5" width="12.33203125" style="7" bestFit="1" customWidth="1"/>
    <col min="6" max="6" width="8.58203125" style="7" customWidth="1"/>
    <col min="7" max="7" width="10.1640625" style="7" customWidth="1"/>
    <col min="8" max="8" width="13.6640625" style="7" bestFit="1" customWidth="1"/>
    <col min="9" max="9" width="13.83203125" style="7" bestFit="1" customWidth="1"/>
    <col min="10" max="10" width="22.83203125" style="7" customWidth="1"/>
    <col min="11" max="11" width="17.33203125" style="10" bestFit="1" customWidth="1"/>
    <col min="12" max="12" width="19.1640625" style="6" bestFit="1" customWidth="1"/>
    <col min="13" max="13" width="19.5" style="6" customWidth="1"/>
    <col min="14" max="14" width="21.08203125" style="7" customWidth="1"/>
    <col min="15" max="15" width="11.75" style="7" bestFit="1" customWidth="1"/>
    <col min="16" max="16" width="62.25" style="7" customWidth="1"/>
    <col min="17" max="17" width="33.75" style="7" customWidth="1"/>
    <col min="18" max="18" width="42.25" style="6" bestFit="1" customWidth="1"/>
    <col min="19" max="16384" width="8.6640625" style="6"/>
  </cols>
  <sheetData>
    <row r="1" spans="1:18" s="1" customFormat="1" ht="34" customHeight="1" x14ac:dyDescent="0.3">
      <c r="A1" s="40" t="s">
        <v>0</v>
      </c>
      <c r="B1" s="40"/>
      <c r="C1" s="40"/>
      <c r="D1" s="40"/>
      <c r="E1" s="40"/>
      <c r="F1" s="40"/>
      <c r="G1" s="40"/>
      <c r="H1" s="40"/>
      <c r="I1" s="40"/>
      <c r="J1" s="40"/>
      <c r="K1" s="41"/>
      <c r="L1" s="40"/>
      <c r="M1" s="40"/>
      <c r="N1" s="40"/>
      <c r="O1" s="40"/>
      <c r="P1" s="40"/>
      <c r="Q1" s="40"/>
    </row>
    <row r="2" spans="1:18" s="1" customFormat="1" ht="23.5" customHeight="1" x14ac:dyDescent="0.3">
      <c r="A2" s="2" t="s">
        <v>1</v>
      </c>
      <c r="B2" s="3" t="s">
        <v>2</v>
      </c>
      <c r="C2" s="3" t="s">
        <v>3</v>
      </c>
      <c r="D2" s="3" t="s">
        <v>4</v>
      </c>
      <c r="E2" s="3" t="s">
        <v>5</v>
      </c>
      <c r="F2" s="4" t="s">
        <v>6</v>
      </c>
      <c r="G2" s="3" t="s">
        <v>7</v>
      </c>
      <c r="H2" s="3" t="s">
        <v>8</v>
      </c>
      <c r="I2" s="3" t="s">
        <v>9</v>
      </c>
      <c r="J2" s="3" t="s">
        <v>10</v>
      </c>
      <c r="K2" s="5" t="s">
        <v>11</v>
      </c>
      <c r="L2" s="2" t="s">
        <v>12</v>
      </c>
      <c r="M2" s="3" t="s">
        <v>253</v>
      </c>
      <c r="N2" s="3" t="s">
        <v>254</v>
      </c>
      <c r="O2" s="3" t="s">
        <v>13</v>
      </c>
      <c r="P2" s="3" t="s">
        <v>14</v>
      </c>
      <c r="Q2" s="3" t="s">
        <v>15</v>
      </c>
      <c r="R2" s="3" t="s">
        <v>16</v>
      </c>
    </row>
    <row r="3" spans="1:18" ht="28" x14ac:dyDescent="0.3">
      <c r="A3" s="6" t="s">
        <v>17</v>
      </c>
      <c r="B3" s="7" t="s">
        <v>18</v>
      </c>
      <c r="C3" s="7">
        <v>1602446</v>
      </c>
      <c r="D3" s="7">
        <f>C3-62500</f>
        <v>1539946</v>
      </c>
      <c r="E3" s="7">
        <f>C3+62500</f>
        <v>1664946</v>
      </c>
      <c r="F3" s="8">
        <v>16.706620740647399</v>
      </c>
      <c r="G3" s="8">
        <v>0.14495798319327699</v>
      </c>
      <c r="H3" s="7" t="s">
        <v>19</v>
      </c>
      <c r="I3" s="9" t="s">
        <v>255</v>
      </c>
      <c r="J3" s="7" t="s">
        <v>20</v>
      </c>
      <c r="K3" s="10" t="s">
        <v>21</v>
      </c>
      <c r="L3" s="11" t="s">
        <v>22</v>
      </c>
      <c r="M3" s="12" t="s">
        <v>23</v>
      </c>
      <c r="N3" s="7" t="s">
        <v>24</v>
      </c>
      <c r="O3" s="37">
        <v>0.89200000000000002</v>
      </c>
      <c r="P3" s="11" t="s">
        <v>25</v>
      </c>
      <c r="Q3" s="7" t="s">
        <v>26</v>
      </c>
    </row>
    <row r="4" spans="1:18" ht="28" x14ac:dyDescent="0.3">
      <c r="A4" s="6" t="s">
        <v>27</v>
      </c>
      <c r="B4" s="7" t="s">
        <v>18</v>
      </c>
      <c r="C4" s="7">
        <v>4286318</v>
      </c>
      <c r="D4" s="7">
        <f t="shared" ref="D4:D67" si="0">C4-62500</f>
        <v>4223818</v>
      </c>
      <c r="E4" s="7">
        <f t="shared" ref="E4:E67" si="1">C4+62500</f>
        <v>4348818</v>
      </c>
      <c r="F4" s="8">
        <v>8.5235059971361249</v>
      </c>
      <c r="G4" s="8">
        <v>0.20588235294117599</v>
      </c>
      <c r="H4" s="7" t="s">
        <v>28</v>
      </c>
      <c r="I4" s="7" t="s">
        <v>29</v>
      </c>
      <c r="J4" s="7" t="s">
        <v>30</v>
      </c>
      <c r="K4" s="10" t="s">
        <v>31</v>
      </c>
      <c r="L4" s="6" t="s">
        <v>32</v>
      </c>
      <c r="M4" s="14" t="s">
        <v>33</v>
      </c>
      <c r="N4" s="13" t="s">
        <v>34</v>
      </c>
      <c r="O4" s="37">
        <v>0.627</v>
      </c>
      <c r="P4" s="15" t="s">
        <v>35</v>
      </c>
      <c r="Q4" s="7" t="s">
        <v>36</v>
      </c>
      <c r="R4" s="6" t="s">
        <v>37</v>
      </c>
    </row>
    <row r="5" spans="1:18" x14ac:dyDescent="0.3">
      <c r="A5" s="6" t="s">
        <v>38</v>
      </c>
      <c r="B5" s="7" t="s">
        <v>18</v>
      </c>
      <c r="C5" s="7">
        <v>9032158</v>
      </c>
      <c r="D5" s="7">
        <f t="shared" si="0"/>
        <v>8969658</v>
      </c>
      <c r="E5" s="7">
        <f t="shared" si="1"/>
        <v>9094658</v>
      </c>
      <c r="F5" s="8">
        <v>7.6008291146065767</v>
      </c>
      <c r="G5" s="8">
        <v>6.3043478260869604E-2</v>
      </c>
      <c r="H5" s="7" t="s">
        <v>39</v>
      </c>
      <c r="I5" s="7" t="s">
        <v>29</v>
      </c>
      <c r="J5" s="7" t="s">
        <v>40</v>
      </c>
      <c r="K5" s="11"/>
    </row>
    <row r="6" spans="1:18" x14ac:dyDescent="0.3">
      <c r="A6" s="6" t="s">
        <v>41</v>
      </c>
      <c r="B6" s="7" t="s">
        <v>18</v>
      </c>
      <c r="C6" s="7">
        <v>14999653</v>
      </c>
      <c r="D6" s="7">
        <f t="shared" si="0"/>
        <v>14937153</v>
      </c>
      <c r="E6" s="7">
        <f t="shared" si="1"/>
        <v>15062153</v>
      </c>
      <c r="F6" s="8">
        <v>7.9704989794137697</v>
      </c>
      <c r="G6" s="8">
        <v>4.3933054393305401E-2</v>
      </c>
      <c r="H6" s="7" t="s">
        <v>39</v>
      </c>
      <c r="I6" s="7" t="s">
        <v>29</v>
      </c>
      <c r="J6" s="7" t="s">
        <v>30</v>
      </c>
      <c r="K6" s="11"/>
      <c r="R6" s="6" t="s">
        <v>42</v>
      </c>
    </row>
    <row r="7" spans="1:18" x14ac:dyDescent="0.3">
      <c r="A7" s="6" t="s">
        <v>43</v>
      </c>
      <c r="B7" s="7" t="s">
        <v>18</v>
      </c>
      <c r="C7" s="7">
        <v>31581182</v>
      </c>
      <c r="D7" s="7">
        <f t="shared" si="0"/>
        <v>31518682</v>
      </c>
      <c r="E7" s="7">
        <f t="shared" si="1"/>
        <v>31643682</v>
      </c>
      <c r="F7" s="8">
        <v>9.019547536484918</v>
      </c>
      <c r="G7" s="8">
        <v>0.48695652173913001</v>
      </c>
      <c r="H7" s="7" t="s">
        <v>39</v>
      </c>
      <c r="I7" s="7" t="s">
        <v>44</v>
      </c>
      <c r="J7" s="7" t="s">
        <v>40</v>
      </c>
      <c r="K7" s="11"/>
      <c r="R7" t="s">
        <v>45</v>
      </c>
    </row>
    <row r="8" spans="1:18" x14ac:dyDescent="0.3">
      <c r="A8" s="6" t="s">
        <v>46</v>
      </c>
      <c r="B8" s="7" t="s">
        <v>18</v>
      </c>
      <c r="C8" s="7">
        <v>48823265</v>
      </c>
      <c r="D8" s="7">
        <f t="shared" si="0"/>
        <v>48760765</v>
      </c>
      <c r="E8" s="7">
        <f t="shared" si="1"/>
        <v>48885765</v>
      </c>
      <c r="F8" s="8">
        <v>8.8204340425685057</v>
      </c>
      <c r="G8" s="8">
        <v>0.22175732217573199</v>
      </c>
      <c r="H8" s="7" t="s">
        <v>39</v>
      </c>
      <c r="I8" s="7" t="s">
        <v>47</v>
      </c>
      <c r="J8" s="7" t="s">
        <v>30</v>
      </c>
      <c r="K8" s="11"/>
      <c r="R8" t="s">
        <v>48</v>
      </c>
    </row>
    <row r="9" spans="1:18" x14ac:dyDescent="0.3">
      <c r="A9" s="6" t="s">
        <v>49</v>
      </c>
      <c r="B9" s="7" t="s">
        <v>18</v>
      </c>
      <c r="C9" s="7">
        <v>61599835</v>
      </c>
      <c r="D9" s="7">
        <f t="shared" si="0"/>
        <v>61537335</v>
      </c>
      <c r="E9" s="7">
        <f t="shared" si="1"/>
        <v>61662335</v>
      </c>
      <c r="F9" s="8">
        <v>8.9419900113360633</v>
      </c>
      <c r="G9" s="8">
        <v>0.30042016806722699</v>
      </c>
      <c r="H9" s="7" t="s">
        <v>50</v>
      </c>
      <c r="I9" s="7" t="s">
        <v>29</v>
      </c>
      <c r="J9" s="7" t="s">
        <v>30</v>
      </c>
      <c r="K9" s="10" t="s">
        <v>51</v>
      </c>
      <c r="L9" s="11" t="s">
        <v>52</v>
      </c>
      <c r="M9" s="14" t="s">
        <v>33</v>
      </c>
      <c r="N9" s="7" t="s">
        <v>53</v>
      </c>
      <c r="O9" s="37">
        <v>0.48399999999999999</v>
      </c>
      <c r="P9" s="16" t="s">
        <v>54</v>
      </c>
      <c r="Q9" s="7" t="s">
        <v>55</v>
      </c>
    </row>
    <row r="10" spans="1:18" ht="56" x14ac:dyDescent="0.3">
      <c r="A10" s="6" t="s">
        <v>56</v>
      </c>
      <c r="B10" s="7" t="s">
        <v>18</v>
      </c>
      <c r="C10" s="7">
        <v>64009126</v>
      </c>
      <c r="D10" s="7">
        <f t="shared" si="0"/>
        <v>63946626</v>
      </c>
      <c r="E10" s="7">
        <f t="shared" si="1"/>
        <v>64071626</v>
      </c>
      <c r="F10" s="8">
        <v>9.416789573919699</v>
      </c>
      <c r="G10" s="8">
        <v>7.9497907949790794E-2</v>
      </c>
      <c r="H10" s="7" t="s">
        <v>39</v>
      </c>
      <c r="I10" s="7" t="s">
        <v>57</v>
      </c>
      <c r="J10" s="7" t="s">
        <v>58</v>
      </c>
      <c r="K10" s="17" t="s">
        <v>59</v>
      </c>
      <c r="L10" s="18" t="s">
        <v>60</v>
      </c>
      <c r="M10" s="14" t="s">
        <v>33</v>
      </c>
      <c r="N10" s="9" t="s">
        <v>61</v>
      </c>
      <c r="O10" s="19" t="s">
        <v>62</v>
      </c>
      <c r="P10" s="15" t="s">
        <v>63</v>
      </c>
      <c r="Q10" s="9" t="s">
        <v>64</v>
      </c>
      <c r="R10" s="6" t="s">
        <v>65</v>
      </c>
    </row>
    <row r="11" spans="1:18" ht="28" x14ac:dyDescent="0.3">
      <c r="A11" s="6" t="s">
        <v>66</v>
      </c>
      <c r="B11" s="7" t="s">
        <v>18</v>
      </c>
      <c r="C11" s="7">
        <v>68376954</v>
      </c>
      <c r="D11" s="7">
        <f t="shared" si="0"/>
        <v>68314454</v>
      </c>
      <c r="E11" s="7">
        <f t="shared" si="1"/>
        <v>68439454</v>
      </c>
      <c r="F11" s="8">
        <v>19.401291491545184</v>
      </c>
      <c r="G11" s="8">
        <v>0.14853556485355601</v>
      </c>
      <c r="H11" s="7" t="s">
        <v>67</v>
      </c>
      <c r="I11" s="9" t="s">
        <v>68</v>
      </c>
      <c r="J11" s="7" t="s">
        <v>58</v>
      </c>
      <c r="K11" s="10" t="s">
        <v>69</v>
      </c>
      <c r="L11" s="6" t="s">
        <v>70</v>
      </c>
      <c r="M11" s="12" t="s">
        <v>71</v>
      </c>
      <c r="N11" s="20" t="s">
        <v>72</v>
      </c>
      <c r="O11" s="21">
        <v>1</v>
      </c>
      <c r="P11" s="22" t="s">
        <v>73</v>
      </c>
      <c r="R11" s="18" t="s">
        <v>74</v>
      </c>
    </row>
    <row r="12" spans="1:18" x14ac:dyDescent="0.3">
      <c r="A12" s="6" t="s">
        <v>75</v>
      </c>
      <c r="B12" s="7" t="s">
        <v>18</v>
      </c>
      <c r="C12" s="7">
        <v>68628974</v>
      </c>
      <c r="D12" s="7">
        <f>C12-62500</f>
        <v>68566474</v>
      </c>
      <c r="E12" s="7">
        <f t="shared" si="1"/>
        <v>68691474</v>
      </c>
      <c r="F12" s="8">
        <v>16.471486623574322</v>
      </c>
      <c r="G12" s="8">
        <v>0.102510460251046</v>
      </c>
      <c r="H12" s="7" t="s">
        <v>67</v>
      </c>
      <c r="I12" s="7" t="s">
        <v>76</v>
      </c>
      <c r="J12" s="7" t="s">
        <v>58</v>
      </c>
      <c r="K12" s="11"/>
      <c r="R12" s="6" t="s">
        <v>77</v>
      </c>
    </row>
    <row r="13" spans="1:18" x14ac:dyDescent="0.3">
      <c r="A13" s="6" t="s">
        <v>78</v>
      </c>
      <c r="B13" s="7" t="s">
        <v>18</v>
      </c>
      <c r="C13" s="7">
        <v>69373131</v>
      </c>
      <c r="D13" s="7">
        <f t="shared" si="0"/>
        <v>69310631</v>
      </c>
      <c r="E13" s="7">
        <f t="shared" si="1"/>
        <v>69435631</v>
      </c>
      <c r="F13" s="8">
        <v>13.18074397637551</v>
      </c>
      <c r="G13" s="8">
        <v>7.6086956521739094E-2</v>
      </c>
      <c r="H13" s="7" t="s">
        <v>67</v>
      </c>
      <c r="I13" s="7" t="s">
        <v>76</v>
      </c>
      <c r="J13" s="7" t="s">
        <v>58</v>
      </c>
      <c r="K13" s="11"/>
      <c r="R13" s="6" t="s">
        <v>77</v>
      </c>
    </row>
    <row r="14" spans="1:18" x14ac:dyDescent="0.3">
      <c r="A14" s="6" t="s">
        <v>79</v>
      </c>
      <c r="B14" s="7" t="s">
        <v>18</v>
      </c>
      <c r="C14" s="7">
        <v>70103759</v>
      </c>
      <c r="D14" s="7">
        <f t="shared" si="0"/>
        <v>70041259</v>
      </c>
      <c r="E14" s="7">
        <f t="shared" si="1"/>
        <v>70166259</v>
      </c>
      <c r="F14" s="8">
        <v>9.2758689446585745</v>
      </c>
      <c r="G14" s="8">
        <v>9.4142259414225896E-2</v>
      </c>
      <c r="H14" s="7" t="s">
        <v>39</v>
      </c>
      <c r="I14" s="7" t="s">
        <v>80</v>
      </c>
      <c r="J14" s="7" t="s">
        <v>81</v>
      </c>
      <c r="K14" s="11"/>
    </row>
    <row r="15" spans="1:18" x14ac:dyDescent="0.3">
      <c r="A15" s="6" t="s">
        <v>82</v>
      </c>
      <c r="B15" s="7" t="s">
        <v>18</v>
      </c>
      <c r="C15" s="7">
        <v>70328309</v>
      </c>
      <c r="D15" s="7">
        <f t="shared" si="0"/>
        <v>70265809</v>
      </c>
      <c r="E15" s="7">
        <f t="shared" si="1"/>
        <v>70390809</v>
      </c>
      <c r="F15" s="8">
        <v>10.116817192944838</v>
      </c>
      <c r="G15" s="8">
        <v>5.85774058577406E-2</v>
      </c>
      <c r="H15" s="7" t="s">
        <v>39</v>
      </c>
      <c r="I15" s="7" t="s">
        <v>76</v>
      </c>
      <c r="J15" s="7" t="s">
        <v>58</v>
      </c>
      <c r="K15" s="11"/>
    </row>
    <row r="16" spans="1:18" x14ac:dyDescent="0.3">
      <c r="A16" s="6" t="s">
        <v>83</v>
      </c>
      <c r="B16" s="7" t="s">
        <v>18</v>
      </c>
      <c r="C16" s="7">
        <v>70458834</v>
      </c>
      <c r="D16" s="7">
        <f t="shared" si="0"/>
        <v>70396334</v>
      </c>
      <c r="E16" s="7">
        <f t="shared" si="1"/>
        <v>70521334</v>
      </c>
      <c r="F16" s="8">
        <v>8.1271432006661737</v>
      </c>
      <c r="G16" s="8">
        <v>7.1129707112970703E-2</v>
      </c>
      <c r="H16" s="7" t="s">
        <v>39</v>
      </c>
      <c r="I16" s="7" t="s">
        <v>57</v>
      </c>
      <c r="J16" s="7" t="s">
        <v>84</v>
      </c>
      <c r="K16" s="11"/>
    </row>
    <row r="17" spans="1:18" x14ac:dyDescent="0.3">
      <c r="A17" s="6" t="s">
        <v>85</v>
      </c>
      <c r="B17" s="7" t="s">
        <v>18</v>
      </c>
      <c r="C17" s="7">
        <v>70976530</v>
      </c>
      <c r="D17" s="7">
        <f t="shared" si="0"/>
        <v>70914030</v>
      </c>
      <c r="E17" s="7">
        <f t="shared" si="1"/>
        <v>71039030</v>
      </c>
      <c r="F17" s="8">
        <v>9.77450677392277</v>
      </c>
      <c r="G17" s="8">
        <v>6.4853556485355707E-2</v>
      </c>
      <c r="H17" s="7" t="s">
        <v>39</v>
      </c>
      <c r="I17" s="7" t="s">
        <v>57</v>
      </c>
      <c r="J17" s="7" t="s">
        <v>86</v>
      </c>
      <c r="K17" s="11"/>
    </row>
    <row r="18" spans="1:18" ht="28" x14ac:dyDescent="0.3">
      <c r="A18" s="6" t="s">
        <v>87</v>
      </c>
      <c r="B18" s="7" t="s">
        <v>88</v>
      </c>
      <c r="C18" s="7">
        <v>7379337</v>
      </c>
      <c r="D18" s="7">
        <f t="shared" si="0"/>
        <v>7316837</v>
      </c>
      <c r="E18" s="7">
        <f t="shared" si="1"/>
        <v>7441837</v>
      </c>
      <c r="F18" s="8">
        <v>9.0997272230209134</v>
      </c>
      <c r="G18" s="8">
        <v>6.9037656903765704E-2</v>
      </c>
      <c r="H18" s="7" t="s">
        <v>39</v>
      </c>
      <c r="I18" s="7" t="s">
        <v>57</v>
      </c>
      <c r="J18" s="7" t="s">
        <v>84</v>
      </c>
      <c r="K18" s="10" t="s">
        <v>89</v>
      </c>
      <c r="L18" s="6" t="s">
        <v>90</v>
      </c>
      <c r="M18" s="23" t="s">
        <v>91</v>
      </c>
      <c r="N18" s="9" t="s">
        <v>92</v>
      </c>
      <c r="O18" s="9" t="s">
        <v>93</v>
      </c>
      <c r="P18" s="24" t="s">
        <v>94</v>
      </c>
      <c r="Q18" s="7" t="s">
        <v>95</v>
      </c>
      <c r="R18" s="11" t="s">
        <v>96</v>
      </c>
    </row>
    <row r="19" spans="1:18" x14ac:dyDescent="0.3">
      <c r="A19" s="6" t="s">
        <v>97</v>
      </c>
      <c r="B19" s="7" t="s">
        <v>88</v>
      </c>
      <c r="C19" s="7">
        <v>7607813</v>
      </c>
      <c r="D19" s="7">
        <f t="shared" si="0"/>
        <v>7545313</v>
      </c>
      <c r="E19" s="7">
        <f t="shared" si="1"/>
        <v>7670313</v>
      </c>
      <c r="F19" s="8">
        <v>9.3809508302178379</v>
      </c>
      <c r="G19" s="8">
        <v>6.0669456066945598E-2</v>
      </c>
      <c r="H19" s="7" t="s">
        <v>98</v>
      </c>
      <c r="I19" s="7" t="s">
        <v>57</v>
      </c>
      <c r="J19" s="7" t="s">
        <v>99</v>
      </c>
      <c r="K19" s="11"/>
    </row>
    <row r="20" spans="1:18" ht="28" x14ac:dyDescent="0.3">
      <c r="A20" s="6" t="s">
        <v>100</v>
      </c>
      <c r="B20" s="7" t="s">
        <v>88</v>
      </c>
      <c r="C20" s="7">
        <v>7983859</v>
      </c>
      <c r="D20" s="7">
        <f t="shared" si="0"/>
        <v>7921359</v>
      </c>
      <c r="E20" s="7">
        <f t="shared" si="1"/>
        <v>8046359</v>
      </c>
      <c r="F20" s="8">
        <v>43.924453040427977</v>
      </c>
      <c r="G20" s="8">
        <v>8.7499999999999994E-2</v>
      </c>
      <c r="H20" s="7" t="s">
        <v>101</v>
      </c>
      <c r="I20" s="9" t="s">
        <v>68</v>
      </c>
      <c r="J20" s="7" t="s">
        <v>58</v>
      </c>
      <c r="K20" s="10" t="s">
        <v>102</v>
      </c>
      <c r="L20" s="6" t="s">
        <v>103</v>
      </c>
      <c r="M20" s="12" t="s">
        <v>71</v>
      </c>
      <c r="N20" s="20" t="s">
        <v>104</v>
      </c>
      <c r="O20" s="21">
        <v>1</v>
      </c>
      <c r="P20" s="22" t="s">
        <v>105</v>
      </c>
      <c r="R20" s="6" t="s">
        <v>48</v>
      </c>
    </row>
    <row r="21" spans="1:18" x14ac:dyDescent="0.3">
      <c r="A21" s="6" t="s">
        <v>106</v>
      </c>
      <c r="B21" s="7" t="s">
        <v>88</v>
      </c>
      <c r="C21" s="7">
        <v>8119757</v>
      </c>
      <c r="D21" s="7">
        <f t="shared" si="0"/>
        <v>8057257</v>
      </c>
      <c r="E21" s="7">
        <f t="shared" si="1"/>
        <v>8182257</v>
      </c>
      <c r="F21" s="8">
        <v>8.0972899993388392</v>
      </c>
      <c r="G21" s="8">
        <v>0.16041666666666701</v>
      </c>
      <c r="H21" s="7" t="s">
        <v>39</v>
      </c>
      <c r="I21" s="7" t="s">
        <v>80</v>
      </c>
      <c r="J21" s="7" t="s">
        <v>20</v>
      </c>
      <c r="K21" s="11"/>
      <c r="R21" s="6" t="s">
        <v>48</v>
      </c>
    </row>
    <row r="22" spans="1:18" x14ac:dyDescent="0.3">
      <c r="A22" s="6" t="s">
        <v>107</v>
      </c>
      <c r="B22" s="7" t="s">
        <v>88</v>
      </c>
      <c r="C22" s="7">
        <v>8300524</v>
      </c>
      <c r="D22" s="7">
        <f t="shared" si="0"/>
        <v>8238024</v>
      </c>
      <c r="E22" s="7">
        <f t="shared" si="1"/>
        <v>8363024</v>
      </c>
      <c r="F22" s="8">
        <v>13.062272868272192</v>
      </c>
      <c r="G22" s="8">
        <v>0.1</v>
      </c>
      <c r="H22" s="7" t="s">
        <v>101</v>
      </c>
      <c r="I22" s="7" t="s">
        <v>76</v>
      </c>
      <c r="J22" s="7" t="s">
        <v>58</v>
      </c>
      <c r="K22" s="11"/>
      <c r="R22" s="6" t="s">
        <v>48</v>
      </c>
    </row>
    <row r="23" spans="1:18" ht="42" x14ac:dyDescent="0.3">
      <c r="A23" s="6" t="s">
        <v>108</v>
      </c>
      <c r="B23" s="7" t="s">
        <v>88</v>
      </c>
      <c r="C23" s="7">
        <v>8464859</v>
      </c>
      <c r="D23" s="7">
        <f t="shared" si="0"/>
        <v>8402359</v>
      </c>
      <c r="E23" s="7">
        <f t="shared" si="1"/>
        <v>8527359</v>
      </c>
      <c r="F23" s="8">
        <v>9.5857812909799485</v>
      </c>
      <c r="G23" s="8">
        <v>0.125523012552301</v>
      </c>
      <c r="H23" s="7" t="s">
        <v>98</v>
      </c>
      <c r="I23" s="7" t="s">
        <v>76</v>
      </c>
      <c r="J23" s="7" t="s">
        <v>99</v>
      </c>
      <c r="K23" s="10" t="s">
        <v>109</v>
      </c>
      <c r="L23" s="6" t="s">
        <v>110</v>
      </c>
      <c r="M23" s="14" t="s">
        <v>111</v>
      </c>
      <c r="N23" s="7" t="s">
        <v>112</v>
      </c>
      <c r="O23" s="37">
        <v>0.69699999999999995</v>
      </c>
      <c r="P23" s="15" t="s">
        <v>113</v>
      </c>
      <c r="Q23" s="7" t="s">
        <v>114</v>
      </c>
      <c r="R23" s="6" t="s">
        <v>48</v>
      </c>
    </row>
    <row r="24" spans="1:18" x14ac:dyDescent="0.3">
      <c r="A24" s="6" t="s">
        <v>115</v>
      </c>
      <c r="B24" s="7" t="s">
        <v>88</v>
      </c>
      <c r="C24" s="7">
        <v>9115870</v>
      </c>
      <c r="D24" s="7">
        <f t="shared" si="0"/>
        <v>9053370</v>
      </c>
      <c r="E24" s="7">
        <f t="shared" si="1"/>
        <v>9178370</v>
      </c>
      <c r="F24" s="8">
        <v>11.583926400508421</v>
      </c>
      <c r="G24" s="8">
        <v>5.85774058577406E-2</v>
      </c>
      <c r="H24" s="7" t="s">
        <v>98</v>
      </c>
      <c r="I24" s="7" t="s">
        <v>76</v>
      </c>
      <c r="J24" s="7" t="s">
        <v>58</v>
      </c>
      <c r="K24" s="11"/>
    </row>
    <row r="25" spans="1:18" ht="84" x14ac:dyDescent="0.3">
      <c r="A25" s="6" t="s">
        <v>116</v>
      </c>
      <c r="B25" s="7" t="s">
        <v>88</v>
      </c>
      <c r="C25" s="7">
        <v>9341745</v>
      </c>
      <c r="D25" s="7">
        <f t="shared" si="0"/>
        <v>9279245</v>
      </c>
      <c r="E25" s="7">
        <f t="shared" si="1"/>
        <v>9404245</v>
      </c>
      <c r="F25" s="8">
        <v>10.592998970984256</v>
      </c>
      <c r="G25" s="8">
        <v>7.3221757322175701E-2</v>
      </c>
      <c r="H25" s="7" t="s">
        <v>67</v>
      </c>
      <c r="I25" s="7" t="s">
        <v>57</v>
      </c>
      <c r="J25" s="7" t="s">
        <v>58</v>
      </c>
      <c r="K25" s="25" t="s">
        <v>117</v>
      </c>
      <c r="L25" s="6" t="s">
        <v>118</v>
      </c>
      <c r="M25" s="14" t="s">
        <v>111</v>
      </c>
      <c r="N25" s="9" t="s">
        <v>119</v>
      </c>
      <c r="O25" s="26" t="s">
        <v>120</v>
      </c>
      <c r="P25" s="27" t="s">
        <v>121</v>
      </c>
      <c r="Q25" s="9" t="s">
        <v>122</v>
      </c>
      <c r="R25" s="6" t="s">
        <v>123</v>
      </c>
    </row>
    <row r="26" spans="1:18" x14ac:dyDescent="0.3">
      <c r="A26" s="6" t="s">
        <v>124</v>
      </c>
      <c r="B26" s="7" t="s">
        <v>88</v>
      </c>
      <c r="C26" s="7">
        <v>11310647</v>
      </c>
      <c r="D26" s="7">
        <f t="shared" si="0"/>
        <v>11248147</v>
      </c>
      <c r="E26" s="7">
        <f t="shared" si="1"/>
        <v>11373147</v>
      </c>
      <c r="F26" s="8">
        <v>8.4508415176592067</v>
      </c>
      <c r="G26" s="8">
        <v>7.3221757322175701E-2</v>
      </c>
      <c r="H26" s="7" t="s">
        <v>39</v>
      </c>
      <c r="I26" s="7" t="s">
        <v>44</v>
      </c>
      <c r="J26" s="7" t="s">
        <v>125</v>
      </c>
      <c r="K26" s="11"/>
      <c r="Q26" s="6"/>
      <c r="R26" s="6" t="s">
        <v>126</v>
      </c>
    </row>
    <row r="27" spans="1:18" ht="56" x14ac:dyDescent="0.3">
      <c r="A27" s="6" t="s">
        <v>127</v>
      </c>
      <c r="B27" s="7" t="s">
        <v>88</v>
      </c>
      <c r="C27" s="7">
        <v>13453215</v>
      </c>
      <c r="D27" s="7">
        <f t="shared" si="0"/>
        <v>13390715</v>
      </c>
      <c r="E27" s="7">
        <f t="shared" si="1"/>
        <v>13515715</v>
      </c>
      <c r="F27" s="8">
        <v>8.97037693714163</v>
      </c>
      <c r="G27" s="8">
        <v>0.32008368200836801</v>
      </c>
      <c r="H27" s="7" t="s">
        <v>39</v>
      </c>
      <c r="I27" s="7" t="s">
        <v>44</v>
      </c>
      <c r="J27" s="7" t="s">
        <v>30</v>
      </c>
      <c r="K27" s="25" t="s">
        <v>128</v>
      </c>
      <c r="L27" s="6" t="s">
        <v>129</v>
      </c>
      <c r="M27" s="14" t="s">
        <v>111</v>
      </c>
      <c r="N27" s="7" t="s">
        <v>130</v>
      </c>
      <c r="O27" s="21">
        <v>0.62</v>
      </c>
      <c r="P27" s="22" t="s">
        <v>131</v>
      </c>
      <c r="Q27" s="7" t="s">
        <v>132</v>
      </c>
    </row>
    <row r="28" spans="1:18" x14ac:dyDescent="0.3">
      <c r="A28" s="6" t="s">
        <v>133</v>
      </c>
      <c r="B28" s="7" t="s">
        <v>88</v>
      </c>
      <c r="C28" s="7">
        <v>17695838</v>
      </c>
      <c r="D28" s="7">
        <f t="shared" si="0"/>
        <v>17633338</v>
      </c>
      <c r="E28" s="7">
        <f t="shared" si="1"/>
        <v>17758338</v>
      </c>
      <c r="F28" s="8">
        <v>9.6179879186226582</v>
      </c>
      <c r="G28" s="8">
        <v>0.4375</v>
      </c>
      <c r="H28" s="7" t="s">
        <v>50</v>
      </c>
      <c r="I28" s="7" t="s">
        <v>29</v>
      </c>
      <c r="J28" s="7" t="s">
        <v>134</v>
      </c>
      <c r="K28" s="11"/>
    </row>
    <row r="29" spans="1:18" x14ac:dyDescent="0.3">
      <c r="A29" s="6" t="s">
        <v>135</v>
      </c>
      <c r="B29" s="7" t="s">
        <v>88</v>
      </c>
      <c r="C29" s="7">
        <v>18829547</v>
      </c>
      <c r="D29" s="7">
        <f t="shared" si="0"/>
        <v>18767047</v>
      </c>
      <c r="E29" s="7">
        <f t="shared" si="1"/>
        <v>18892047</v>
      </c>
      <c r="F29" s="8">
        <v>9.9968741554481824</v>
      </c>
      <c r="G29" s="8">
        <v>6.9565217391304293E-2</v>
      </c>
      <c r="H29" s="7" t="s">
        <v>39</v>
      </c>
      <c r="I29" s="7" t="s">
        <v>29</v>
      </c>
      <c r="J29" s="7" t="s">
        <v>40</v>
      </c>
      <c r="K29" s="11"/>
    </row>
    <row r="30" spans="1:18" x14ac:dyDescent="0.3">
      <c r="A30" s="6" t="s">
        <v>136</v>
      </c>
      <c r="B30" s="7" t="s">
        <v>88</v>
      </c>
      <c r="C30" s="7">
        <v>20527786</v>
      </c>
      <c r="D30" s="7">
        <f t="shared" si="0"/>
        <v>20465286</v>
      </c>
      <c r="E30" s="7">
        <f t="shared" si="1"/>
        <v>20590286</v>
      </c>
      <c r="F30" s="8">
        <v>7.651359445721007</v>
      </c>
      <c r="G30" s="8">
        <v>7.1129707112970703E-2</v>
      </c>
      <c r="H30" s="7" t="s">
        <v>39</v>
      </c>
      <c r="I30" s="7" t="s">
        <v>57</v>
      </c>
      <c r="J30" s="7" t="s">
        <v>125</v>
      </c>
      <c r="K30" s="11"/>
    </row>
    <row r="31" spans="1:18" x14ac:dyDescent="0.3">
      <c r="A31" s="6" t="s">
        <v>137</v>
      </c>
      <c r="B31" s="7" t="s">
        <v>88</v>
      </c>
      <c r="C31" s="7">
        <v>23473667</v>
      </c>
      <c r="D31" s="7">
        <f t="shared" si="0"/>
        <v>23411167</v>
      </c>
      <c r="E31" s="7">
        <f t="shared" si="1"/>
        <v>23536167</v>
      </c>
      <c r="F31" s="8">
        <v>8.2721082329793774</v>
      </c>
      <c r="G31" s="8">
        <v>0.19957983193277301</v>
      </c>
      <c r="H31" s="7" t="s">
        <v>28</v>
      </c>
      <c r="I31" s="7" t="s">
        <v>29</v>
      </c>
      <c r="J31" s="7" t="s">
        <v>30</v>
      </c>
      <c r="K31" s="11"/>
    </row>
    <row r="32" spans="1:18" x14ac:dyDescent="0.3">
      <c r="A32" s="6" t="s">
        <v>138</v>
      </c>
      <c r="B32" s="7" t="s">
        <v>88</v>
      </c>
      <c r="C32" s="7">
        <v>40556659</v>
      </c>
      <c r="D32" s="7">
        <f t="shared" si="0"/>
        <v>40494159</v>
      </c>
      <c r="E32" s="7">
        <f t="shared" si="1"/>
        <v>40619159</v>
      </c>
      <c r="F32" s="8">
        <v>8.771088819045362</v>
      </c>
      <c r="G32" s="8">
        <v>6.5789473684210495E-2</v>
      </c>
      <c r="H32" s="7" t="s">
        <v>19</v>
      </c>
      <c r="I32" s="7" t="s">
        <v>139</v>
      </c>
      <c r="J32" s="7" t="s">
        <v>140</v>
      </c>
      <c r="K32" s="11"/>
    </row>
    <row r="33" spans="1:18" x14ac:dyDescent="0.3">
      <c r="A33" s="6" t="s">
        <v>141</v>
      </c>
      <c r="B33" s="7" t="s">
        <v>88</v>
      </c>
      <c r="C33" s="7">
        <v>46205421</v>
      </c>
      <c r="D33" s="7">
        <f t="shared" si="0"/>
        <v>46142921</v>
      </c>
      <c r="E33" s="7">
        <f t="shared" si="1"/>
        <v>46267921</v>
      </c>
      <c r="F33" s="8">
        <v>8.0930021311357798</v>
      </c>
      <c r="G33" s="8">
        <v>5.8823529411764698E-2</v>
      </c>
      <c r="H33" s="7" t="s">
        <v>28</v>
      </c>
      <c r="I33" s="7" t="s">
        <v>142</v>
      </c>
      <c r="J33" s="7" t="s">
        <v>30</v>
      </c>
      <c r="K33" s="11"/>
    </row>
    <row r="34" spans="1:18" ht="28" x14ac:dyDescent="0.3">
      <c r="A34" s="6" t="s">
        <v>143</v>
      </c>
      <c r="B34" s="7" t="s">
        <v>88</v>
      </c>
      <c r="C34" s="7">
        <v>62771164</v>
      </c>
      <c r="D34" s="7">
        <f t="shared" si="0"/>
        <v>62708664</v>
      </c>
      <c r="E34" s="7">
        <f t="shared" si="1"/>
        <v>62833664</v>
      </c>
      <c r="F34" s="8">
        <v>10.969822454333583</v>
      </c>
      <c r="G34" s="8">
        <v>0.102510460251046</v>
      </c>
      <c r="H34" s="7" t="s">
        <v>39</v>
      </c>
      <c r="I34" s="7" t="s">
        <v>144</v>
      </c>
      <c r="J34" s="7" t="s">
        <v>125</v>
      </c>
      <c r="K34" s="10" t="s">
        <v>145</v>
      </c>
      <c r="L34" s="6" t="s">
        <v>146</v>
      </c>
      <c r="M34" s="12" t="s">
        <v>147</v>
      </c>
      <c r="N34" s="7" t="s">
        <v>148</v>
      </c>
      <c r="O34" s="37">
        <v>0.56599999999999995</v>
      </c>
      <c r="P34" s="15" t="s">
        <v>149</v>
      </c>
      <c r="Q34" s="7" t="s">
        <v>55</v>
      </c>
    </row>
    <row r="35" spans="1:18" x14ac:dyDescent="0.3">
      <c r="A35" s="6" t="s">
        <v>150</v>
      </c>
      <c r="B35" s="7" t="s">
        <v>88</v>
      </c>
      <c r="C35" s="7">
        <v>64401432</v>
      </c>
      <c r="D35" s="7">
        <f t="shared" si="0"/>
        <v>64338932</v>
      </c>
      <c r="E35" s="7">
        <f t="shared" si="1"/>
        <v>64463932</v>
      </c>
      <c r="F35" s="8">
        <v>8.1672794578060746</v>
      </c>
      <c r="G35" s="8">
        <v>5.8823529411764698E-2</v>
      </c>
      <c r="H35" s="7" t="s">
        <v>50</v>
      </c>
      <c r="I35" s="7" t="s">
        <v>29</v>
      </c>
      <c r="J35" s="7" t="s">
        <v>30</v>
      </c>
      <c r="K35" s="11"/>
    </row>
    <row r="36" spans="1:18" x14ac:dyDescent="0.3">
      <c r="A36" s="6" t="s">
        <v>151</v>
      </c>
      <c r="B36" s="7" t="s">
        <v>88</v>
      </c>
      <c r="C36" s="7">
        <v>76474297</v>
      </c>
      <c r="D36" s="7">
        <f t="shared" si="0"/>
        <v>76411797</v>
      </c>
      <c r="E36" s="7">
        <f t="shared" si="1"/>
        <v>76536797</v>
      </c>
      <c r="F36" s="8">
        <v>12.733122001088176</v>
      </c>
      <c r="G36" s="8">
        <v>0.15625</v>
      </c>
      <c r="H36" s="7" t="s">
        <v>28</v>
      </c>
      <c r="I36" s="7" t="s">
        <v>29</v>
      </c>
      <c r="J36" s="7" t="s">
        <v>134</v>
      </c>
      <c r="K36" s="11"/>
    </row>
    <row r="37" spans="1:18" ht="84" x14ac:dyDescent="0.3">
      <c r="A37" s="6" t="s">
        <v>152</v>
      </c>
      <c r="B37" s="7" t="s">
        <v>153</v>
      </c>
      <c r="C37" s="7">
        <v>2837597</v>
      </c>
      <c r="D37" s="7">
        <f t="shared" si="0"/>
        <v>2775097</v>
      </c>
      <c r="E37" s="7">
        <f t="shared" si="1"/>
        <v>2900097</v>
      </c>
      <c r="F37" s="8">
        <v>10.197849186911006</v>
      </c>
      <c r="G37" s="8">
        <v>0.110869565217391</v>
      </c>
      <c r="H37" s="7" t="s">
        <v>39</v>
      </c>
      <c r="I37" s="7" t="s">
        <v>44</v>
      </c>
      <c r="J37" s="7" t="s">
        <v>40</v>
      </c>
      <c r="K37" s="10" t="s">
        <v>154</v>
      </c>
      <c r="L37" s="6" t="s">
        <v>155</v>
      </c>
      <c r="M37" s="23" t="s">
        <v>156</v>
      </c>
      <c r="N37" s="9" t="s">
        <v>157</v>
      </c>
      <c r="O37" s="19" t="s">
        <v>158</v>
      </c>
      <c r="P37" s="15" t="s">
        <v>159</v>
      </c>
      <c r="Q37" s="7" t="s">
        <v>160</v>
      </c>
    </row>
    <row r="38" spans="1:18" x14ac:dyDescent="0.3">
      <c r="A38" s="6" t="s">
        <v>161</v>
      </c>
      <c r="B38" s="7" t="s">
        <v>153</v>
      </c>
      <c r="C38" s="7">
        <v>44677014</v>
      </c>
      <c r="D38" s="7">
        <f t="shared" si="0"/>
        <v>44614514</v>
      </c>
      <c r="E38" s="7">
        <f t="shared" si="1"/>
        <v>44739514</v>
      </c>
      <c r="F38" s="8">
        <v>8.5594920326505601</v>
      </c>
      <c r="G38" s="8">
        <v>7.7405857740585796E-2</v>
      </c>
      <c r="H38" s="7" t="s">
        <v>39</v>
      </c>
      <c r="I38" s="7" t="s">
        <v>29</v>
      </c>
      <c r="J38" s="7" t="s">
        <v>30</v>
      </c>
      <c r="K38" s="11"/>
    </row>
    <row r="39" spans="1:18" ht="56" x14ac:dyDescent="0.3">
      <c r="A39" s="6" t="s">
        <v>162</v>
      </c>
      <c r="B39" s="7" t="s">
        <v>153</v>
      </c>
      <c r="C39" s="7">
        <v>48904117</v>
      </c>
      <c r="D39" s="7">
        <f t="shared" si="0"/>
        <v>48841617</v>
      </c>
      <c r="E39" s="7">
        <f t="shared" si="1"/>
        <v>48966617</v>
      </c>
      <c r="F39" s="8">
        <v>8.7604579227667205</v>
      </c>
      <c r="G39" s="8">
        <v>0.19874476987447701</v>
      </c>
      <c r="H39" s="7" t="s">
        <v>39</v>
      </c>
      <c r="I39" s="7" t="s">
        <v>44</v>
      </c>
      <c r="J39" s="7" t="s">
        <v>30</v>
      </c>
      <c r="K39" s="10" t="s">
        <v>163</v>
      </c>
      <c r="L39" s="6" t="s">
        <v>164</v>
      </c>
      <c r="M39" s="23" t="s">
        <v>91</v>
      </c>
      <c r="N39" s="9" t="s">
        <v>165</v>
      </c>
      <c r="O39" s="37">
        <v>0.754</v>
      </c>
      <c r="P39" s="15" t="s">
        <v>166</v>
      </c>
      <c r="Q39" s="7" t="s">
        <v>167</v>
      </c>
      <c r="R39" s="6" t="s">
        <v>168</v>
      </c>
    </row>
    <row r="40" spans="1:18" x14ac:dyDescent="0.3">
      <c r="A40" s="6" t="s">
        <v>169</v>
      </c>
      <c r="B40" s="7" t="s">
        <v>153</v>
      </c>
      <c r="C40" s="7">
        <v>50230721</v>
      </c>
      <c r="D40" s="7">
        <f t="shared" si="0"/>
        <v>50168221</v>
      </c>
      <c r="E40" s="7">
        <f t="shared" si="1"/>
        <v>50293221</v>
      </c>
      <c r="F40" s="8">
        <v>7.995744030019095</v>
      </c>
      <c r="G40" s="8">
        <v>0.25840336134453801</v>
      </c>
      <c r="H40" s="7" t="s">
        <v>19</v>
      </c>
      <c r="I40" s="7" t="s">
        <v>139</v>
      </c>
      <c r="J40" s="7" t="s">
        <v>20</v>
      </c>
      <c r="K40" s="11"/>
    </row>
    <row r="41" spans="1:18" x14ac:dyDescent="0.3">
      <c r="A41" s="6" t="s">
        <v>171</v>
      </c>
      <c r="B41" s="7" t="s">
        <v>172</v>
      </c>
      <c r="C41" s="7">
        <v>12223742</v>
      </c>
      <c r="D41" s="7">
        <f t="shared" si="0"/>
        <v>12161242</v>
      </c>
      <c r="E41" s="7">
        <f t="shared" si="1"/>
        <v>12286242</v>
      </c>
      <c r="F41" s="8">
        <v>16.566445834647354</v>
      </c>
      <c r="G41" s="8">
        <v>4.7916666666666698E-2</v>
      </c>
      <c r="H41" s="7" t="s">
        <v>50</v>
      </c>
      <c r="I41" s="7" t="s">
        <v>44</v>
      </c>
      <c r="J41" s="7" t="s">
        <v>134</v>
      </c>
      <c r="K41" s="11"/>
    </row>
    <row r="42" spans="1:18" x14ac:dyDescent="0.3">
      <c r="A42" s="6" t="s">
        <v>173</v>
      </c>
      <c r="B42" s="7" t="s">
        <v>172</v>
      </c>
      <c r="C42" s="7">
        <v>25184100</v>
      </c>
      <c r="D42" s="7">
        <f t="shared" si="0"/>
        <v>25121600</v>
      </c>
      <c r="E42" s="7">
        <f t="shared" si="1"/>
        <v>25246600</v>
      </c>
      <c r="F42" s="8">
        <v>8.7828014207548275</v>
      </c>
      <c r="G42" s="8">
        <v>0.1125</v>
      </c>
      <c r="H42" s="7" t="s">
        <v>50</v>
      </c>
      <c r="I42" s="7" t="s">
        <v>29</v>
      </c>
      <c r="J42" s="7" t="s">
        <v>134</v>
      </c>
      <c r="K42" s="11"/>
    </row>
    <row r="43" spans="1:18" x14ac:dyDescent="0.3">
      <c r="A43" s="6" t="s">
        <v>174</v>
      </c>
      <c r="B43" s="7" t="s">
        <v>172</v>
      </c>
      <c r="C43" s="7">
        <v>47172062</v>
      </c>
      <c r="D43" s="7">
        <f t="shared" si="0"/>
        <v>47109562</v>
      </c>
      <c r="E43" s="7">
        <f t="shared" si="1"/>
        <v>47234562</v>
      </c>
      <c r="F43" s="8">
        <v>9.4851822408440238</v>
      </c>
      <c r="G43" s="8">
        <v>7.1129707112970703E-2</v>
      </c>
      <c r="H43" s="7" t="s">
        <v>39</v>
      </c>
      <c r="I43" s="7" t="s">
        <v>29</v>
      </c>
      <c r="J43" s="7" t="s">
        <v>134</v>
      </c>
      <c r="K43" s="11"/>
    </row>
    <row r="44" spans="1:18" ht="40" customHeight="1" x14ac:dyDescent="0.3">
      <c r="A44" s="6" t="s">
        <v>175</v>
      </c>
      <c r="B44" s="7" t="s">
        <v>172</v>
      </c>
      <c r="C44" s="7">
        <v>57984828</v>
      </c>
      <c r="D44" s="7">
        <f t="shared" si="0"/>
        <v>57922328</v>
      </c>
      <c r="E44" s="7">
        <f t="shared" si="1"/>
        <v>58047328</v>
      </c>
      <c r="F44" s="8">
        <v>11.017896212075021</v>
      </c>
      <c r="G44" s="8">
        <v>0.23221757322175701</v>
      </c>
      <c r="H44" s="7" t="s">
        <v>39</v>
      </c>
      <c r="I44" s="9" t="s">
        <v>176</v>
      </c>
      <c r="J44" s="7" t="s">
        <v>177</v>
      </c>
      <c r="K44" s="17" t="s">
        <v>178</v>
      </c>
      <c r="L44" s="18" t="s">
        <v>179</v>
      </c>
      <c r="M44" s="14" t="s">
        <v>111</v>
      </c>
      <c r="N44" s="9" t="s">
        <v>180</v>
      </c>
      <c r="O44" s="28" t="s">
        <v>181</v>
      </c>
      <c r="P44" s="22" t="s">
        <v>182</v>
      </c>
      <c r="Q44" s="9" t="s">
        <v>183</v>
      </c>
      <c r="R44" s="18" t="s">
        <v>184</v>
      </c>
    </row>
    <row r="45" spans="1:18" ht="53.5" customHeight="1" x14ac:dyDescent="0.3">
      <c r="A45" s="6" t="s">
        <v>185</v>
      </c>
      <c r="B45" s="7" t="s">
        <v>172</v>
      </c>
      <c r="C45" s="7">
        <v>58261025</v>
      </c>
      <c r="D45" s="7">
        <f t="shared" si="0"/>
        <v>58198525</v>
      </c>
      <c r="E45" s="7">
        <f t="shared" si="1"/>
        <v>58323525</v>
      </c>
      <c r="F45" s="8">
        <v>10.636298346228601</v>
      </c>
      <c r="G45" s="8">
        <v>6.8750000000000006E-2</v>
      </c>
      <c r="H45" s="7" t="s">
        <v>186</v>
      </c>
      <c r="I45" s="9" t="s">
        <v>176</v>
      </c>
      <c r="J45" s="7" t="s">
        <v>177</v>
      </c>
      <c r="K45" s="17" t="s">
        <v>187</v>
      </c>
      <c r="L45" s="18" t="s">
        <v>188</v>
      </c>
      <c r="M45" s="14" t="s">
        <v>111</v>
      </c>
      <c r="N45" s="9" t="s">
        <v>189</v>
      </c>
      <c r="O45" s="38">
        <v>0.70199999999999996</v>
      </c>
      <c r="P45" s="15" t="s">
        <v>190</v>
      </c>
      <c r="Q45" s="9" t="s">
        <v>191</v>
      </c>
      <c r="R45" s="18" t="s">
        <v>192</v>
      </c>
    </row>
    <row r="46" spans="1:18" ht="48" customHeight="1" x14ac:dyDescent="0.3">
      <c r="A46" s="6" t="s">
        <v>193</v>
      </c>
      <c r="B46" s="7" t="s">
        <v>172</v>
      </c>
      <c r="C46" s="7">
        <v>58631559</v>
      </c>
      <c r="D46" s="7">
        <f t="shared" si="0"/>
        <v>58569059</v>
      </c>
      <c r="E46" s="7">
        <f t="shared" si="1"/>
        <v>58694059</v>
      </c>
      <c r="F46" s="8">
        <v>9.5307103575007233</v>
      </c>
      <c r="G46" s="8">
        <v>0.17782426778242699</v>
      </c>
      <c r="H46" s="7" t="s">
        <v>39</v>
      </c>
      <c r="I46" s="7" t="s">
        <v>76</v>
      </c>
      <c r="J46" s="7" t="s">
        <v>58</v>
      </c>
      <c r="K46" s="11"/>
      <c r="R46" s="18" t="s">
        <v>192</v>
      </c>
    </row>
    <row r="47" spans="1:18" ht="48" customHeight="1" x14ac:dyDescent="0.3">
      <c r="A47" s="6" t="s">
        <v>194</v>
      </c>
      <c r="B47" s="7" t="s">
        <v>172</v>
      </c>
      <c r="C47" s="7">
        <v>59132207</v>
      </c>
      <c r="D47" s="7">
        <f t="shared" si="0"/>
        <v>59069707</v>
      </c>
      <c r="E47" s="7">
        <f t="shared" si="1"/>
        <v>59194707</v>
      </c>
      <c r="F47" s="8">
        <v>8.4740451626429873</v>
      </c>
      <c r="G47" s="8">
        <v>0.25941422594142299</v>
      </c>
      <c r="H47" s="7" t="s">
        <v>39</v>
      </c>
      <c r="I47" s="7" t="s">
        <v>57</v>
      </c>
      <c r="J47" s="7" t="s">
        <v>84</v>
      </c>
      <c r="K47" s="11"/>
      <c r="R47" s="18" t="s">
        <v>192</v>
      </c>
    </row>
    <row r="48" spans="1:18" x14ac:dyDescent="0.3">
      <c r="A48" s="6" t="s">
        <v>195</v>
      </c>
      <c r="B48" s="7" t="s">
        <v>196</v>
      </c>
      <c r="C48" s="7">
        <v>12580908</v>
      </c>
      <c r="D48" s="7">
        <f t="shared" si="0"/>
        <v>12518408</v>
      </c>
      <c r="E48" s="7">
        <f t="shared" si="1"/>
        <v>12643408</v>
      </c>
      <c r="F48" s="8">
        <v>10.668435402348559</v>
      </c>
      <c r="G48" s="8">
        <v>0.26578947368421102</v>
      </c>
      <c r="H48" s="7" t="s">
        <v>19</v>
      </c>
      <c r="I48" s="7" t="s">
        <v>139</v>
      </c>
      <c r="J48" s="7" t="s">
        <v>140</v>
      </c>
      <c r="K48" s="11"/>
      <c r="R48" t="s">
        <v>168</v>
      </c>
    </row>
    <row r="49" spans="1:18" x14ac:dyDescent="0.3">
      <c r="A49" s="6" t="s">
        <v>197</v>
      </c>
      <c r="B49" s="7" t="s">
        <v>198</v>
      </c>
      <c r="C49" s="7">
        <v>5660012</v>
      </c>
      <c r="D49" s="7">
        <f t="shared" si="0"/>
        <v>5597512</v>
      </c>
      <c r="E49" s="7">
        <f t="shared" si="1"/>
        <v>5722512</v>
      </c>
      <c r="F49" s="8">
        <v>11.214863167313204</v>
      </c>
      <c r="G49" s="8">
        <v>6.4583333333333298E-2</v>
      </c>
      <c r="H49" s="7" t="s">
        <v>50</v>
      </c>
      <c r="I49" s="7" t="s">
        <v>29</v>
      </c>
      <c r="J49" s="7" t="s">
        <v>134</v>
      </c>
      <c r="K49" s="11"/>
      <c r="R49" t="s">
        <v>42</v>
      </c>
    </row>
    <row r="50" spans="1:18" x14ac:dyDescent="0.3">
      <c r="A50" s="6" t="s">
        <v>199</v>
      </c>
      <c r="B50" s="7" t="s">
        <v>198</v>
      </c>
      <c r="C50" s="7">
        <v>49977736</v>
      </c>
      <c r="D50" s="7">
        <f t="shared" si="0"/>
        <v>49915236</v>
      </c>
      <c r="E50" s="7">
        <f t="shared" si="1"/>
        <v>50040236</v>
      </c>
      <c r="F50" s="8">
        <v>8.04358117169906</v>
      </c>
      <c r="G50" s="8">
        <v>0.30125523012552302</v>
      </c>
      <c r="H50" s="7" t="s">
        <v>39</v>
      </c>
      <c r="I50" s="7" t="s">
        <v>29</v>
      </c>
      <c r="J50" s="7" t="s">
        <v>30</v>
      </c>
      <c r="K50" s="11"/>
      <c r="R50" t="s">
        <v>42</v>
      </c>
    </row>
    <row r="51" spans="1:18" x14ac:dyDescent="0.3">
      <c r="A51" s="6" t="s">
        <v>200</v>
      </c>
      <c r="B51" s="7" t="s">
        <v>198</v>
      </c>
      <c r="C51" s="7">
        <v>50218998</v>
      </c>
      <c r="D51" s="7">
        <f t="shared" si="0"/>
        <v>50156498</v>
      </c>
      <c r="E51" s="7">
        <f t="shared" si="1"/>
        <v>50281498</v>
      </c>
      <c r="F51" s="8">
        <v>9.6645224312926459</v>
      </c>
      <c r="G51" s="8">
        <v>7.53138075313807E-2</v>
      </c>
      <c r="H51" s="7" t="s">
        <v>39</v>
      </c>
      <c r="I51" s="7" t="s">
        <v>44</v>
      </c>
      <c r="J51" s="7" t="s">
        <v>201</v>
      </c>
      <c r="K51" s="11"/>
    </row>
    <row r="52" spans="1:18" x14ac:dyDescent="0.3">
      <c r="A52" s="6" t="s">
        <v>202</v>
      </c>
      <c r="B52" s="7" t="s">
        <v>203</v>
      </c>
      <c r="C52" s="7">
        <v>4555938</v>
      </c>
      <c r="D52" s="7">
        <f t="shared" si="0"/>
        <v>4493438</v>
      </c>
      <c r="E52" s="7">
        <f t="shared" si="1"/>
        <v>4618438</v>
      </c>
      <c r="F52" s="8">
        <v>7.9155551136420126</v>
      </c>
      <c r="G52" s="8">
        <v>0.16052631578947399</v>
      </c>
      <c r="H52" s="7" t="s">
        <v>19</v>
      </c>
      <c r="I52" s="7" t="s">
        <v>139</v>
      </c>
      <c r="J52" s="7" t="s">
        <v>140</v>
      </c>
      <c r="K52" s="11"/>
    </row>
    <row r="53" spans="1:18" x14ac:dyDescent="0.3">
      <c r="A53" s="6" t="s">
        <v>204</v>
      </c>
      <c r="B53" s="7" t="s">
        <v>203</v>
      </c>
      <c r="C53" s="7">
        <v>24356625</v>
      </c>
      <c r="D53" s="7">
        <f t="shared" si="0"/>
        <v>24294125</v>
      </c>
      <c r="E53" s="7">
        <f t="shared" si="1"/>
        <v>24419125</v>
      </c>
      <c r="F53" s="8">
        <v>7.7587938542700305</v>
      </c>
      <c r="G53" s="8">
        <v>0.121338912133891</v>
      </c>
      <c r="H53" s="7" t="s">
        <v>39</v>
      </c>
      <c r="I53" s="7" t="s">
        <v>29</v>
      </c>
      <c r="J53" s="7" t="s">
        <v>134</v>
      </c>
      <c r="K53" s="11"/>
    </row>
    <row r="54" spans="1:18" x14ac:dyDescent="0.3">
      <c r="A54" s="6" t="s">
        <v>205</v>
      </c>
      <c r="B54" s="7" t="s">
        <v>203</v>
      </c>
      <c r="C54" s="7">
        <v>39465273</v>
      </c>
      <c r="D54" s="7">
        <f t="shared" si="0"/>
        <v>39402773</v>
      </c>
      <c r="E54" s="7">
        <f t="shared" si="1"/>
        <v>39527773</v>
      </c>
      <c r="F54" s="8">
        <v>12.132282860772376</v>
      </c>
      <c r="G54" s="8">
        <v>0.10294117647058799</v>
      </c>
      <c r="H54" s="7" t="s">
        <v>50</v>
      </c>
      <c r="I54" s="7" t="s">
        <v>29</v>
      </c>
      <c r="J54" s="7" t="s">
        <v>30</v>
      </c>
      <c r="K54" s="11"/>
    </row>
    <row r="55" spans="1:18" ht="42" x14ac:dyDescent="0.3">
      <c r="A55" s="6" t="s">
        <v>206</v>
      </c>
      <c r="B55" s="7" t="s">
        <v>203</v>
      </c>
      <c r="C55" s="7">
        <v>41302381</v>
      </c>
      <c r="D55" s="7">
        <f t="shared" si="0"/>
        <v>41239881</v>
      </c>
      <c r="E55" s="7">
        <f t="shared" si="1"/>
        <v>41364881</v>
      </c>
      <c r="F55" s="8">
        <v>9.5193172608899577</v>
      </c>
      <c r="G55" s="8">
        <v>0.34033613445378202</v>
      </c>
      <c r="H55" s="7" t="s">
        <v>50</v>
      </c>
      <c r="I55" s="7" t="s">
        <v>29</v>
      </c>
      <c r="J55" s="7" t="s">
        <v>30</v>
      </c>
      <c r="K55" s="10" t="s">
        <v>207</v>
      </c>
      <c r="L55" s="6" t="s">
        <v>208</v>
      </c>
      <c r="M55" s="14" t="s">
        <v>111</v>
      </c>
      <c r="N55" s="7" t="s">
        <v>209</v>
      </c>
      <c r="O55" s="37">
        <v>0.51200000000000001</v>
      </c>
      <c r="P55" s="15" t="s">
        <v>210</v>
      </c>
      <c r="Q55" s="7" t="s">
        <v>55</v>
      </c>
    </row>
    <row r="56" spans="1:18" x14ac:dyDescent="0.3">
      <c r="A56" s="6" t="s">
        <v>211</v>
      </c>
      <c r="B56" s="7" t="s">
        <v>203</v>
      </c>
      <c r="C56" s="7">
        <v>48120629</v>
      </c>
      <c r="D56" s="7">
        <f t="shared" si="0"/>
        <v>48058129</v>
      </c>
      <c r="E56" s="7">
        <f t="shared" si="1"/>
        <v>48183129</v>
      </c>
      <c r="F56" s="8">
        <v>10.21117567945141</v>
      </c>
      <c r="G56" s="8">
        <v>0.38493723849372402</v>
      </c>
      <c r="H56" s="7" t="s">
        <v>39</v>
      </c>
      <c r="I56" s="7" t="s">
        <v>29</v>
      </c>
      <c r="J56" s="7" t="s">
        <v>125</v>
      </c>
      <c r="K56" s="11"/>
      <c r="O56" s="37"/>
    </row>
    <row r="57" spans="1:18" x14ac:dyDescent="0.3">
      <c r="A57" s="6" t="s">
        <v>212</v>
      </c>
      <c r="B57" s="7" t="s">
        <v>203</v>
      </c>
      <c r="C57" s="7">
        <v>53542151</v>
      </c>
      <c r="D57" s="7">
        <f t="shared" si="0"/>
        <v>53479651</v>
      </c>
      <c r="E57" s="7">
        <f t="shared" si="1"/>
        <v>53604651</v>
      </c>
      <c r="F57" s="8">
        <v>8.8746713160384161</v>
      </c>
      <c r="G57" s="8">
        <v>0.26739130434782599</v>
      </c>
      <c r="H57" s="7" t="s">
        <v>39</v>
      </c>
      <c r="I57" s="7" t="s">
        <v>44</v>
      </c>
      <c r="J57" s="7" t="s">
        <v>40</v>
      </c>
      <c r="K57" s="11"/>
      <c r="O57" s="37"/>
    </row>
    <row r="58" spans="1:18" ht="28" x14ac:dyDescent="0.3">
      <c r="A58" s="6" t="s">
        <v>213</v>
      </c>
      <c r="B58" s="7" t="s">
        <v>203</v>
      </c>
      <c r="C58" s="7">
        <v>55281957</v>
      </c>
      <c r="D58" s="7">
        <f t="shared" si="0"/>
        <v>55219457</v>
      </c>
      <c r="E58" s="7">
        <f t="shared" si="1"/>
        <v>55344457</v>
      </c>
      <c r="F58" s="8">
        <v>8.4877392219086758</v>
      </c>
      <c r="G58" s="8">
        <v>0.29707112970711302</v>
      </c>
      <c r="H58" s="7" t="s">
        <v>39</v>
      </c>
      <c r="I58" s="7" t="s">
        <v>29</v>
      </c>
      <c r="J58" s="7" t="s">
        <v>30</v>
      </c>
      <c r="K58" s="10" t="s">
        <v>214</v>
      </c>
      <c r="L58" s="6" t="s">
        <v>215</v>
      </c>
      <c r="M58" s="14" t="s">
        <v>111</v>
      </c>
      <c r="N58" s="7" t="s">
        <v>34</v>
      </c>
      <c r="O58" s="37">
        <v>0.73799999999999999</v>
      </c>
      <c r="P58" s="15" t="s">
        <v>35</v>
      </c>
      <c r="Q58" s="7" t="s">
        <v>167</v>
      </c>
    </row>
    <row r="59" spans="1:18" ht="70" x14ac:dyDescent="0.3">
      <c r="A59" s="6" t="s">
        <v>216</v>
      </c>
      <c r="B59" s="7" t="s">
        <v>203</v>
      </c>
      <c r="C59" s="7">
        <v>61701838</v>
      </c>
      <c r="D59" s="7">
        <f t="shared" si="0"/>
        <v>61639338</v>
      </c>
      <c r="E59" s="7">
        <f t="shared" si="1"/>
        <v>61764338</v>
      </c>
      <c r="F59" s="8">
        <v>10.45249310190064</v>
      </c>
      <c r="G59" s="8">
        <v>7.5630252100840303E-2</v>
      </c>
      <c r="H59" s="7" t="s">
        <v>50</v>
      </c>
      <c r="I59" s="7" t="s">
        <v>29</v>
      </c>
      <c r="J59" s="7" t="s">
        <v>30</v>
      </c>
      <c r="K59" s="17" t="s">
        <v>217</v>
      </c>
      <c r="L59" s="6" t="s">
        <v>218</v>
      </c>
      <c r="M59" s="14" t="s">
        <v>111</v>
      </c>
      <c r="N59" s="7" t="s">
        <v>219</v>
      </c>
      <c r="O59" s="37">
        <v>0.755</v>
      </c>
      <c r="P59" s="15" t="s">
        <v>220</v>
      </c>
      <c r="Q59" s="7" t="s">
        <v>160</v>
      </c>
      <c r="R59" t="s">
        <v>42</v>
      </c>
    </row>
    <row r="60" spans="1:18" x14ac:dyDescent="0.3">
      <c r="A60" s="6" t="s">
        <v>221</v>
      </c>
      <c r="B60" s="7" t="s">
        <v>203</v>
      </c>
      <c r="C60" s="7">
        <v>62672940</v>
      </c>
      <c r="D60" s="7">
        <f t="shared" si="0"/>
        <v>62610440</v>
      </c>
      <c r="E60" s="7">
        <f t="shared" si="1"/>
        <v>62735440</v>
      </c>
      <c r="F60" s="8">
        <v>13.527339202276062</v>
      </c>
      <c r="G60" s="8">
        <v>0.42857142857142899</v>
      </c>
      <c r="H60" s="7" t="s">
        <v>50</v>
      </c>
      <c r="I60" s="7" t="s">
        <v>29</v>
      </c>
      <c r="J60" s="7" t="s">
        <v>30</v>
      </c>
      <c r="K60" s="11"/>
      <c r="O60" s="37"/>
      <c r="R60" t="s">
        <v>42</v>
      </c>
    </row>
    <row r="61" spans="1:18" x14ac:dyDescent="0.3">
      <c r="A61" s="6" t="s">
        <v>222</v>
      </c>
      <c r="B61" s="7" t="s">
        <v>223</v>
      </c>
      <c r="C61" s="7">
        <v>16443895</v>
      </c>
      <c r="D61" s="7">
        <f t="shared" si="0"/>
        <v>16381395</v>
      </c>
      <c r="E61" s="7">
        <f t="shared" si="1"/>
        <v>16506395</v>
      </c>
      <c r="F61" s="8">
        <v>7.8977970254144605</v>
      </c>
      <c r="G61" s="8">
        <v>6.3043478260869507E-2</v>
      </c>
      <c r="H61" s="7" t="s">
        <v>39</v>
      </c>
      <c r="I61" s="7" t="s">
        <v>44</v>
      </c>
      <c r="J61" s="7" t="s">
        <v>40</v>
      </c>
      <c r="K61" s="11"/>
      <c r="O61" s="37"/>
    </row>
    <row r="62" spans="1:18" x14ac:dyDescent="0.3">
      <c r="A62" s="6" t="s">
        <v>224</v>
      </c>
      <c r="B62" s="7" t="s">
        <v>223</v>
      </c>
      <c r="C62" s="7">
        <v>48591962</v>
      </c>
      <c r="D62" s="7">
        <f t="shared" si="0"/>
        <v>48529462</v>
      </c>
      <c r="E62" s="7">
        <f t="shared" si="1"/>
        <v>48654462</v>
      </c>
      <c r="F62" s="8">
        <v>17.936752097697685</v>
      </c>
      <c r="G62" s="8">
        <v>6.6666666666666693E-2</v>
      </c>
      <c r="H62" s="7" t="s">
        <v>28</v>
      </c>
      <c r="I62" s="7" t="s">
        <v>225</v>
      </c>
      <c r="J62" s="7" t="s">
        <v>134</v>
      </c>
      <c r="K62" s="11"/>
      <c r="O62" s="37"/>
    </row>
    <row r="63" spans="1:18" ht="42" x14ac:dyDescent="0.3">
      <c r="A63" s="6" t="s">
        <v>226</v>
      </c>
      <c r="B63" s="7" t="s">
        <v>223</v>
      </c>
      <c r="C63" s="7">
        <v>54420851</v>
      </c>
      <c r="D63" s="7">
        <f t="shared" si="0"/>
        <v>54358351</v>
      </c>
      <c r="E63" s="7">
        <f t="shared" si="1"/>
        <v>54483351</v>
      </c>
      <c r="F63" s="8">
        <v>9.1302443837298348</v>
      </c>
      <c r="G63" s="8">
        <v>0.40585774058577401</v>
      </c>
      <c r="H63" s="7" t="s">
        <v>39</v>
      </c>
      <c r="I63" s="7" t="s">
        <v>29</v>
      </c>
      <c r="J63" s="7" t="s">
        <v>134</v>
      </c>
      <c r="K63" s="10" t="s">
        <v>227</v>
      </c>
      <c r="L63" s="6" t="s">
        <v>228</v>
      </c>
      <c r="M63" s="14" t="s">
        <v>111</v>
      </c>
      <c r="N63" s="7" t="s">
        <v>229</v>
      </c>
      <c r="O63" s="37">
        <v>0.46300000000000002</v>
      </c>
      <c r="P63" s="15" t="s">
        <v>230</v>
      </c>
      <c r="Q63" s="7" t="s">
        <v>231</v>
      </c>
    </row>
    <row r="64" spans="1:18" x14ac:dyDescent="0.3">
      <c r="A64" s="6" t="s">
        <v>232</v>
      </c>
      <c r="B64" s="7" t="s">
        <v>223</v>
      </c>
      <c r="C64" s="7">
        <v>60826776</v>
      </c>
      <c r="D64" s="7">
        <f t="shared" si="0"/>
        <v>60764276</v>
      </c>
      <c r="E64" s="7">
        <f t="shared" si="1"/>
        <v>60889276</v>
      </c>
      <c r="F64" s="8">
        <v>8.3297241853906421</v>
      </c>
      <c r="G64" s="8">
        <v>0.434873949579832</v>
      </c>
      <c r="H64" s="7" t="s">
        <v>50</v>
      </c>
      <c r="I64" s="7" t="s">
        <v>29</v>
      </c>
      <c r="J64" s="7" t="s">
        <v>30</v>
      </c>
      <c r="K64" s="10" t="s">
        <v>233</v>
      </c>
      <c r="L64" s="6" t="s">
        <v>234</v>
      </c>
      <c r="M64" s="14" t="s">
        <v>111</v>
      </c>
      <c r="N64" s="7" t="s">
        <v>235</v>
      </c>
      <c r="O64" s="21">
        <v>0.8</v>
      </c>
      <c r="P64" s="29" t="s">
        <v>236</v>
      </c>
      <c r="Q64" s="9" t="s">
        <v>237</v>
      </c>
    </row>
    <row r="65" spans="1:18" x14ac:dyDescent="0.3">
      <c r="A65" s="6" t="s">
        <v>238</v>
      </c>
      <c r="B65" s="7" t="s">
        <v>239</v>
      </c>
      <c r="C65" s="7">
        <v>3575029</v>
      </c>
      <c r="D65" s="7">
        <f t="shared" si="0"/>
        <v>3512529</v>
      </c>
      <c r="E65" s="7">
        <f t="shared" si="1"/>
        <v>3637529</v>
      </c>
      <c r="F65" s="8">
        <v>7.870914251807295</v>
      </c>
      <c r="G65" s="8">
        <v>6.7226890756302504E-2</v>
      </c>
      <c r="H65" s="7" t="s">
        <v>50</v>
      </c>
      <c r="I65" s="7" t="s">
        <v>44</v>
      </c>
      <c r="J65" s="7" t="s">
        <v>30</v>
      </c>
      <c r="K65" s="11"/>
    </row>
    <row r="66" spans="1:18" x14ac:dyDescent="0.3">
      <c r="A66" s="6" t="s">
        <v>240</v>
      </c>
      <c r="B66" s="7" t="s">
        <v>239</v>
      </c>
      <c r="C66" s="7">
        <v>26255522</v>
      </c>
      <c r="D66" s="7">
        <f t="shared" si="0"/>
        <v>26193022</v>
      </c>
      <c r="E66" s="7">
        <f t="shared" si="1"/>
        <v>26318022</v>
      </c>
      <c r="F66" s="8">
        <v>8.2859714949871002</v>
      </c>
      <c r="G66" s="8">
        <v>0.14285714285714299</v>
      </c>
      <c r="H66" s="7" t="s">
        <v>50</v>
      </c>
      <c r="I66" s="7" t="s">
        <v>29</v>
      </c>
      <c r="J66" s="7" t="s">
        <v>30</v>
      </c>
      <c r="K66" s="11"/>
    </row>
    <row r="67" spans="1:18" x14ac:dyDescent="0.3">
      <c r="A67" s="6" t="s">
        <v>241</v>
      </c>
      <c r="B67" s="7" t="s">
        <v>239</v>
      </c>
      <c r="C67" s="7">
        <v>33612738</v>
      </c>
      <c r="D67" s="7">
        <f t="shared" si="0"/>
        <v>33550238</v>
      </c>
      <c r="E67" s="7">
        <f t="shared" si="1"/>
        <v>33675238</v>
      </c>
      <c r="F67" s="8">
        <v>10.211617891901213</v>
      </c>
      <c r="G67" s="8">
        <v>0.173640167364017</v>
      </c>
      <c r="H67" s="7" t="s">
        <v>39</v>
      </c>
      <c r="I67" s="7" t="s">
        <v>29</v>
      </c>
      <c r="J67" s="7" t="s">
        <v>134</v>
      </c>
      <c r="K67" s="11"/>
    </row>
    <row r="68" spans="1:18" x14ac:dyDescent="0.3">
      <c r="A68" s="6" t="s">
        <v>242</v>
      </c>
      <c r="B68" s="7" t="s">
        <v>239</v>
      </c>
      <c r="C68" s="7">
        <v>36301937</v>
      </c>
      <c r="D68" s="7">
        <f t="shared" ref="D68:D75" si="2">C68-62500</f>
        <v>36239437</v>
      </c>
      <c r="E68" s="7">
        <f t="shared" ref="E68:E75" si="3">C68+62500</f>
        <v>36364437</v>
      </c>
      <c r="F68" s="8">
        <v>10.073847090283854</v>
      </c>
      <c r="G68" s="8">
        <v>0.168421052631579</v>
      </c>
      <c r="H68" s="7" t="s">
        <v>19</v>
      </c>
      <c r="I68" s="7" t="s">
        <v>139</v>
      </c>
      <c r="J68" s="7" t="s">
        <v>140</v>
      </c>
      <c r="K68" s="11"/>
    </row>
    <row r="69" spans="1:18" x14ac:dyDescent="0.3">
      <c r="A69" s="6" t="s">
        <v>243</v>
      </c>
      <c r="B69" s="7" t="s">
        <v>239</v>
      </c>
      <c r="C69" s="7">
        <v>51494677</v>
      </c>
      <c r="D69" s="7">
        <f t="shared" si="2"/>
        <v>51432177</v>
      </c>
      <c r="E69" s="7">
        <f t="shared" si="3"/>
        <v>51557177</v>
      </c>
      <c r="F69" s="8">
        <v>8.5700757036744495</v>
      </c>
      <c r="G69" s="8">
        <v>0.241666666666667</v>
      </c>
      <c r="H69" s="7" t="s">
        <v>50</v>
      </c>
      <c r="I69" s="7" t="s">
        <v>29</v>
      </c>
      <c r="J69" s="7" t="s">
        <v>134</v>
      </c>
      <c r="K69" s="11"/>
    </row>
    <row r="70" spans="1:18" x14ac:dyDescent="0.3">
      <c r="A70" s="6" t="s">
        <v>244</v>
      </c>
      <c r="B70" s="7" t="s">
        <v>245</v>
      </c>
      <c r="C70" s="7">
        <v>7459027</v>
      </c>
      <c r="D70" s="7">
        <f t="shared" si="2"/>
        <v>7396527</v>
      </c>
      <c r="E70" s="7">
        <f t="shared" si="3"/>
        <v>7521527</v>
      </c>
      <c r="F70" s="8">
        <v>7.893266014619388</v>
      </c>
      <c r="G70" s="8">
        <v>0.23430962343096201</v>
      </c>
      <c r="H70" s="7" t="s">
        <v>39</v>
      </c>
      <c r="I70" s="7" t="s">
        <v>29</v>
      </c>
      <c r="J70" s="7" t="s">
        <v>134</v>
      </c>
      <c r="K70" s="11"/>
    </row>
    <row r="71" spans="1:18" x14ac:dyDescent="0.3">
      <c r="A71" s="6" t="s">
        <v>246</v>
      </c>
      <c r="B71" s="7" t="s">
        <v>245</v>
      </c>
      <c r="C71" s="7">
        <v>12296082</v>
      </c>
      <c r="D71" s="7">
        <f t="shared" si="2"/>
        <v>12233582</v>
      </c>
      <c r="E71" s="7">
        <f t="shared" si="3"/>
        <v>12358582</v>
      </c>
      <c r="F71" s="8">
        <v>10.846517092512448</v>
      </c>
      <c r="G71" s="8">
        <v>0.13865546218487401</v>
      </c>
      <c r="H71" s="7" t="s">
        <v>28</v>
      </c>
      <c r="I71" s="7" t="s">
        <v>29</v>
      </c>
      <c r="J71" s="7" t="s">
        <v>30</v>
      </c>
      <c r="K71" s="11"/>
    </row>
    <row r="72" spans="1:18" x14ac:dyDescent="0.3">
      <c r="A72" s="6" t="s">
        <v>247</v>
      </c>
      <c r="B72" s="7" t="s">
        <v>245</v>
      </c>
      <c r="C72" s="7">
        <v>13336862</v>
      </c>
      <c r="D72" s="7">
        <f t="shared" si="2"/>
        <v>13274362</v>
      </c>
      <c r="E72" s="7">
        <f t="shared" si="3"/>
        <v>13399362</v>
      </c>
      <c r="F72" s="8">
        <v>8.776991124311035</v>
      </c>
      <c r="G72" s="8">
        <v>0.12631578947368399</v>
      </c>
      <c r="H72" s="7" t="s">
        <v>19</v>
      </c>
      <c r="I72" s="7" t="s">
        <v>139</v>
      </c>
      <c r="J72" s="7" t="s">
        <v>140</v>
      </c>
      <c r="K72" s="11"/>
    </row>
    <row r="73" spans="1:18" x14ac:dyDescent="0.3">
      <c r="A73" s="6" t="s">
        <v>248</v>
      </c>
      <c r="B73" s="7" t="s">
        <v>245</v>
      </c>
      <c r="C73" s="7">
        <v>51623911</v>
      </c>
      <c r="D73" s="7">
        <f t="shared" si="2"/>
        <v>51561411</v>
      </c>
      <c r="E73" s="7">
        <f t="shared" si="3"/>
        <v>51686411</v>
      </c>
      <c r="F73" s="8">
        <v>9.94823617753738</v>
      </c>
      <c r="G73" s="8">
        <v>8.9958158995815898E-2</v>
      </c>
      <c r="H73" s="7" t="s">
        <v>39</v>
      </c>
      <c r="I73" s="7" t="s">
        <v>225</v>
      </c>
      <c r="J73" s="7" t="s">
        <v>125</v>
      </c>
      <c r="K73" s="11"/>
    </row>
    <row r="74" spans="1:18" x14ac:dyDescent="0.3">
      <c r="A74" s="6" t="s">
        <v>249</v>
      </c>
      <c r="B74" s="7" t="s">
        <v>245</v>
      </c>
      <c r="C74" s="7">
        <v>51930491</v>
      </c>
      <c r="D74" s="7">
        <f t="shared" si="2"/>
        <v>51867991</v>
      </c>
      <c r="E74" s="7">
        <f t="shared" si="3"/>
        <v>51992991</v>
      </c>
      <c r="F74" s="8">
        <v>9.2786475513588904</v>
      </c>
      <c r="G74" s="8">
        <v>0.19537815126050401</v>
      </c>
      <c r="H74" s="7" t="s">
        <v>19</v>
      </c>
      <c r="I74" s="7" t="s">
        <v>139</v>
      </c>
      <c r="J74" s="7" t="s">
        <v>170</v>
      </c>
      <c r="K74" s="11"/>
    </row>
    <row r="75" spans="1:18" ht="42" x14ac:dyDescent="0.3">
      <c r="A75" s="30" t="s">
        <v>250</v>
      </c>
      <c r="B75" s="31" t="s">
        <v>245</v>
      </c>
      <c r="C75" s="31">
        <v>58403535</v>
      </c>
      <c r="D75" s="31">
        <f t="shared" si="2"/>
        <v>58341035</v>
      </c>
      <c r="E75" s="31">
        <f t="shared" si="3"/>
        <v>58466035</v>
      </c>
      <c r="F75" s="32">
        <v>12.285601748926938</v>
      </c>
      <c r="G75" s="32">
        <v>0.102510460251046</v>
      </c>
      <c r="H75" s="31" t="s">
        <v>39</v>
      </c>
      <c r="I75" s="31" t="s">
        <v>29</v>
      </c>
      <c r="J75" s="31" t="s">
        <v>125</v>
      </c>
      <c r="K75" s="33" t="s">
        <v>251</v>
      </c>
      <c r="L75" s="30" t="s">
        <v>252</v>
      </c>
      <c r="M75" s="34" t="s">
        <v>111</v>
      </c>
      <c r="N75" s="31" t="s">
        <v>229</v>
      </c>
      <c r="O75" s="39">
        <v>0.46500000000000002</v>
      </c>
      <c r="P75" s="35" t="s">
        <v>230</v>
      </c>
      <c r="Q75" s="31" t="s">
        <v>231</v>
      </c>
      <c r="R75" s="36" t="s">
        <v>42</v>
      </c>
    </row>
  </sheetData>
  <mergeCells count="1">
    <mergeCell ref="A1:Q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张立异</dc:creator>
  <cp:lastModifiedBy>张立异</cp:lastModifiedBy>
  <dcterms:created xsi:type="dcterms:W3CDTF">2022-09-26T11:32:33Z</dcterms:created>
  <dcterms:modified xsi:type="dcterms:W3CDTF">2022-12-15T07:00:04Z</dcterms:modified>
</cp:coreProperties>
</file>