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rewm\OneDrive\Documents\USB_Protein_Project\USB_Protein_Meal_Project\BARC-6_Project\Publications\2023\Figures_Tables\Final\"/>
    </mc:Choice>
  </mc:AlternateContent>
  <xr:revisionPtr revIDLastSave="0" documentId="13_ncr:1_{A2C24009-790E-4AFC-B9B3-7759140E7E09}" xr6:coauthVersionLast="47" xr6:coauthVersionMax="47" xr10:uidLastSave="{00000000-0000-0000-0000-000000000000}"/>
  <bookViews>
    <workbookView xWindow="28680" yWindow="-120" windowWidth="29040" windowHeight="15840" activeTab="11" xr2:uid="{BA9C99BF-5C64-4C0C-8667-EBE20FDE5037}"/>
  </bookViews>
  <sheets>
    <sheet name="Raw_Pheno" sheetId="10" r:id="rId1"/>
    <sheet name="Weather" sheetId="11" r:id="rId2"/>
    <sheet name="Haplos_10_18_20" sheetId="1" r:id="rId3"/>
    <sheet name="Haplos_20" sheetId="7" r:id="rId4"/>
    <sheet name="Haplos_18" sheetId="8" r:id="rId5"/>
    <sheet name="Haplos_10" sheetId="9" r:id="rId6"/>
    <sheet name="ANOVA" sheetId="15" r:id="rId7"/>
    <sheet name="ENV_MEANS" sheetId="18" r:id="rId8"/>
    <sheet name="AMMI_Table" sheetId="17" r:id="rId9"/>
    <sheet name="Haplos_2023" sheetId="3" r:id="rId10"/>
    <sheet name="NIR_CalReport" sheetId="16" r:id="rId11"/>
    <sheet name="AMMI_Fig" sheetId="12" r:id="rId12"/>
    <sheet name="ENV_Heat_Fig" sheetId="13" r:id="rId13"/>
    <sheet name="Corr_Matrix_ENV_Fig" sheetId="14" r:id="rId1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10" i="15" l="1"/>
  <c r="C10" i="15"/>
  <c r="H9" i="15"/>
  <c r="H8" i="15"/>
  <c r="H7" i="15"/>
  <c r="H6" i="15"/>
  <c r="G224" i="10" l="1"/>
  <c r="G223" i="10"/>
  <c r="G222" i="10"/>
  <c r="G221" i="10"/>
  <c r="G220" i="10"/>
  <c r="G219" i="10"/>
  <c r="G218" i="10"/>
  <c r="G217" i="10"/>
  <c r="G216" i="10"/>
  <c r="G215" i="10"/>
  <c r="G214" i="10"/>
  <c r="G213" i="10"/>
  <c r="G212" i="10"/>
  <c r="G211" i="10"/>
  <c r="G210" i="10"/>
  <c r="G209" i="10"/>
  <c r="G208" i="10"/>
  <c r="G207" i="10"/>
  <c r="G206" i="10"/>
  <c r="G205" i="10"/>
  <c r="G204" i="10"/>
  <c r="G203" i="10"/>
  <c r="G202" i="10"/>
  <c r="G201" i="10"/>
  <c r="G200" i="10"/>
  <c r="G199" i="10"/>
  <c r="G198" i="10"/>
  <c r="G197" i="10"/>
  <c r="G196" i="10"/>
  <c r="G195" i="10"/>
  <c r="G194" i="10"/>
  <c r="G193" i="10"/>
  <c r="G192" i="10"/>
  <c r="G191" i="10"/>
  <c r="G190" i="10"/>
  <c r="G189" i="10"/>
  <c r="G188" i="10"/>
  <c r="G187" i="10"/>
  <c r="G186" i="10"/>
  <c r="G185" i="10"/>
  <c r="G184" i="10"/>
  <c r="G183" i="10"/>
  <c r="G182" i="10"/>
  <c r="G181" i="10"/>
  <c r="G180" i="10"/>
  <c r="G179" i="10"/>
  <c r="G178" i="10"/>
  <c r="G177" i="10"/>
  <c r="G176" i="10"/>
  <c r="G175" i="10"/>
  <c r="G174" i="10"/>
  <c r="G173" i="10"/>
  <c r="G172" i="10"/>
  <c r="G171" i="10"/>
  <c r="G170" i="10"/>
  <c r="G169" i="10"/>
  <c r="G168" i="10"/>
  <c r="G167" i="10"/>
  <c r="G166" i="10"/>
  <c r="G165" i="10"/>
  <c r="G164" i="10"/>
  <c r="G163" i="10"/>
  <c r="G162" i="10"/>
  <c r="G161" i="10"/>
  <c r="G160" i="10"/>
  <c r="G159" i="10"/>
  <c r="G158" i="10"/>
  <c r="G157" i="10"/>
  <c r="G156" i="10"/>
  <c r="G155" i="10"/>
  <c r="G154" i="10"/>
  <c r="G153" i="10"/>
  <c r="G152" i="10"/>
  <c r="G151" i="10"/>
  <c r="G150" i="10"/>
  <c r="G149" i="10"/>
  <c r="G148" i="10"/>
  <c r="G147" i="10"/>
  <c r="G146" i="10"/>
  <c r="G145" i="10"/>
  <c r="G144" i="10"/>
  <c r="G143" i="10"/>
  <c r="G142" i="10"/>
  <c r="G141" i="10"/>
  <c r="G140" i="10"/>
  <c r="G139" i="10"/>
  <c r="G138" i="10"/>
  <c r="G137" i="10"/>
  <c r="G136" i="10"/>
  <c r="G135" i="10"/>
  <c r="G134" i="10"/>
  <c r="G133" i="10"/>
  <c r="G132" i="10"/>
  <c r="G131" i="10"/>
  <c r="G130" i="10"/>
  <c r="G129" i="10"/>
  <c r="G128" i="10"/>
  <c r="G127" i="10"/>
  <c r="G126" i="10"/>
  <c r="G125" i="10"/>
  <c r="G124" i="10"/>
  <c r="G123" i="10"/>
  <c r="G122" i="10"/>
  <c r="G121" i="10"/>
  <c r="G120" i="10"/>
  <c r="G119" i="10"/>
  <c r="G118" i="10"/>
  <c r="G117" i="10"/>
  <c r="G116" i="10"/>
  <c r="G115" i="10"/>
  <c r="G114" i="10"/>
  <c r="G113" i="10"/>
  <c r="G112" i="10"/>
  <c r="G111" i="10"/>
  <c r="G110" i="10"/>
  <c r="G109" i="10"/>
  <c r="G108" i="10"/>
  <c r="G107" i="10"/>
  <c r="G106" i="10"/>
  <c r="G105" i="10"/>
  <c r="G104" i="10"/>
  <c r="G103" i="10"/>
  <c r="G102" i="10"/>
  <c r="G101" i="10"/>
  <c r="G100" i="10"/>
  <c r="G99" i="10"/>
  <c r="G98" i="10"/>
  <c r="G97" i="10"/>
  <c r="G96" i="10"/>
  <c r="G95" i="10"/>
  <c r="G94" i="10"/>
  <c r="G93" i="10"/>
  <c r="G92" i="10"/>
  <c r="G91" i="10"/>
  <c r="G90" i="10"/>
  <c r="G89" i="10"/>
  <c r="G88" i="10"/>
  <c r="G87" i="10"/>
  <c r="G86" i="10"/>
  <c r="G85" i="10"/>
  <c r="G84" i="10"/>
  <c r="G83" i="10"/>
  <c r="G82" i="10"/>
  <c r="G81" i="10"/>
  <c r="G80" i="10"/>
  <c r="G79" i="10"/>
  <c r="G78" i="10"/>
  <c r="G77" i="10"/>
  <c r="G76" i="10"/>
  <c r="G75" i="10"/>
  <c r="G74" i="10"/>
  <c r="G73" i="10"/>
  <c r="G72" i="10"/>
  <c r="G71" i="10"/>
  <c r="G70" i="10"/>
  <c r="G69" i="10"/>
  <c r="G68" i="10"/>
  <c r="G67" i="10"/>
  <c r="G66" i="10"/>
  <c r="G65" i="10"/>
  <c r="G64" i="10"/>
  <c r="G63" i="10"/>
  <c r="G62" i="10"/>
  <c r="G61" i="10"/>
  <c r="G60" i="10"/>
  <c r="G59" i="10"/>
  <c r="G58" i="10"/>
  <c r="G57" i="10"/>
  <c r="G56" i="10"/>
  <c r="G55" i="10"/>
  <c r="G54" i="10"/>
  <c r="G53" i="10"/>
  <c r="G52" i="10"/>
  <c r="G51" i="10"/>
  <c r="G50" i="10"/>
  <c r="G49" i="10"/>
  <c r="G48" i="10"/>
  <c r="G47" i="10"/>
  <c r="G46" i="10"/>
  <c r="G45" i="10"/>
  <c r="G44" i="10"/>
  <c r="G43" i="10"/>
  <c r="G42" i="10"/>
  <c r="G41" i="10"/>
  <c r="G40" i="10"/>
  <c r="G39" i="10"/>
  <c r="G38" i="10"/>
  <c r="G37" i="10"/>
  <c r="G36" i="10"/>
  <c r="G35" i="10"/>
  <c r="G34" i="10"/>
  <c r="G33" i="10"/>
  <c r="G32" i="10"/>
  <c r="G31" i="10"/>
  <c r="G30" i="10"/>
  <c r="G29" i="10"/>
  <c r="G28" i="10"/>
  <c r="G27" i="10"/>
  <c r="G26" i="10"/>
  <c r="G25" i="10"/>
  <c r="G24" i="10"/>
  <c r="G23" i="10"/>
  <c r="G22" i="10"/>
  <c r="G21" i="10"/>
  <c r="G20" i="10"/>
  <c r="G19" i="10"/>
  <c r="G18" i="10"/>
  <c r="G17" i="10"/>
  <c r="G16" i="10"/>
  <c r="G15" i="10"/>
  <c r="G14" i="10"/>
  <c r="G13" i="10"/>
  <c r="G12" i="10"/>
  <c r="G11" i="10"/>
  <c r="G10" i="10"/>
  <c r="G9" i="10"/>
  <c r="G8" i="10"/>
  <c r="G7" i="10"/>
</calcChain>
</file>

<file path=xl/sharedStrings.xml><?xml version="1.0" encoding="utf-8"?>
<sst xmlns="http://schemas.openxmlformats.org/spreadsheetml/2006/main" count="1940" uniqueCount="712">
  <si>
    <t>SNP</t>
  </si>
  <si>
    <t>nr</t>
  </si>
  <si>
    <t>20_21_22_Avg</t>
  </si>
  <si>
    <t>22_20_Avg</t>
  </si>
  <si>
    <t>22_21_Avg</t>
  </si>
  <si>
    <t>22_21_20_Avg</t>
  </si>
  <si>
    <t>22_20_19_Avg</t>
  </si>
  <si>
    <t>Yr2019_Avg</t>
  </si>
  <si>
    <t>2020_Avg</t>
  </si>
  <si>
    <t>2021_Avg</t>
  </si>
  <si>
    <t>Yr2022MO_Avg</t>
  </si>
  <si>
    <t>Abs_metan</t>
  </si>
  <si>
    <t>Rel_metan</t>
  </si>
  <si>
    <t>Adj_metan</t>
  </si>
  <si>
    <t>1_11</t>
  </si>
  <si>
    <t>CC</t>
  </si>
  <si>
    <t>AA</t>
  </si>
  <si>
    <t>CC/CC/AA</t>
  </si>
  <si>
    <t>1_118</t>
  </si>
  <si>
    <t>2_106</t>
  </si>
  <si>
    <t>2_13</t>
  </si>
  <si>
    <t>2_23</t>
  </si>
  <si>
    <t>2_3</t>
  </si>
  <si>
    <t>2_41</t>
  </si>
  <si>
    <t>2_44</t>
  </si>
  <si>
    <t>-</t>
  </si>
  <si>
    <t>2_51</t>
  </si>
  <si>
    <t>2_56</t>
  </si>
  <si>
    <t>2_58</t>
  </si>
  <si>
    <t>2_63</t>
  </si>
  <si>
    <t>2_64</t>
  </si>
  <si>
    <t>2_67</t>
  </si>
  <si>
    <t>2_72</t>
  </si>
  <si>
    <t>2_76</t>
  </si>
  <si>
    <t>2_84</t>
  </si>
  <si>
    <t>1_111</t>
  </si>
  <si>
    <t>GG</t>
  </si>
  <si>
    <t>CC/CC/GG</t>
  </si>
  <si>
    <t>1_116</t>
  </si>
  <si>
    <t>1_117</t>
  </si>
  <si>
    <t>1_119</t>
  </si>
  <si>
    <t>1_20</t>
  </si>
  <si>
    <t>1_29</t>
  </si>
  <si>
    <t>1_46</t>
  </si>
  <si>
    <t>2_119</t>
  </si>
  <si>
    <t>2_14</t>
  </si>
  <si>
    <t>2_21</t>
  </si>
  <si>
    <t>2_39</t>
  </si>
  <si>
    <t>2_66</t>
  </si>
  <si>
    <t>2_71</t>
  </si>
  <si>
    <t>1_113</t>
  </si>
  <si>
    <t>TT</t>
  </si>
  <si>
    <t>TT/TT/AA</t>
  </si>
  <si>
    <t>2_29</t>
  </si>
  <si>
    <t>2_54</t>
  </si>
  <si>
    <t>2_55</t>
  </si>
  <si>
    <t>2_61</t>
  </si>
  <si>
    <t>2_70</t>
  </si>
  <si>
    <t>2_78</t>
  </si>
  <si>
    <t>1_107</t>
  </si>
  <si>
    <t>TT/TT/GG</t>
  </si>
  <si>
    <t>1_109</t>
  </si>
  <si>
    <t>1_115</t>
  </si>
  <si>
    <t>1_96</t>
  </si>
  <si>
    <t>2_109</t>
  </si>
  <si>
    <t>2_114</t>
  </si>
  <si>
    <t>2_19</t>
  </si>
  <si>
    <t>2_20</t>
  </si>
  <si>
    <t>2_36</t>
  </si>
  <si>
    <t>2_73</t>
  </si>
  <si>
    <t>2_85</t>
  </si>
  <si>
    <t>2_92</t>
  </si>
  <si>
    <t>2_99</t>
  </si>
  <si>
    <t>Entry</t>
  </si>
  <si>
    <t>Gm10_49447586_C_T</t>
  </si>
  <si>
    <t>Gm18_57517100_C_T</t>
  </si>
  <si>
    <t>Gm20_15908501_A_G</t>
  </si>
  <si>
    <t>GroupID</t>
  </si>
  <si>
    <t>Group</t>
  </si>
  <si>
    <t>010</t>
  </si>
  <si>
    <t>035</t>
  </si>
  <si>
    <t>137</t>
  </si>
  <si>
    <t>147</t>
  </si>
  <si>
    <t>148</t>
  </si>
  <si>
    <t>173</t>
  </si>
  <si>
    <t>192</t>
  </si>
  <si>
    <t>196</t>
  </si>
  <si>
    <t>210</t>
  </si>
  <si>
    <t>212</t>
  </si>
  <si>
    <t>217</t>
  </si>
  <si>
    <t>220</t>
  </si>
  <si>
    <t>225</t>
  </si>
  <si>
    <t>254</t>
  </si>
  <si>
    <t>264</t>
  </si>
  <si>
    <t>270</t>
  </si>
  <si>
    <t>SNP_ID</t>
  </si>
  <si>
    <t>MO_2023_Avg</t>
  </si>
  <si>
    <t>MSU_2023_Avg</t>
  </si>
  <si>
    <t>Abs_Raw_2023</t>
  </si>
  <si>
    <t>Abs_Raw_ALL</t>
  </si>
  <si>
    <t>Protein_Avg_ALL</t>
  </si>
  <si>
    <t>Rel_Raw_2023</t>
  </si>
  <si>
    <t>Rel_Raw_Adjusted_2023</t>
  </si>
  <si>
    <t>2023_Avg</t>
  </si>
  <si>
    <t>Entry#</t>
  </si>
  <si>
    <t>BLUP_metan</t>
  </si>
  <si>
    <t>1_10</t>
  </si>
  <si>
    <t>1_102</t>
  </si>
  <si>
    <t>1_103</t>
  </si>
  <si>
    <t>1_105</t>
  </si>
  <si>
    <t>1_108</t>
  </si>
  <si>
    <t>1_112</t>
  </si>
  <si>
    <t>1_12</t>
  </si>
  <si>
    <t>1_13</t>
  </si>
  <si>
    <t>1_15</t>
  </si>
  <si>
    <t>1_21</t>
  </si>
  <si>
    <t>1_28</t>
  </si>
  <si>
    <t>1_40</t>
  </si>
  <si>
    <t>1_41</t>
  </si>
  <si>
    <t>1_43</t>
  </si>
  <si>
    <t>1_47</t>
  </si>
  <si>
    <t>1_48</t>
  </si>
  <si>
    <t>1_5</t>
  </si>
  <si>
    <t>1_50</t>
  </si>
  <si>
    <t>1_51</t>
  </si>
  <si>
    <t>1_56</t>
  </si>
  <si>
    <t>1_58</t>
  </si>
  <si>
    <t>1_60</t>
  </si>
  <si>
    <t>1_62</t>
  </si>
  <si>
    <t>1_63</t>
  </si>
  <si>
    <t>1_71</t>
  </si>
  <si>
    <t>1_72</t>
  </si>
  <si>
    <t>1_82</t>
  </si>
  <si>
    <t>1_85</t>
  </si>
  <si>
    <t>1_90</t>
  </si>
  <si>
    <t>2_100</t>
  </si>
  <si>
    <t>2_101</t>
  </si>
  <si>
    <t>2_103</t>
  </si>
  <si>
    <t>2_108</t>
  </si>
  <si>
    <t>2_116</t>
  </si>
  <si>
    <t>2_118</t>
  </si>
  <si>
    <t>2_22</t>
  </si>
  <si>
    <t>2_26</t>
  </si>
  <si>
    <t>2_28</t>
  </si>
  <si>
    <t>2_4</t>
  </si>
  <si>
    <t>2_42</t>
  </si>
  <si>
    <t>2_47</t>
  </si>
  <si>
    <t>2_48</t>
  </si>
  <si>
    <t>2_5</t>
  </si>
  <si>
    <t>2_60</t>
  </si>
  <si>
    <t>2_65</t>
  </si>
  <si>
    <t>2_74</t>
  </si>
  <si>
    <t>2_8</t>
  </si>
  <si>
    <t>2_82</t>
  </si>
  <si>
    <t>2_90</t>
  </si>
  <si>
    <t>2_91</t>
  </si>
  <si>
    <t>2_94</t>
  </si>
  <si>
    <t>2_95</t>
  </si>
  <si>
    <t>2_96</t>
  </si>
  <si>
    <t>2_97</t>
  </si>
  <si>
    <t>1_110</t>
  </si>
  <si>
    <t>1_30</t>
  </si>
  <si>
    <t>1_32</t>
  </si>
  <si>
    <t>1_35</t>
  </si>
  <si>
    <t>1_64</t>
  </si>
  <si>
    <t>1_65</t>
  </si>
  <si>
    <t>1_66</t>
  </si>
  <si>
    <t>1_73</t>
  </si>
  <si>
    <t>1_74</t>
  </si>
  <si>
    <t>1_75</t>
  </si>
  <si>
    <t>1_84</t>
  </si>
  <si>
    <t>1_89</t>
  </si>
  <si>
    <t>2_104</t>
  </si>
  <si>
    <t>2_112</t>
  </si>
  <si>
    <t>2_12</t>
  </si>
  <si>
    <t>2_27</t>
  </si>
  <si>
    <t>2_30</t>
  </si>
  <si>
    <t>2_81</t>
  </si>
  <si>
    <t>1_101</t>
  </si>
  <si>
    <t>aa</t>
  </si>
  <si>
    <t>1_104</t>
  </si>
  <si>
    <t>1_106</t>
  </si>
  <si>
    <t>1_19</t>
  </si>
  <si>
    <t>1_26</t>
  </si>
  <si>
    <t>1_27</t>
  </si>
  <si>
    <t>1_3</t>
  </si>
  <si>
    <t>1_34</t>
  </si>
  <si>
    <t>1_36</t>
  </si>
  <si>
    <t>1_37</t>
  </si>
  <si>
    <t>1_39</t>
  </si>
  <si>
    <t>1_44</t>
  </si>
  <si>
    <t>1_45</t>
  </si>
  <si>
    <t>1_54</t>
  </si>
  <si>
    <t>1_55</t>
  </si>
  <si>
    <t>1_81</t>
  </si>
  <si>
    <t>1_88</t>
  </si>
  <si>
    <t>1_97</t>
  </si>
  <si>
    <t>1_99</t>
  </si>
  <si>
    <t>2_102</t>
  </si>
  <si>
    <t>2_105</t>
  </si>
  <si>
    <t>2_107</t>
  </si>
  <si>
    <t>2_11</t>
  </si>
  <si>
    <t>2_110</t>
  </si>
  <si>
    <t>2_111</t>
  </si>
  <si>
    <t>2_113</t>
  </si>
  <si>
    <t>2_115</t>
  </si>
  <si>
    <t>2_117</t>
  </si>
  <si>
    <t>2_15</t>
  </si>
  <si>
    <t>2_17</t>
  </si>
  <si>
    <t>2_18</t>
  </si>
  <si>
    <t>2_2</t>
  </si>
  <si>
    <t>2_31</t>
  </si>
  <si>
    <t>2_32</t>
  </si>
  <si>
    <t>2_33</t>
  </si>
  <si>
    <t>2_34</t>
  </si>
  <si>
    <t>2_35</t>
  </si>
  <si>
    <t>2_37</t>
  </si>
  <si>
    <t>2_40</t>
  </si>
  <si>
    <t>2_43</t>
  </si>
  <si>
    <t>2_50</t>
  </si>
  <si>
    <t>2_52</t>
  </si>
  <si>
    <t>2_57</t>
  </si>
  <si>
    <t>2_59</t>
  </si>
  <si>
    <t>2_6</t>
  </si>
  <si>
    <t>2_62</t>
  </si>
  <si>
    <t>2_75</t>
  </si>
  <si>
    <t>2_80</t>
  </si>
  <si>
    <t>2_86</t>
  </si>
  <si>
    <t>2_9</t>
  </si>
  <si>
    <t>2_93</t>
  </si>
  <si>
    <t>Prot_Avg</t>
  </si>
  <si>
    <t>Abs_Raw</t>
  </si>
  <si>
    <t>2_45</t>
  </si>
  <si>
    <t>2_46</t>
  </si>
  <si>
    <t>1_67</t>
  </si>
  <si>
    <t>1_76</t>
  </si>
  <si>
    <t>1_92</t>
  </si>
  <si>
    <t>2_10</t>
  </si>
  <si>
    <t>2_77</t>
  </si>
  <si>
    <t>Protein_Avg</t>
  </si>
  <si>
    <t>Abs_MO_20_21</t>
  </si>
  <si>
    <t>Wen 1_10</t>
  </si>
  <si>
    <t>Wen 1_101</t>
  </si>
  <si>
    <t>Wen 1_104</t>
  </si>
  <si>
    <t>Wen 1_11</t>
  </si>
  <si>
    <t>Wen 1_110</t>
  </si>
  <si>
    <t>Wen 1_111</t>
  </si>
  <si>
    <t>Wen 1_116</t>
  </si>
  <si>
    <t>Wen 1_117</t>
  </si>
  <si>
    <t>Wen 1_118</t>
  </si>
  <si>
    <t>Wen 1_119</t>
  </si>
  <si>
    <t>Wen 1_12</t>
  </si>
  <si>
    <t>Wen 1_20</t>
  </si>
  <si>
    <t>Wen 1_29</t>
  </si>
  <si>
    <t>Wen 1_30</t>
  </si>
  <si>
    <t>Wen 1_32</t>
  </si>
  <si>
    <t>Wen 1_40</t>
  </si>
  <si>
    <t>Wen 1_41</t>
  </si>
  <si>
    <t>Wen 1_45</t>
  </si>
  <si>
    <t>Wen 1_46</t>
  </si>
  <si>
    <t>Wen 1_47</t>
  </si>
  <si>
    <t>Wen 1_56</t>
  </si>
  <si>
    <t>Wen 1_58</t>
  </si>
  <si>
    <t>Wen 1_63</t>
  </si>
  <si>
    <t>Wen 1_72</t>
  </si>
  <si>
    <t>Wen 1_88</t>
  </si>
  <si>
    <t>Wen 1_89</t>
  </si>
  <si>
    <t>Wen 1_99</t>
  </si>
  <si>
    <t>Wen 2_10</t>
  </si>
  <si>
    <t>Wen 2_100</t>
  </si>
  <si>
    <t>Wen 2_102</t>
  </si>
  <si>
    <t>Wen 2_104</t>
  </si>
  <si>
    <t>Wen 2_106</t>
  </si>
  <si>
    <t>Wen 2_107</t>
  </si>
  <si>
    <t>Wen 2_11</t>
  </si>
  <si>
    <t>Wen 2_110</t>
  </si>
  <si>
    <t>Wen 2_111</t>
  </si>
  <si>
    <t>Wen 2_112</t>
  </si>
  <si>
    <t>Wen 2_119</t>
  </si>
  <si>
    <t>Wen 2_12</t>
  </si>
  <si>
    <t>Wen 2_13</t>
  </si>
  <si>
    <t>Wen 2_14</t>
  </si>
  <si>
    <t>Wen 2_17</t>
  </si>
  <si>
    <t>Wen 2_18</t>
  </si>
  <si>
    <t>Wen 2_21</t>
  </si>
  <si>
    <t>Wen 2_22</t>
  </si>
  <si>
    <t>Wen 2_23</t>
  </si>
  <si>
    <t>Wen 2_27</t>
  </si>
  <si>
    <t>Wen 2_3</t>
  </si>
  <si>
    <t>Wen 2_30</t>
  </si>
  <si>
    <t>Wen 2_32</t>
  </si>
  <si>
    <t>Wen 2_37</t>
  </si>
  <si>
    <t>Wen 2_39</t>
  </si>
  <si>
    <t>Wen 2_40</t>
  </si>
  <si>
    <t>Wen 2_41</t>
  </si>
  <si>
    <t>Wen 2_42</t>
  </si>
  <si>
    <t>Wen 2_44</t>
  </si>
  <si>
    <t>Wen 2_50</t>
  </si>
  <si>
    <t>Wen 2_51</t>
  </si>
  <si>
    <t>Wen 2_52</t>
  </si>
  <si>
    <t>Wen 2_56</t>
  </si>
  <si>
    <t>Wen 2_57</t>
  </si>
  <si>
    <t>Wen 2_58</t>
  </si>
  <si>
    <t>Wen 2_59</t>
  </si>
  <si>
    <t>Wen 2_6</t>
  </si>
  <si>
    <t>Wen 2_60</t>
  </si>
  <si>
    <t>Wen 2_62</t>
  </si>
  <si>
    <t>Wen 2_63</t>
  </si>
  <si>
    <t>Wen 2_64</t>
  </si>
  <si>
    <t>Wen 2_66</t>
  </si>
  <si>
    <t>Wen 2_67</t>
  </si>
  <si>
    <t>Wen 2_71</t>
  </si>
  <si>
    <t>Wen 2_72</t>
  </si>
  <si>
    <t>Wen 2_74</t>
  </si>
  <si>
    <t>Wen 2_75</t>
  </si>
  <si>
    <t>Wen 2_76</t>
  </si>
  <si>
    <t>Wen 2_84</t>
  </si>
  <si>
    <t>Wen 2_9</t>
  </si>
  <si>
    <t>Wen 2_93</t>
  </si>
  <si>
    <t>Wen 2_97</t>
  </si>
  <si>
    <t>Wen 1_102</t>
  </si>
  <si>
    <t>Wen 1_106</t>
  </si>
  <si>
    <t>Wen 1_107</t>
  </si>
  <si>
    <t>Wen 1_108</t>
  </si>
  <si>
    <t>Wen 1_109</t>
  </si>
  <si>
    <t>Wen 1_113</t>
  </si>
  <si>
    <t>Wen 1_115</t>
  </si>
  <si>
    <t>Wen 1_19</t>
  </si>
  <si>
    <t>Wen 1_26</t>
  </si>
  <si>
    <t>Wen 1_27</t>
  </si>
  <si>
    <t>Wen 1_28</t>
  </si>
  <si>
    <t>Wen 1_3</t>
  </si>
  <si>
    <t>Wen 1_34</t>
  </si>
  <si>
    <t>Wen 1_35</t>
  </si>
  <si>
    <t>Wen 1_36</t>
  </si>
  <si>
    <t>Wen 1_37</t>
  </si>
  <si>
    <t>Wen 1_39</t>
  </si>
  <si>
    <t>Wen 1_43</t>
  </si>
  <si>
    <t>Wen 1_44</t>
  </si>
  <si>
    <t>Wen 1_54</t>
  </si>
  <si>
    <t>Wen 1_62</t>
  </si>
  <si>
    <t>Wen 1_64</t>
  </si>
  <si>
    <t>Wen 1_65</t>
  </si>
  <si>
    <t>Wen 1_66</t>
  </si>
  <si>
    <t>Wen 1_67</t>
  </si>
  <si>
    <t>Wen 1_71</t>
  </si>
  <si>
    <t>Wen 1_73</t>
  </si>
  <si>
    <t>Wen 1_74</t>
  </si>
  <si>
    <t>Wen 1_75</t>
  </si>
  <si>
    <t>Wen 1_76</t>
  </si>
  <si>
    <t>Wen 1_81</t>
  </si>
  <si>
    <t>Wen 1_82</t>
  </si>
  <si>
    <t>Wen 1_84</t>
  </si>
  <si>
    <t>Wen 1_90</t>
  </si>
  <si>
    <t>Wen 1_92</t>
  </si>
  <si>
    <t>Wen 1_96</t>
  </si>
  <si>
    <t>Wen 1_97</t>
  </si>
  <si>
    <t>Wen 2_103</t>
  </si>
  <si>
    <t>Wen 2_105</t>
  </si>
  <si>
    <t>Wen 2_108</t>
  </si>
  <si>
    <t>Wen 2_109</t>
  </si>
  <si>
    <t>Wen 2_113</t>
  </si>
  <si>
    <t>Wen 2_114</t>
  </si>
  <si>
    <t>Wen 2_115</t>
  </si>
  <si>
    <t>Wen 2_116</t>
  </si>
  <si>
    <t>Wen 2_117</t>
  </si>
  <si>
    <t>Wen 2_15</t>
  </si>
  <si>
    <t>Wen 2_19</t>
  </si>
  <si>
    <t>Wen 2_2</t>
  </si>
  <si>
    <t>Wen 2_20</t>
  </si>
  <si>
    <t>Wen 2_26</t>
  </si>
  <si>
    <t>Wen 2_28</t>
  </si>
  <si>
    <t>Wen 2_29</t>
  </si>
  <si>
    <t>Wen 2_31</t>
  </si>
  <si>
    <t>Wen 2_33</t>
  </si>
  <si>
    <t>Wen 2_34</t>
  </si>
  <si>
    <t>Wen 2_35</t>
  </si>
  <si>
    <t>Wen 2_36</t>
  </si>
  <si>
    <t>Wen 2_46</t>
  </si>
  <si>
    <t>Wen 2_54</t>
  </si>
  <si>
    <t>Wen 2_55</t>
  </si>
  <si>
    <t>Wen 2_61</t>
  </si>
  <si>
    <t>Wen 2_65</t>
  </si>
  <si>
    <t>Wen 2_70</t>
  </si>
  <si>
    <t>Wen 2_73</t>
  </si>
  <si>
    <t>Wen 2_78</t>
  </si>
  <si>
    <t>Wen 2_8</t>
  </si>
  <si>
    <t>Wen 2_80</t>
  </si>
  <si>
    <t>Wen 2_82</t>
  </si>
  <si>
    <t>Wen 2_85</t>
  </si>
  <si>
    <t>Wen 2_90</t>
  </si>
  <si>
    <t>Wen 2_91</t>
  </si>
  <si>
    <t>Wen 2_92</t>
  </si>
  <si>
    <t>Wen 2_95</t>
  </si>
  <si>
    <t>Wen 2_96</t>
  </si>
  <si>
    <t>Wen 2_99</t>
  </si>
  <si>
    <r>
      <rPr>
        <b/>
        <sz val="11"/>
        <color theme="1"/>
        <rFont val="Times New Roman"/>
        <family val="1"/>
      </rPr>
      <t>Supplemental Table 1.</t>
    </r>
    <r>
      <rPr>
        <sz val="11"/>
        <color theme="1"/>
        <rFont val="Times New Roman"/>
        <family val="1"/>
      </rPr>
      <t xml:space="preserve"> Individual year and pooled Raw and BLUP derived phenotypic values from 218 RILs</t>
    </r>
  </si>
  <si>
    <t>Raw Data</t>
  </si>
  <si>
    <t xml:space="preserve">BLUP-Derived </t>
  </si>
  <si>
    <t>Line ID</t>
  </si>
  <si>
    <t>Pooled</t>
  </si>
  <si>
    <t>Abs</t>
  </si>
  <si>
    <t>Rel</t>
  </si>
  <si>
    <t>170137-3F3:4--001</t>
  </si>
  <si>
    <t>170137-3F3:4--002</t>
  </si>
  <si>
    <t>170137-3F3:4--003</t>
  </si>
  <si>
    <t>170137-3F3:4--004</t>
  </si>
  <si>
    <t>170137-3F3:4--005</t>
  </si>
  <si>
    <t>170137-3F3:4--006</t>
  </si>
  <si>
    <t>170137-3F3:4--007</t>
  </si>
  <si>
    <t>170137-3F3:4--008</t>
  </si>
  <si>
    <t>170137-3F3:4--009</t>
  </si>
  <si>
    <t>170137-3F3:4--010</t>
  </si>
  <si>
    <t>170137-3F3:4--011</t>
  </si>
  <si>
    <t>170137-3F3:4--012</t>
  </si>
  <si>
    <t>170137-3F3:4--013</t>
  </si>
  <si>
    <t>170137-3F3:4--014</t>
  </si>
  <si>
    <t>170137-3F3:4--015</t>
  </si>
  <si>
    <t>170137-3F3:4--017</t>
  </si>
  <si>
    <t>170137-3F3:4--019</t>
  </si>
  <si>
    <t>170137-3F3:4--023</t>
  </si>
  <si>
    <t>170137-3F3:4--025</t>
  </si>
  <si>
    <t>170137-3F3:4--026</t>
  </si>
  <si>
    <t>170137-3F3:4--027</t>
  </si>
  <si>
    <t>170137-3F3:4--028</t>
  </si>
  <si>
    <t>170137-3F3:4--029</t>
  </si>
  <si>
    <t>170137-3F3:4--030</t>
  </si>
  <si>
    <t>170137-3F3:4--032</t>
  </si>
  <si>
    <t>170137-3F3:4--033</t>
  </si>
  <si>
    <t>170137-3F3:4--034</t>
  </si>
  <si>
    <t>170137-3F3:4--035</t>
  </si>
  <si>
    <t>170137-3F3:4--036</t>
  </si>
  <si>
    <t>170137-3F3:4--037</t>
  </si>
  <si>
    <t>170137-3F3:4--039</t>
  </si>
  <si>
    <t>170137-3F3:4--042</t>
  </si>
  <si>
    <t>170137-3F3:4--043</t>
  </si>
  <si>
    <t>170137-3F3:4--044</t>
  </si>
  <si>
    <t>170137-3F3:4--045</t>
  </si>
  <si>
    <t>170137-3F3:4--047</t>
  </si>
  <si>
    <t>170137-3F3:4--048</t>
  </si>
  <si>
    <t>170137-3F3:4--049</t>
  </si>
  <si>
    <t>170137-3F3:4--050</t>
  </si>
  <si>
    <t>170137-3F3:4--051</t>
  </si>
  <si>
    <t>170137-3F3:4--053</t>
  </si>
  <si>
    <t>170137-3F3:4--055</t>
  </si>
  <si>
    <t>170137-3F3:4--056</t>
  </si>
  <si>
    <t>170137-3F3:4--057</t>
  </si>
  <si>
    <t>170137-3F3:4--058</t>
  </si>
  <si>
    <t>170137-3F3:4--061</t>
  </si>
  <si>
    <t>170137-3F3:4--062</t>
  </si>
  <si>
    <t>170137-3F3:4--063</t>
  </si>
  <si>
    <t>170137-3F3:4--064</t>
  </si>
  <si>
    <t>170137-3F3:4--068</t>
  </si>
  <si>
    <t>170137-3F3:4--069</t>
  </si>
  <si>
    <t>170137-3F3:4--070</t>
  </si>
  <si>
    <t>170137-3F3:4--071</t>
  </si>
  <si>
    <t>170137-3F3:4--077</t>
  </si>
  <si>
    <t>170137-3F3:4--078</t>
  </si>
  <si>
    <t>170137-3F3:4--079</t>
  </si>
  <si>
    <t>170137-3F3:4--080</t>
  </si>
  <si>
    <t>170137-3F3:4--081</t>
  </si>
  <si>
    <t>170137-3F3:4--082</t>
  </si>
  <si>
    <t>170137-3F3:4--083</t>
  </si>
  <si>
    <t>170137-3F3:4--084</t>
  </si>
  <si>
    <t>170137-3F3:4--085</t>
  </si>
  <si>
    <t>170137-3F3:4--086</t>
  </si>
  <si>
    <t>170137-3F3:4--088</t>
  </si>
  <si>
    <t>170137-3F3:4--089</t>
  </si>
  <si>
    <t>170137-3F3:4--090</t>
  </si>
  <si>
    <t>170137-3F3:4--092</t>
  </si>
  <si>
    <t>170137-3F3:4--093</t>
  </si>
  <si>
    <t>170137-3F3:4--094</t>
  </si>
  <si>
    <t>170137-3F3:4--096</t>
  </si>
  <si>
    <t>170137-3F3:4--097</t>
  </si>
  <si>
    <t>170137-3F3:4--098</t>
  </si>
  <si>
    <t>170137-3F3:4--102</t>
  </si>
  <si>
    <t>170137-3F3:4--104</t>
  </si>
  <si>
    <t>170137-3F3:4--105</t>
  </si>
  <si>
    <t>170137-3F3:4--106</t>
  </si>
  <si>
    <t>170137-3F3:4--107</t>
  </si>
  <si>
    <t>170137-3F3:4--108</t>
  </si>
  <si>
    <t>170137-3F3:4--110</t>
  </si>
  <si>
    <t>170137-3F3:4--111</t>
  </si>
  <si>
    <t>170137-3F3:4--112</t>
  </si>
  <si>
    <t>170137-3F3:4--113</t>
  </si>
  <si>
    <t>170137-3F3:4--114</t>
  </si>
  <si>
    <t>170137-3F3:4--115</t>
  </si>
  <si>
    <t>170137-3F3:4--116</t>
  </si>
  <si>
    <t>170137-3F3:4--119</t>
  </si>
  <si>
    <t>170137-3F3:4--121</t>
  </si>
  <si>
    <t>170137-3F3:4--122</t>
  </si>
  <si>
    <t>170137-3F3:4--126</t>
  </si>
  <si>
    <t>170137-3F3:4--127</t>
  </si>
  <si>
    <t>170137-3F3:4--129</t>
  </si>
  <si>
    <t>170137-3F3:4--130</t>
  </si>
  <si>
    <t>170137-3F3:4--132</t>
  </si>
  <si>
    <t>170137-3F3:4--133</t>
  </si>
  <si>
    <t>170137-3F3:4--134</t>
  </si>
  <si>
    <t>170137-3F3:4--135</t>
  </si>
  <si>
    <t>170137-3F3:4--137</t>
  </si>
  <si>
    <t>170137-3F3:4--138</t>
  </si>
  <si>
    <t>170137-3F3:4--139</t>
  </si>
  <si>
    <t>170137-3F3:4--140</t>
  </si>
  <si>
    <t>170137-3F3:4--141</t>
  </si>
  <si>
    <t>170137-3F3:4--142</t>
  </si>
  <si>
    <t>170137-3F3:4--143</t>
  </si>
  <si>
    <t>170137-3F3:4--145</t>
  </si>
  <si>
    <t>170137-3F3:4--146</t>
  </si>
  <si>
    <t>170137-3F3:4--147</t>
  </si>
  <si>
    <t>170137-3F3:4--148</t>
  </si>
  <si>
    <t>170137-3F3:4--150</t>
  </si>
  <si>
    <t>170137-3F3:4--151</t>
  </si>
  <si>
    <t>170137-3F3:4--152</t>
  </si>
  <si>
    <t>170137-3F3:4--154</t>
  </si>
  <si>
    <t>170137-3F3:4--156</t>
  </si>
  <si>
    <t>170137-3F3:4--157</t>
  </si>
  <si>
    <t>170137-3F3:4--159</t>
  </si>
  <si>
    <t>170137-3F3:4--160</t>
  </si>
  <si>
    <t>170137-3F3:4--161</t>
  </si>
  <si>
    <t>170137-3F3:4--163</t>
  </si>
  <si>
    <t>170137-3F3:4--164</t>
  </si>
  <si>
    <t>170137-3F3:4--166</t>
  </si>
  <si>
    <t>170137-3F3:4--168</t>
  </si>
  <si>
    <t>170137-3F3:4--169</t>
  </si>
  <si>
    <t>170137-3F3:4--170</t>
  </si>
  <si>
    <t>170137-3F3:4--172</t>
  </si>
  <si>
    <t>170137-3F3:4--173</t>
  </si>
  <si>
    <t>170137-3F3:4--174</t>
  </si>
  <si>
    <t>170137-3F3:4--175</t>
  </si>
  <si>
    <t>170137-3F3:4--176</t>
  </si>
  <si>
    <t>170137-3F3:4--177</t>
  </si>
  <si>
    <t>170137-3F3:4--178</t>
  </si>
  <si>
    <t>170137-3F3:4--179</t>
  </si>
  <si>
    <t>170137-3F3:4--182</t>
  </si>
  <si>
    <t>170137-3F3:4--183</t>
  </si>
  <si>
    <t>170137-3F3:4--184</t>
  </si>
  <si>
    <t>170137-3F3:4--185</t>
  </si>
  <si>
    <t>170137-3F3:4--186</t>
  </si>
  <si>
    <t>170137-3F3:4--187</t>
  </si>
  <si>
    <t>170137-3F3:4--188</t>
  </si>
  <si>
    <t>170137-3F3:4--189</t>
  </si>
  <si>
    <t>170137-3F3:4--190</t>
  </si>
  <si>
    <t>170137-3F3:4--191</t>
  </si>
  <si>
    <t>170137-3F3:4--192</t>
  </si>
  <si>
    <t>170137-3F3:4--193</t>
  </si>
  <si>
    <t>170137-3F3:4--194</t>
  </si>
  <si>
    <t>170137-3F3:4--195</t>
  </si>
  <si>
    <t>170137-3F3:4--196</t>
  </si>
  <si>
    <t>170137-3F3:4--197</t>
  </si>
  <si>
    <t>170137-3F3:4--198</t>
  </si>
  <si>
    <t>170137-3F3:4--199</t>
  </si>
  <si>
    <t>170137-3F3:4--200</t>
  </si>
  <si>
    <t>170137-3F3:4--201</t>
  </si>
  <si>
    <t>170137-3F3:4--202</t>
  </si>
  <si>
    <t>170137-3F3:4--203</t>
  </si>
  <si>
    <t>170137-3F3:4--204</t>
  </si>
  <si>
    <t>170137-3F3:4--205</t>
  </si>
  <si>
    <t>170137-3F3:4--206</t>
  </si>
  <si>
    <t>170137-3F3:4--207</t>
  </si>
  <si>
    <t>170137-3F3:4--208</t>
  </si>
  <si>
    <t>170137-3F3:4--209</t>
  </si>
  <si>
    <t>170137-3F3:4--210</t>
  </si>
  <si>
    <t>170137-3F3:4--211</t>
  </si>
  <si>
    <t>170137-3F3:4--212</t>
  </si>
  <si>
    <t>170137-3F3:4--213</t>
  </si>
  <si>
    <t>170137-3F3:4--214</t>
  </si>
  <si>
    <t>170137-3F3:4--215</t>
  </si>
  <si>
    <t>170137-3F3:4--216</t>
  </si>
  <si>
    <t>170137-3F3:4--217</t>
  </si>
  <si>
    <t>170137-3F3:4--218</t>
  </si>
  <si>
    <t>170137-3F3:4--219</t>
  </si>
  <si>
    <t>170137-3F3:4--220</t>
  </si>
  <si>
    <t>170137-3F3:4--222</t>
  </si>
  <si>
    <t>170137-3F3:4--223</t>
  </si>
  <si>
    <t>170137-3F3:4--224</t>
  </si>
  <si>
    <t>170137-3F3:4--225</t>
  </si>
  <si>
    <t>170137-3F3:4--226</t>
  </si>
  <si>
    <t>170137-3F3:4--227</t>
  </si>
  <si>
    <t>170137-3F3:4--228</t>
  </si>
  <si>
    <t>170137-3F3:4--229</t>
  </si>
  <si>
    <t>170137-3F3:4--230</t>
  </si>
  <si>
    <t>170137-3F3:4--231</t>
  </si>
  <si>
    <t>170137-3F3:4--232</t>
  </si>
  <si>
    <t>170137-3F3:4--233</t>
  </si>
  <si>
    <t>170137-3F3:4--234</t>
  </si>
  <si>
    <t>170137-3F3:4--235</t>
  </si>
  <si>
    <t>170137-3F3:4--236</t>
  </si>
  <si>
    <t>170137-3F3:4--238</t>
  </si>
  <si>
    <t>170137-3F3:4--239</t>
  </si>
  <si>
    <t>170137-3F3:4--240</t>
  </si>
  <si>
    <t>170137-3F3:4--241</t>
  </si>
  <si>
    <t>170137-3F3:4--243</t>
  </si>
  <si>
    <t>170137-3F3:4--244</t>
  </si>
  <si>
    <t>170137-3F3:4--245</t>
  </si>
  <si>
    <t>170137-3F3:4--246</t>
  </si>
  <si>
    <t>170137-3F3:4--248</t>
  </si>
  <si>
    <t>170137-3F3:4--249</t>
  </si>
  <si>
    <t>170137-3F3:4--250</t>
  </si>
  <si>
    <t>170137-3F3:4--251</t>
  </si>
  <si>
    <t>170137-3F3:4--253</t>
  </si>
  <si>
    <t>170137-3F3:4--254</t>
  </si>
  <si>
    <t>170137-3F3:4--255</t>
  </si>
  <si>
    <t>170137-3F3:4--256</t>
  </si>
  <si>
    <t>170137-3F3:4--257</t>
  </si>
  <si>
    <t>170137-3F3:4--258</t>
  </si>
  <si>
    <t>170137-3F3:4--259</t>
  </si>
  <si>
    <t>170137-3F3:4--260</t>
  </si>
  <si>
    <t>170137-3F3:4--261</t>
  </si>
  <si>
    <t>170137-3F3:4--262</t>
  </si>
  <si>
    <t>170137-3F3:4--263</t>
  </si>
  <si>
    <t>170137-3F3:4--264</t>
  </si>
  <si>
    <t>170137-3F3:4--265</t>
  </si>
  <si>
    <t>170137-3F3:4--266</t>
  </si>
  <si>
    <t>170137-3F3:4--267</t>
  </si>
  <si>
    <t>170137-3F3:4--268</t>
  </si>
  <si>
    <t>170137-3F3:4--270</t>
  </si>
  <si>
    <t>170137-3F3:4--271</t>
  </si>
  <si>
    <t>170137-3F3:4--272</t>
  </si>
  <si>
    <t>170137-3F3:4--273</t>
  </si>
  <si>
    <t>170137-3F3:4--274</t>
  </si>
  <si>
    <t>170137-3F3:4--275</t>
  </si>
  <si>
    <t>Location</t>
  </si>
  <si>
    <t>Year</t>
  </si>
  <si>
    <t>Month</t>
  </si>
  <si>
    <t>Average Temperature (C)</t>
  </si>
  <si>
    <r>
      <t xml:space="preserve">Total Precipitation </t>
    </r>
    <r>
      <rPr>
        <b/>
        <sz val="11"/>
        <color theme="1"/>
        <rFont val="Times New Roman"/>
        <family val="1"/>
      </rPr>
      <t>(mm)</t>
    </r>
  </si>
  <si>
    <t>Michigan</t>
  </si>
  <si>
    <t>May</t>
  </si>
  <si>
    <t>Missouri</t>
  </si>
  <si>
    <t>June</t>
  </si>
  <si>
    <t>July</t>
  </si>
  <si>
    <t>Aug</t>
  </si>
  <si>
    <t>Source</t>
  </si>
  <si>
    <t>DF</t>
  </si>
  <si>
    <t>Sum of Squares</t>
  </si>
  <si>
    <t>Mean Squares</t>
  </si>
  <si>
    <t>F Ratio</t>
  </si>
  <si>
    <t>p-value</t>
  </si>
  <si>
    <t>PVE</t>
  </si>
  <si>
    <t>Genotype</t>
  </si>
  <si>
    <t>&lt;0.0001</t>
  </si>
  <si>
    <t>Environment</t>
  </si>
  <si>
    <t>GxE</t>
  </si>
  <si>
    <t>Error</t>
  </si>
  <si>
    <t>Total</t>
  </si>
  <si>
    <t>Instrument Model:       NIRS DS2500</t>
  </si>
  <si>
    <t>Serial No:      91838305                Constituents:   7</t>
  </si>
  <si>
    <t>Calculated Equations:   0               Number of Variables:    4200</t>
  </si>
  <si>
    <t>Moisture Basis  Dry Matter</t>
  </si>
  <si>
    <t>Segment 1       400 - 1099.5</t>
  </si>
  <si>
    <t>Segment 2       1100 - 2499.5</t>
  </si>
  <si>
    <t>Constituent</t>
  </si>
  <si>
    <t>Type</t>
  </si>
  <si>
    <t>N</t>
  </si>
  <si>
    <t>Mean</t>
  </si>
  <si>
    <t>SD</t>
  </si>
  <si>
    <t>Est. Min</t>
  </si>
  <si>
    <t>Est. Max</t>
  </si>
  <si>
    <t>SEC</t>
  </si>
  <si>
    <t>RSQ</t>
  </si>
  <si>
    <t>SECV</t>
  </si>
  <si>
    <t>1-VR</t>
  </si>
  <si>
    <t>#</t>
  </si>
  <si>
    <t>Seq</t>
  </si>
  <si>
    <t>oleic</t>
  </si>
  <si>
    <t>Linolenic</t>
  </si>
  <si>
    <t>Sat</t>
  </si>
  <si>
    <t>protein</t>
  </si>
  <si>
    <t>oil</t>
  </si>
  <si>
    <t>moisture</t>
  </si>
  <si>
    <t>fibre</t>
  </si>
  <si>
    <t>PC2</t>
  </si>
  <si>
    <t>PC1</t>
  </si>
  <si>
    <t>Accumulated</t>
  </si>
  <si>
    <t>Proportion</t>
  </si>
  <si>
    <t>Pr(&gt;F)</t>
  </si>
  <si>
    <t>F value</t>
  </si>
  <si>
    <t>Mean Sq</t>
  </si>
  <si>
    <t>Sum Sq</t>
  </si>
  <si>
    <t>Df</t>
  </si>
  <si>
    <t>PC</t>
  </si>
  <si>
    <t>NA</t>
  </si>
  <si>
    <t>Residuals</t>
  </si>
  <si>
    <t>GEN:ENV</t>
  </si>
  <si>
    <t>GEN</t>
  </si>
  <si>
    <t>REP(ENV)</t>
  </si>
  <si>
    <t>ENV</t>
  </si>
  <si>
    <r>
      <rPr>
        <b/>
        <sz val="12"/>
        <color theme="1"/>
        <rFont val="Times New Roman"/>
        <family val="1"/>
      </rPr>
      <t xml:space="preserve">Supplemental Table 2 </t>
    </r>
    <r>
      <rPr>
        <sz val="12"/>
        <color theme="1"/>
        <rFont val="Times New Roman"/>
        <family val="1"/>
      </rPr>
      <t>Average Temperature and Sum Precipitation accumulation for all year/location environments tested within this work</t>
    </r>
  </si>
  <si>
    <t>ALL(22_21_20)_BLUPs</t>
  </si>
  <si>
    <t>Abs_BLUPs</t>
  </si>
  <si>
    <t>Rel_Raw</t>
  </si>
  <si>
    <r>
      <t xml:space="preserve">Supplemental Table 3 </t>
    </r>
    <r>
      <rPr>
        <sz val="12"/>
        <color theme="1"/>
        <rFont val="Times New Roman"/>
        <family val="1"/>
      </rPr>
      <t xml:space="preserve">Protein phenotype recoreded at 3 year/location environments for 218 RIL individuals. Entries grouped into haplotypes by QTL allele favorability status at </t>
    </r>
    <r>
      <rPr>
        <i/>
        <sz val="12"/>
        <color theme="1"/>
        <rFont val="Times New Roman"/>
        <family val="1"/>
      </rPr>
      <t xml:space="preserve">qtlP20, qtlS10, </t>
    </r>
    <r>
      <rPr>
        <sz val="12"/>
        <color theme="1"/>
        <rFont val="Times New Roman"/>
        <family val="1"/>
      </rPr>
      <t>and</t>
    </r>
    <r>
      <rPr>
        <i/>
        <sz val="12"/>
        <color theme="1"/>
        <rFont val="Times New Roman"/>
        <family val="1"/>
      </rPr>
      <t xml:space="preserve"> qtlS18</t>
    </r>
    <r>
      <rPr>
        <b/>
        <sz val="12"/>
        <color theme="1"/>
        <rFont val="Times New Roman"/>
        <family val="1"/>
      </rPr>
      <t xml:space="preserve"> </t>
    </r>
  </si>
  <si>
    <r>
      <rPr>
        <b/>
        <sz val="12"/>
        <color theme="1"/>
        <rFont val="Times New Roman"/>
        <family val="1"/>
      </rPr>
      <t>Supplemental Table 4</t>
    </r>
    <r>
      <rPr>
        <sz val="12"/>
        <color theme="1"/>
        <rFont val="Times New Roman"/>
        <family val="1"/>
      </rPr>
      <t xml:space="preserve"> RIL entries grouped by allele status at </t>
    </r>
    <r>
      <rPr>
        <i/>
        <sz val="12"/>
        <color theme="1"/>
        <rFont val="Times New Roman"/>
        <family val="1"/>
      </rPr>
      <t>qtlP20</t>
    </r>
  </si>
  <si>
    <r>
      <rPr>
        <b/>
        <sz val="12"/>
        <color theme="1"/>
        <rFont val="Times New Roman"/>
        <family val="1"/>
      </rPr>
      <t>Supplemental Table 5</t>
    </r>
    <r>
      <rPr>
        <sz val="12"/>
        <color theme="1"/>
        <rFont val="Times New Roman"/>
        <family val="1"/>
      </rPr>
      <t xml:space="preserve"> RIL entries grouped by allele status at </t>
    </r>
    <r>
      <rPr>
        <i/>
        <sz val="12"/>
        <color theme="1"/>
        <rFont val="Times New Roman"/>
        <family val="1"/>
      </rPr>
      <t>qtlS18</t>
    </r>
  </si>
  <si>
    <r>
      <rPr>
        <b/>
        <sz val="12"/>
        <color theme="1"/>
        <rFont val="Times New Roman"/>
        <family val="1"/>
      </rPr>
      <t>Supplemental Table 6</t>
    </r>
    <r>
      <rPr>
        <sz val="12"/>
        <color theme="1"/>
        <rFont val="Times New Roman"/>
        <family val="1"/>
      </rPr>
      <t xml:space="preserve"> RIL entries grouped by allele status at </t>
    </r>
    <r>
      <rPr>
        <i/>
        <sz val="12"/>
        <color theme="1"/>
        <rFont val="Times New Roman"/>
        <family val="1"/>
      </rPr>
      <t>qtlS10</t>
    </r>
  </si>
  <si>
    <r>
      <rPr>
        <b/>
        <sz val="11"/>
        <color theme="1"/>
        <rFont val="Times New Roman"/>
        <family val="1"/>
      </rPr>
      <t>Supplementary Table 7</t>
    </r>
    <r>
      <rPr>
        <sz val="11"/>
        <color theme="1"/>
        <rFont val="Times New Roman"/>
        <family val="1"/>
      </rPr>
      <t>: ANOVA table for seed protein for 218 BARC-6/E14077 RILs and parental lines grown in three environments.</t>
    </r>
  </si>
  <si>
    <r>
      <rPr>
        <b/>
        <sz val="12"/>
        <color theme="1"/>
        <rFont val="Times New Roman"/>
        <family val="1"/>
      </rPr>
      <t>Supplemental Table 10</t>
    </r>
    <r>
      <rPr>
        <sz val="12"/>
        <color theme="1"/>
        <rFont val="Times New Roman"/>
        <family val="1"/>
      </rPr>
      <t xml:space="preserve"> RIL entries grown in 2023 at MI and MO field trials grouped by allele status at </t>
    </r>
    <r>
      <rPr>
        <i/>
        <sz val="12"/>
        <color theme="1"/>
        <rFont val="Times New Roman"/>
        <family val="1"/>
      </rPr>
      <t>qtlP20</t>
    </r>
    <r>
      <rPr>
        <sz val="12"/>
        <color theme="1"/>
        <rFont val="Times New Roman"/>
        <family val="1"/>
      </rPr>
      <t xml:space="preserve">, </t>
    </r>
    <r>
      <rPr>
        <i/>
        <sz val="12"/>
        <color theme="1"/>
        <rFont val="Times New Roman"/>
        <family val="1"/>
      </rPr>
      <t>qtlS18</t>
    </r>
    <r>
      <rPr>
        <sz val="12"/>
        <color theme="1"/>
        <rFont val="Times New Roman"/>
        <family val="1"/>
      </rPr>
      <t xml:space="preserve">, and </t>
    </r>
    <r>
      <rPr>
        <i/>
        <sz val="12"/>
        <color theme="1"/>
        <rFont val="Times New Roman"/>
        <family val="1"/>
      </rPr>
      <t xml:space="preserve">qtlS10. </t>
    </r>
    <r>
      <rPr>
        <sz val="12"/>
        <color theme="1"/>
        <rFont val="Times New Roman"/>
        <family val="1"/>
      </rPr>
      <t>Homozygous lines shown.</t>
    </r>
    <r>
      <rPr>
        <i/>
        <sz val="12"/>
        <color theme="1"/>
        <rFont val="Times New Roman"/>
        <family val="1"/>
      </rPr>
      <t xml:space="preserve"> </t>
    </r>
  </si>
  <si>
    <t>SE</t>
  </si>
  <si>
    <t>2020_MSU</t>
  </si>
  <si>
    <t>2021_MSU</t>
  </si>
  <si>
    <t>2022_MO</t>
  </si>
  <si>
    <t>a</t>
  </si>
  <si>
    <t>b</t>
  </si>
  <si>
    <t>Lower CL</t>
  </si>
  <si>
    <t>Upper CL</t>
  </si>
  <si>
    <t>Emmean</t>
  </si>
  <si>
    <r>
      <rPr>
        <b/>
        <sz val="11"/>
        <color theme="1"/>
        <rFont val="Times New Roman"/>
        <family val="1"/>
      </rPr>
      <t>Supplementary Table 8</t>
    </r>
    <r>
      <rPr>
        <sz val="11"/>
        <color theme="1"/>
        <rFont val="Times New Roman"/>
        <family val="1"/>
      </rPr>
      <t>: Estimated protein means for 218 RIL individuals tested across three year/location environments. Confidence level 0.95, alpha level 0.05</t>
    </r>
  </si>
  <si>
    <r>
      <rPr>
        <b/>
        <sz val="14"/>
        <color theme="1"/>
        <rFont val="Times New Roman"/>
        <family val="1"/>
      </rPr>
      <t>Supplementary Figure 1</t>
    </r>
    <r>
      <rPr>
        <sz val="14"/>
        <color theme="1"/>
        <rFont val="Times New Roman"/>
        <family val="1"/>
      </rPr>
      <t xml:space="preserve"> AMMI biplots derived from 218 RIL entries grown at 3 year/location environments. Vector length indicates magnitude of GEI effect. Vector orientation indicates environmental similarity. Results depict significant GEI and Environmental effects. E1 indicates 2022-MO, E2 indicates 2021-MSU, E3 indicates 2020-MSU</t>
    </r>
  </si>
  <si>
    <r>
      <rPr>
        <b/>
        <sz val="11"/>
        <color theme="1"/>
        <rFont val="Times New Roman"/>
        <family val="1"/>
      </rPr>
      <t>Supplementary Table 9</t>
    </r>
    <r>
      <rPr>
        <sz val="11"/>
        <color theme="1"/>
        <rFont val="Times New Roman"/>
        <family val="1"/>
      </rPr>
      <t>: AMMI derived ANOVA and PCA tables for seed protein measured from 218 BARC-6/E14077 RILs and parental lines grown in three environments.</t>
    </r>
  </si>
  <si>
    <r>
      <rPr>
        <b/>
        <sz val="14"/>
        <color theme="1"/>
        <rFont val="Times New Roman"/>
        <family val="1"/>
      </rPr>
      <t>Supplementary Figure 2</t>
    </r>
    <r>
      <rPr>
        <sz val="14"/>
        <color theme="1"/>
        <rFont val="Times New Roman"/>
        <family val="1"/>
      </rPr>
      <t xml:space="preserve"> Protein values for 210 RILs tested across 3 year/locations. Higher protein content depicted by lighter cell. Lower protein content depicted by darker cell</t>
    </r>
  </si>
  <si>
    <r>
      <t xml:space="preserve">Supplementary Figure 3 </t>
    </r>
    <r>
      <rPr>
        <sz val="12"/>
        <color theme="1"/>
        <rFont val="Times New Roman"/>
        <family val="1"/>
      </rPr>
      <t xml:space="preserve">Correlation matrix of protein content derived from 218 RILs grown at three year/location environments. Both mean and BLUP derived protein content values included </t>
    </r>
  </si>
  <si>
    <r>
      <rPr>
        <b/>
        <sz val="12"/>
        <color theme="1"/>
        <rFont val="Times New Roman"/>
        <family val="1"/>
      </rPr>
      <t>Supplemental Table 11</t>
    </r>
    <r>
      <rPr>
        <sz val="12"/>
        <color theme="1"/>
        <rFont val="Times New Roman"/>
        <family val="1"/>
      </rPr>
      <t xml:space="preserve"> Standard NIR Calibration report derived from the Foss DH5200 soybean seed equation validation analysis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</si>
</sst>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.00000"/>
    <numFmt numFmtId="165" formatCode="0.000000000"/>
    <numFmt numFmtId="166" formatCode="0.0000"/>
    <numFmt numFmtId="167" formatCode="0.000"/>
  </numFmts>
  <fonts count="12" x14ac:knownFonts="1">
    <font>
      <sz val="11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4"/>
      <color theme="1"/>
      <name val="Times New Roman"/>
      <family val="1"/>
    </font>
    <font>
      <sz val="14"/>
      <color theme="1"/>
      <name val="Times New Roman"/>
      <family val="1"/>
    </font>
    <font>
      <i/>
      <sz val="12"/>
      <color theme="1"/>
      <name val="Times New Roman"/>
      <family val="1"/>
    </font>
    <font>
      <sz val="11"/>
      <color rgb="FF000000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2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05">
    <xf numFmtId="0" fontId="0" fillId="0" borderId="0" xfId="0"/>
    <xf numFmtId="0" fontId="0" fillId="0" borderId="0" xfId="0" applyAlignment="1">
      <alignment horizontal="center"/>
    </xf>
    <xf numFmtId="166" fontId="0" fillId="0" borderId="0" xfId="0" applyNumberFormat="1"/>
    <xf numFmtId="2" fontId="0" fillId="0" borderId="0" xfId="0" applyNumberFormat="1"/>
    <xf numFmtId="0" fontId="2" fillId="0" borderId="1" xfId="0" applyFont="1" applyBorder="1" applyAlignment="1">
      <alignment horizontal="left"/>
    </xf>
    <xf numFmtId="0" fontId="2" fillId="0" borderId="1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3" fillId="0" borderId="2" xfId="0" applyFont="1" applyBorder="1" applyAlignment="1">
      <alignment horizontal="left"/>
    </xf>
    <xf numFmtId="0" fontId="2" fillId="0" borderId="2" xfId="0" applyFont="1" applyBorder="1" applyAlignment="1">
      <alignment horizontal="center"/>
    </xf>
    <xf numFmtId="0" fontId="3" fillId="0" borderId="0" xfId="0" applyFont="1" applyAlignment="1">
      <alignment horizontal="left"/>
    </xf>
    <xf numFmtId="0" fontId="3" fillId="0" borderId="3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2" fillId="5" borderId="0" xfId="0" applyFont="1" applyFill="1" applyAlignment="1">
      <alignment horizontal="center"/>
    </xf>
    <xf numFmtId="2" fontId="2" fillId="5" borderId="0" xfId="0" applyNumberFormat="1" applyFont="1" applyFill="1" applyAlignment="1">
      <alignment horizontal="center"/>
    </xf>
    <xf numFmtId="167" fontId="2" fillId="5" borderId="0" xfId="0" applyNumberFormat="1" applyFont="1" applyFill="1" applyAlignment="1">
      <alignment horizontal="center"/>
    </xf>
    <xf numFmtId="2" fontId="2" fillId="0" borderId="0" xfId="0" applyNumberFormat="1" applyFont="1" applyAlignment="1">
      <alignment horizontal="center"/>
    </xf>
    <xf numFmtId="167" fontId="2" fillId="0" borderId="0" xfId="0" applyNumberFormat="1" applyFont="1" applyAlignment="1">
      <alignment horizontal="center"/>
    </xf>
    <xf numFmtId="2" fontId="2" fillId="0" borderId="2" xfId="0" applyNumberFormat="1" applyFont="1" applyBorder="1" applyAlignment="1">
      <alignment horizontal="center"/>
    </xf>
    <xf numFmtId="167" fontId="2" fillId="0" borderId="2" xfId="0" applyNumberFormat="1" applyFont="1" applyBorder="1" applyAlignment="1">
      <alignment horizontal="center"/>
    </xf>
    <xf numFmtId="0" fontId="5" fillId="0" borderId="4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center"/>
    </xf>
    <xf numFmtId="0" fontId="4" fillId="5" borderId="0" xfId="0" applyFont="1" applyFill="1" applyAlignment="1">
      <alignment horizontal="center" vertical="center"/>
    </xf>
    <xf numFmtId="0" fontId="4" fillId="5" borderId="0" xfId="0" applyFont="1" applyFill="1" applyAlignment="1">
      <alignment horizontal="center"/>
    </xf>
    <xf numFmtId="2" fontId="4" fillId="0" borderId="0" xfId="0" applyNumberFormat="1" applyFont="1" applyAlignment="1">
      <alignment horizontal="center"/>
    </xf>
    <xf numFmtId="2" fontId="4" fillId="5" borderId="0" xfId="0" applyNumberFormat="1" applyFont="1" applyFill="1" applyAlignment="1">
      <alignment horizontal="center"/>
    </xf>
    <xf numFmtId="0" fontId="4" fillId="5" borderId="1" xfId="0" applyFont="1" applyFill="1" applyBorder="1" applyAlignment="1">
      <alignment horizontal="center" vertical="center"/>
    </xf>
    <xf numFmtId="0" fontId="4" fillId="5" borderId="1" xfId="0" applyFont="1" applyFill="1" applyBorder="1" applyAlignment="1">
      <alignment horizontal="center"/>
    </xf>
    <xf numFmtId="0" fontId="6" fillId="0" borderId="0" xfId="0" applyFont="1" applyAlignment="1">
      <alignment horizontal="center"/>
    </xf>
    <xf numFmtId="2" fontId="2" fillId="3" borderId="0" xfId="0" applyNumberFormat="1" applyFont="1" applyFill="1" applyAlignment="1">
      <alignment horizontal="center"/>
    </xf>
    <xf numFmtId="0" fontId="7" fillId="0" borderId="0" xfId="0" applyFont="1" applyAlignment="1">
      <alignment horizontal="center"/>
    </xf>
    <xf numFmtId="0" fontId="2" fillId="0" borderId="0" xfId="0" applyFont="1"/>
    <xf numFmtId="0" fontId="2" fillId="2" borderId="0" xfId="0" applyFont="1" applyFill="1" applyAlignment="1">
      <alignment horizontal="center"/>
    </xf>
    <xf numFmtId="0" fontId="2" fillId="4" borderId="0" xfId="0" applyFont="1" applyFill="1" applyAlignment="1">
      <alignment horizontal="center"/>
    </xf>
    <xf numFmtId="0" fontId="2" fillId="4" borderId="0" xfId="0" applyFont="1" applyFill="1"/>
    <xf numFmtId="0" fontId="2" fillId="2" borderId="0" xfId="0" applyFont="1" applyFill="1"/>
    <xf numFmtId="0" fontId="7" fillId="2" borderId="0" xfId="0" applyFont="1" applyFill="1" applyAlignment="1">
      <alignment horizontal="center"/>
    </xf>
    <xf numFmtId="167" fontId="2" fillId="4" borderId="0" xfId="0" applyNumberFormat="1" applyFont="1" applyFill="1" applyAlignment="1">
      <alignment horizontal="center"/>
    </xf>
    <xf numFmtId="164" fontId="2" fillId="4" borderId="0" xfId="0" applyNumberFormat="1" applyFont="1" applyFill="1" applyAlignment="1">
      <alignment horizontal="center"/>
    </xf>
    <xf numFmtId="166" fontId="2" fillId="2" borderId="0" xfId="0" applyNumberFormat="1" applyFont="1" applyFill="1" applyAlignment="1">
      <alignment horizontal="center"/>
    </xf>
    <xf numFmtId="164" fontId="2" fillId="2" borderId="0" xfId="0" applyNumberFormat="1" applyFont="1" applyFill="1" applyAlignment="1">
      <alignment horizontal="center"/>
    </xf>
    <xf numFmtId="167" fontId="2" fillId="2" borderId="0" xfId="0" applyNumberFormat="1" applyFont="1" applyFill="1" applyAlignment="1">
      <alignment horizontal="center"/>
    </xf>
    <xf numFmtId="2" fontId="2" fillId="2" borderId="0" xfId="0" applyNumberFormat="1" applyFont="1" applyFill="1" applyAlignment="1">
      <alignment horizontal="center"/>
    </xf>
    <xf numFmtId="0" fontId="3" fillId="2" borderId="0" xfId="0" applyFont="1" applyFill="1" applyAlignment="1">
      <alignment horizontal="center"/>
    </xf>
    <xf numFmtId="2" fontId="2" fillId="4" borderId="0" xfId="0" applyNumberFormat="1" applyFont="1" applyFill="1" applyAlignment="1">
      <alignment horizontal="center"/>
    </xf>
    <xf numFmtId="166" fontId="2" fillId="4" borderId="0" xfId="0" applyNumberFormat="1" applyFont="1" applyFill="1" applyAlignment="1">
      <alignment horizontal="center"/>
    </xf>
    <xf numFmtId="0" fontId="3" fillId="4" borderId="0" xfId="0" applyFont="1" applyFill="1" applyAlignment="1">
      <alignment horizontal="center"/>
    </xf>
    <xf numFmtId="49" fontId="2" fillId="0" borderId="0" xfId="0" applyNumberFormat="1" applyFont="1" applyAlignment="1">
      <alignment horizontal="center"/>
    </xf>
    <xf numFmtId="164" fontId="2" fillId="0" borderId="0" xfId="0" applyNumberFormat="1" applyFont="1" applyAlignment="1">
      <alignment horizontal="center"/>
    </xf>
    <xf numFmtId="165" fontId="2" fillId="0" borderId="0" xfId="0" applyNumberFormat="1" applyFont="1" applyAlignment="1">
      <alignment horizontal="center"/>
    </xf>
    <xf numFmtId="49" fontId="2" fillId="0" borderId="0" xfId="0" applyNumberFormat="1" applyFont="1"/>
    <xf numFmtId="0" fontId="0" fillId="0" borderId="1" xfId="0" applyBorder="1"/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167" fontId="0" fillId="0" borderId="0" xfId="0" applyNumberFormat="1" applyAlignment="1">
      <alignment horizontal="center" vertical="center"/>
    </xf>
    <xf numFmtId="2" fontId="0" fillId="0" borderId="2" xfId="0" applyNumberFormat="1" applyBorder="1" applyAlignment="1">
      <alignment horizontal="center" vertical="center"/>
    </xf>
    <xf numFmtId="164" fontId="2" fillId="0" borderId="2" xfId="0" applyNumberFormat="1" applyFont="1" applyBorder="1" applyAlignment="1">
      <alignment horizontal="center"/>
    </xf>
    <xf numFmtId="166" fontId="2" fillId="0" borderId="0" xfId="0" applyNumberFormat="1" applyFont="1" applyAlignment="1">
      <alignment horizontal="center"/>
    </xf>
    <xf numFmtId="166" fontId="2" fillId="0" borderId="0" xfId="0" quotePrefix="1" applyNumberFormat="1" applyFont="1" applyAlignment="1">
      <alignment horizontal="center"/>
    </xf>
    <xf numFmtId="166" fontId="2" fillId="0" borderId="2" xfId="0" applyNumberFormat="1" applyFont="1" applyBorder="1" applyAlignment="1">
      <alignment horizontal="center"/>
    </xf>
    <xf numFmtId="166" fontId="7" fillId="0" borderId="0" xfId="0" applyNumberFormat="1" applyFont="1" applyAlignment="1">
      <alignment horizontal="center"/>
    </xf>
    <xf numFmtId="166" fontId="2" fillId="0" borderId="0" xfId="0" applyNumberFormat="1" applyFont="1"/>
    <xf numFmtId="0" fontId="5" fillId="0" borderId="1" xfId="0" applyFont="1" applyBorder="1"/>
    <xf numFmtId="2" fontId="2" fillId="3" borderId="2" xfId="0" applyNumberFormat="1" applyFont="1" applyFill="1" applyBorder="1" applyAlignment="1">
      <alignment horizontal="center"/>
    </xf>
    <xf numFmtId="166" fontId="7" fillId="0" borderId="2" xfId="0" applyNumberFormat="1" applyFont="1" applyBorder="1" applyAlignment="1">
      <alignment horizontal="center"/>
    </xf>
    <xf numFmtId="166" fontId="2" fillId="0" borderId="2" xfId="0" applyNumberFormat="1" applyFont="1" applyBorder="1"/>
    <xf numFmtId="0" fontId="2" fillId="4" borderId="2" xfId="0" applyFont="1" applyFill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2" fillId="2" borderId="2" xfId="0" applyFont="1" applyFill="1" applyBorder="1"/>
    <xf numFmtId="0" fontId="2" fillId="2" borderId="2" xfId="0" applyFont="1" applyFill="1" applyBorder="1" applyAlignment="1">
      <alignment horizontal="center"/>
    </xf>
    <xf numFmtId="0" fontId="3" fillId="0" borderId="2" xfId="0" applyFont="1" applyBorder="1" applyAlignment="1">
      <alignment horizontal="center"/>
    </xf>
    <xf numFmtId="166" fontId="3" fillId="0" borderId="2" xfId="0" applyNumberFormat="1" applyFont="1" applyBorder="1" applyAlignment="1">
      <alignment horizontal="center"/>
    </xf>
    <xf numFmtId="164" fontId="3" fillId="0" borderId="2" xfId="0" applyNumberFormat="1" applyFont="1" applyBorder="1" applyAlignment="1">
      <alignment horizontal="center"/>
    </xf>
    <xf numFmtId="166" fontId="2" fillId="2" borderId="2" xfId="0" applyNumberFormat="1" applyFont="1" applyFill="1" applyBorder="1" applyAlignment="1">
      <alignment horizontal="center"/>
    </xf>
    <xf numFmtId="164" fontId="2" fillId="2" borderId="2" xfId="0" applyNumberFormat="1" applyFont="1" applyFill="1" applyBorder="1" applyAlignment="1">
      <alignment horizontal="center"/>
    </xf>
    <xf numFmtId="167" fontId="2" fillId="2" borderId="2" xfId="0" applyNumberFormat="1" applyFont="1" applyFill="1" applyBorder="1" applyAlignment="1">
      <alignment horizontal="center"/>
    </xf>
    <xf numFmtId="0" fontId="3" fillId="0" borderId="2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4" fillId="0" borderId="1" xfId="0" applyFont="1" applyBorder="1"/>
    <xf numFmtId="0" fontId="11" fillId="0" borderId="0" xfId="0" applyFont="1"/>
    <xf numFmtId="0" fontId="11" fillId="0" borderId="0" xfId="0" applyFont="1" applyAlignment="1">
      <alignment horizontal="center" vertical="center"/>
    </xf>
    <xf numFmtId="0" fontId="11" fillId="0" borderId="2" xfId="0" applyFont="1" applyBorder="1"/>
    <xf numFmtId="0" fontId="11" fillId="0" borderId="2" xfId="0" applyFont="1" applyBorder="1" applyAlignment="1">
      <alignment horizontal="center" vertical="center"/>
    </xf>
    <xf numFmtId="49" fontId="3" fillId="0" borderId="4" xfId="0" applyNumberFormat="1" applyFont="1" applyBorder="1" applyAlignment="1">
      <alignment horizontal="center"/>
    </xf>
    <xf numFmtId="49" fontId="2" fillId="0" borderId="2" xfId="0" applyNumberFormat="1" applyFont="1" applyBorder="1" applyAlignment="1">
      <alignment horizontal="center"/>
    </xf>
    <xf numFmtId="165" fontId="2" fillId="0" borderId="2" xfId="0" applyNumberFormat="1" applyFont="1" applyBorder="1" applyAlignment="1">
      <alignment horizontal="center"/>
    </xf>
    <xf numFmtId="0" fontId="7" fillId="0" borderId="2" xfId="0" applyFont="1" applyBorder="1" applyAlignment="1">
      <alignment horizontal="center"/>
    </xf>
    <xf numFmtId="0" fontId="9" fillId="0" borderId="0" xfId="0" applyFont="1"/>
    <xf numFmtId="0" fontId="5" fillId="0" borderId="1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0" xfId="0" applyFont="1" applyAlignment="1">
      <alignment vertical="center" wrapText="1"/>
    </xf>
    <xf numFmtId="0" fontId="4" fillId="0" borderId="1" xfId="0" applyFont="1" applyBorder="1" applyAlignment="1">
      <alignment vertical="center" wrapText="1"/>
    </xf>
    <xf numFmtId="0" fontId="4" fillId="0" borderId="1" xfId="0" applyFont="1" applyBorder="1" applyAlignment="1">
      <alignment horizontal="left" wrapText="1"/>
    </xf>
    <xf numFmtId="0" fontId="0" fillId="0" borderId="1" xfId="0" applyBorder="1" applyAlignment="1">
      <alignment horizontal="left" wrapText="1"/>
    </xf>
    <xf numFmtId="0" fontId="4" fillId="0" borderId="0" xfId="0" applyFont="1" applyAlignment="1">
      <alignment horizontal="left" wrapText="1"/>
    </xf>
    <xf numFmtId="0" fontId="0" fillId="0" borderId="0" xfId="0" applyAlignment="1">
      <alignment horizontal="left" wrapText="1"/>
    </xf>
    <xf numFmtId="0" fontId="2" fillId="0" borderId="1" xfId="0" applyFont="1" applyBorder="1" applyAlignment="1">
      <alignment horizontal="left" wrapText="1"/>
    </xf>
    <xf numFmtId="0" fontId="2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9" fillId="0" borderId="0" xfId="0" applyFont="1" applyAlignment="1">
      <alignment horizontal="left" wrapText="1"/>
    </xf>
    <xf numFmtId="0" fontId="2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/>
    </xf>
    <xf numFmtId="0" fontId="5" fillId="0" borderId="0" xfId="0" applyFont="1" applyAlignment="1">
      <alignment horizontal="left" wrapText="1"/>
    </xf>
  </cellXfs>
  <cellStyles count="2">
    <cellStyle name="Normal" xfId="0" builtinId="0"/>
    <cellStyle name="Normal 2" xfId="1" xr:uid="{5BF8617E-FD76-4004-9422-F8BE683A960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22</xdr:col>
      <xdr:colOff>0</xdr:colOff>
      <xdr:row>19</xdr:row>
      <xdr:rowOff>0</xdr:rowOff>
    </xdr:from>
    <xdr:to>
      <xdr:col>22</xdr:col>
      <xdr:colOff>304800</xdr:colOff>
      <xdr:row>20</xdr:row>
      <xdr:rowOff>129540</xdr:rowOff>
    </xdr:to>
    <xdr:sp macro="" textlink="">
      <xdr:nvSpPr>
        <xdr:cNvPr id="1026" name="AutoShape 2">
          <a:extLst>
            <a:ext uri="{FF2B5EF4-FFF2-40B4-BE49-F238E27FC236}">
              <a16:creationId xmlns:a16="http://schemas.microsoft.com/office/drawing/2014/main" id="{4D1E8741-B1D7-956F-3679-08CDEFB5576D}"/>
            </a:ext>
          </a:extLst>
        </xdr:cNvPr>
        <xdr:cNvSpPr>
          <a:spLocks noChangeAspect="1" noChangeArrowheads="1"/>
        </xdr:cNvSpPr>
      </xdr:nvSpPr>
      <xdr:spPr bwMode="auto">
        <a:xfrm>
          <a:off x="13411200" y="34747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17417</xdr:colOff>
      <xdr:row>3</xdr:row>
      <xdr:rowOff>79737</xdr:rowOff>
    </xdr:from>
    <xdr:to>
      <xdr:col>20</xdr:col>
      <xdr:colOff>0</xdr:colOff>
      <xdr:row>35</xdr:row>
      <xdr:rowOff>12129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1668A554-7284-CFD8-659A-812C19DCBB7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29738" y="610416"/>
          <a:ext cx="11616691" cy="6110034"/>
        </a:xfrm>
        <a:prstGeom prst="rect">
          <a:avLst/>
        </a:prstGeom>
        <a:ln>
          <a:solidFill>
            <a:sysClr val="windowText" lastClr="000000"/>
          </a:solidFill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68036</xdr:rowOff>
    </xdr:from>
    <xdr:to>
      <xdr:col>22</xdr:col>
      <xdr:colOff>113368</xdr:colOff>
      <xdr:row>34</xdr:row>
      <xdr:rowOff>140426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47563D2C-FA32-4D04-9F59-4C2D0FC969D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68036"/>
          <a:ext cx="13584439" cy="6086747"/>
        </a:xfrm>
        <a:prstGeom prst="rect">
          <a:avLst/>
        </a:prstGeom>
        <a:ln>
          <a:solidFill>
            <a:sysClr val="windowText" lastClr="000000"/>
          </a:solidFill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11703</xdr:colOff>
      <xdr:row>2</xdr:row>
      <xdr:rowOff>13607</xdr:rowOff>
    </xdr:from>
    <xdr:to>
      <xdr:col>17</xdr:col>
      <xdr:colOff>286022</xdr:colOff>
      <xdr:row>36</xdr:row>
      <xdr:rowOff>18807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14B3D326-92F6-4F2D-84BA-1E3F7B3CEEF4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22026" r="22412" b="2423"/>
        <a:stretch/>
      </xdr:blipFill>
      <xdr:spPr>
        <a:xfrm>
          <a:off x="1236346" y="367393"/>
          <a:ext cx="9459140" cy="6030987"/>
        </a:xfrm>
        <a:prstGeom prst="rect">
          <a:avLst/>
        </a:prstGeom>
        <a:ln w="12700">
          <a:solidFill>
            <a:sysClr val="windowText" lastClr="000000"/>
          </a:solidFill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A3EDE3-62A0-4AA0-B2F8-484DC3D62FA9}">
  <dimension ref="B2:AE226"/>
  <sheetViews>
    <sheetView showGridLines="0" zoomScale="85" zoomScaleNormal="85" workbookViewId="0">
      <selection activeCell="K21" sqref="K21"/>
    </sheetView>
  </sheetViews>
  <sheetFormatPr defaultRowHeight="14.4" x14ac:dyDescent="0.3"/>
  <cols>
    <col min="1" max="1" width="8.109375" customWidth="1"/>
    <col min="2" max="2" width="21.5546875" style="6" customWidth="1"/>
    <col min="3" max="6" width="5.5546875" style="6" bestFit="1" customWidth="1"/>
    <col min="7" max="7" width="7" style="6" bestFit="1" customWidth="1"/>
    <col min="8" max="9" width="5.5546875" style="6" bestFit="1" customWidth="1"/>
    <col min="10" max="10" width="2.77734375" style="6" customWidth="1"/>
    <col min="11" max="11" width="5.5546875" style="6" bestFit="1" customWidth="1"/>
    <col min="12" max="13" width="5.5546875" style="6" customWidth="1"/>
    <col min="14" max="14" width="7" style="6" bestFit="1" customWidth="1"/>
    <col min="15" max="16" width="5.5546875" style="6" customWidth="1"/>
    <col min="17" max="17" width="16.6640625" style="6" bestFit="1" customWidth="1"/>
    <col min="18" max="18" width="5.5546875" style="6" bestFit="1" customWidth="1"/>
    <col min="19" max="21" width="5.5546875" bestFit="1" customWidth="1"/>
    <col min="22" max="22" width="7" bestFit="1" customWidth="1"/>
    <col min="23" max="24" width="5.5546875" bestFit="1" customWidth="1"/>
    <col min="25" max="25" width="2.6640625" customWidth="1"/>
    <col min="26" max="28" width="5.5546875" bestFit="1" customWidth="1"/>
    <col min="29" max="29" width="7" bestFit="1" customWidth="1"/>
    <col min="30" max="31" width="5.5546875" bestFit="1" customWidth="1"/>
  </cols>
  <sheetData>
    <row r="2" spans="2:31" ht="15" thickBot="1" x14ac:dyDescent="0.35">
      <c r="B2" s="4" t="s">
        <v>396</v>
      </c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</row>
    <row r="4" spans="2:31" x14ac:dyDescent="0.3">
      <c r="C4" s="7" t="s">
        <v>397</v>
      </c>
      <c r="D4" s="8"/>
      <c r="E4" s="8"/>
      <c r="F4" s="8"/>
      <c r="G4" s="8"/>
      <c r="H4" s="8"/>
      <c r="I4" s="8"/>
      <c r="K4" s="7" t="s">
        <v>398</v>
      </c>
      <c r="L4" s="8"/>
      <c r="M4" s="8"/>
      <c r="N4" s="8"/>
      <c r="O4" s="8"/>
      <c r="P4" s="8"/>
      <c r="R4" s="9"/>
      <c r="S4" s="6"/>
      <c r="T4" s="6"/>
      <c r="U4" s="6"/>
      <c r="V4" s="6"/>
      <c r="W4" s="6"/>
      <c r="X4" s="6"/>
      <c r="Y4" s="6"/>
      <c r="Z4" s="9"/>
      <c r="AA4" s="6"/>
      <c r="AB4" s="6"/>
      <c r="AC4" s="6"/>
      <c r="AD4" s="6"/>
      <c r="AE4" s="6"/>
    </row>
    <row r="5" spans="2:31" x14ac:dyDescent="0.3">
      <c r="S5" s="6"/>
      <c r="T5" s="6"/>
      <c r="U5" s="6"/>
      <c r="V5" s="6"/>
      <c r="W5" s="6"/>
      <c r="X5" s="6"/>
      <c r="Y5" s="6"/>
      <c r="Z5" s="6"/>
      <c r="AA5" s="6"/>
      <c r="AB5" s="6"/>
      <c r="AC5" s="6"/>
      <c r="AD5" s="6"/>
      <c r="AE5" s="6"/>
    </row>
    <row r="6" spans="2:31" ht="15" thickBot="1" x14ac:dyDescent="0.35">
      <c r="B6" s="10" t="s">
        <v>399</v>
      </c>
      <c r="C6" s="10">
        <v>2019</v>
      </c>
      <c r="D6" s="10">
        <v>2020</v>
      </c>
      <c r="E6" s="10">
        <v>2021</v>
      </c>
      <c r="F6" s="10">
        <v>2022</v>
      </c>
      <c r="G6" s="10" t="s">
        <v>400</v>
      </c>
      <c r="H6" s="10" t="s">
        <v>401</v>
      </c>
      <c r="I6" s="10" t="s">
        <v>402</v>
      </c>
      <c r="K6" s="10">
        <v>2020</v>
      </c>
      <c r="L6" s="10">
        <v>2021</v>
      </c>
      <c r="M6" s="10">
        <v>2022</v>
      </c>
      <c r="N6" s="10" t="s">
        <v>400</v>
      </c>
      <c r="O6" s="10" t="s">
        <v>401</v>
      </c>
      <c r="P6" s="10" t="s">
        <v>402</v>
      </c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1"/>
      <c r="AC6" s="11"/>
      <c r="AD6" s="11"/>
      <c r="AE6" s="11"/>
    </row>
    <row r="7" spans="2:31" ht="15" thickTop="1" x14ac:dyDescent="0.3">
      <c r="B7" s="12" t="s">
        <v>403</v>
      </c>
      <c r="C7" s="13">
        <v>44.12</v>
      </c>
      <c r="D7" s="13">
        <v>41.594999999999999</v>
      </c>
      <c r="E7" s="13">
        <v>44.28</v>
      </c>
      <c r="F7" s="13">
        <v>42.62</v>
      </c>
      <c r="G7" s="13">
        <f>AVERAGE(C7:F7)</f>
        <v>43.153750000000002</v>
      </c>
      <c r="H7" s="14">
        <v>1.0735726958773375</v>
      </c>
      <c r="I7" s="14">
        <v>2.5080544232620898E-2</v>
      </c>
      <c r="J7" s="12"/>
      <c r="K7" s="13">
        <v>41.811199999999999</v>
      </c>
      <c r="L7" s="13">
        <v>44.318210000000001</v>
      </c>
      <c r="M7" s="13">
        <v>43.352910000000001</v>
      </c>
      <c r="N7" s="13">
        <v>42.890680000000003</v>
      </c>
      <c r="O7" s="14">
        <v>1.0324605429210794</v>
      </c>
      <c r="P7" s="14">
        <v>2.4071908930356881E-2</v>
      </c>
    </row>
    <row r="8" spans="2:31" x14ac:dyDescent="0.3">
      <c r="B8" s="12" t="s">
        <v>404</v>
      </c>
      <c r="C8" s="13">
        <v>42.48</v>
      </c>
      <c r="D8" s="13">
        <v>42.655000000000001</v>
      </c>
      <c r="E8" s="13">
        <v>43.16</v>
      </c>
      <c r="F8" s="13">
        <v>42.62</v>
      </c>
      <c r="G8" s="13">
        <f t="shared" ref="G8:G71" si="0">AVERAGE(C8:F8)</f>
        <v>42.728749999999998</v>
      </c>
      <c r="H8" s="14">
        <v>0.35997777709186513</v>
      </c>
      <c r="I8" s="14">
        <v>8.4276297488379715E-3</v>
      </c>
      <c r="J8" s="12"/>
      <c r="K8" s="13">
        <v>42.772579999999998</v>
      </c>
      <c r="L8" s="13">
        <v>43.637770000000003</v>
      </c>
      <c r="M8" s="13">
        <v>43.980240000000002</v>
      </c>
      <c r="N8" s="13">
        <v>43.175339999999998</v>
      </c>
      <c r="O8" s="14">
        <v>0.50818654849048173</v>
      </c>
      <c r="P8" s="14">
        <v>1.1770296388875728E-2</v>
      </c>
    </row>
    <row r="9" spans="2:31" x14ac:dyDescent="0.3">
      <c r="B9" s="12" t="s">
        <v>405</v>
      </c>
      <c r="C9" s="13">
        <v>48.37</v>
      </c>
      <c r="D9" s="13">
        <v>44.17</v>
      </c>
      <c r="E9" s="13">
        <v>44.55</v>
      </c>
      <c r="F9" s="13">
        <v>50.35</v>
      </c>
      <c r="G9" s="13">
        <f t="shared" si="0"/>
        <v>46.859999999999992</v>
      </c>
      <c r="H9" s="14">
        <v>2.5646083521660765</v>
      </c>
      <c r="I9" s="14">
        <v>5.5364801868789705E-2</v>
      </c>
      <c r="J9" s="12"/>
      <c r="K9" s="13">
        <v>44.146639999999998</v>
      </c>
      <c r="L9" s="13">
        <v>44.482239999999997</v>
      </c>
      <c r="M9" s="13">
        <v>49.028010000000002</v>
      </c>
      <c r="N9" s="13">
        <v>45.673349999999999</v>
      </c>
      <c r="O9" s="14">
        <v>2.2262181516793622</v>
      </c>
      <c r="P9" s="14">
        <v>4.8742169157273599E-2</v>
      </c>
    </row>
    <row r="10" spans="2:31" x14ac:dyDescent="0.3">
      <c r="B10" s="12" t="s">
        <v>406</v>
      </c>
      <c r="C10" s="13">
        <v>48.77</v>
      </c>
      <c r="D10" s="13">
        <v>45.445</v>
      </c>
      <c r="E10" s="13">
        <v>45.674999999999997</v>
      </c>
      <c r="F10" s="13">
        <v>48.98</v>
      </c>
      <c r="G10" s="13">
        <f t="shared" si="0"/>
        <v>47.217499999999994</v>
      </c>
      <c r="H10" s="14">
        <v>1.7358888801077188</v>
      </c>
      <c r="I10" s="14">
        <v>3.6937174091114779E-2</v>
      </c>
      <c r="J10" s="12"/>
      <c r="K10" s="13">
        <v>45.303019999999997</v>
      </c>
      <c r="L10" s="13">
        <v>45.298400000000001</v>
      </c>
      <c r="M10" s="13">
        <v>48.377859999999998</v>
      </c>
      <c r="N10" s="13">
        <v>46.457979999999999</v>
      </c>
      <c r="O10" s="14">
        <v>1.4505836473487335</v>
      </c>
      <c r="P10" s="14">
        <v>3.1223562611821121E-2</v>
      </c>
    </row>
    <row r="11" spans="2:31" x14ac:dyDescent="0.3">
      <c r="B11" s="12" t="s">
        <v>407</v>
      </c>
      <c r="C11" s="13">
        <v>42.91</v>
      </c>
      <c r="D11" s="13">
        <v>43.620000000000005</v>
      </c>
      <c r="E11" s="13">
        <v>43.995000000000005</v>
      </c>
      <c r="F11" s="13">
        <v>44.54</v>
      </c>
      <c r="G11" s="13">
        <f t="shared" si="0"/>
        <v>43.766249999999999</v>
      </c>
      <c r="H11" s="14">
        <v>0.66279710319222196</v>
      </c>
      <c r="I11" s="14">
        <v>1.5139266861402968E-2</v>
      </c>
      <c r="J11" s="12"/>
      <c r="K11" s="13">
        <v>43.647799999999997</v>
      </c>
      <c r="L11" s="13">
        <v>44.028550000000003</v>
      </c>
      <c r="M11" s="13">
        <v>44.838679999999997</v>
      </c>
      <c r="N11" s="13">
        <v>44.05341</v>
      </c>
      <c r="O11" s="14">
        <v>0.49659690268421425</v>
      </c>
      <c r="P11" s="14">
        <v>1.1272609831661482E-2</v>
      </c>
    </row>
    <row r="12" spans="2:31" x14ac:dyDescent="0.3">
      <c r="B12" s="12" t="s">
        <v>408</v>
      </c>
      <c r="C12" s="13">
        <v>42.58</v>
      </c>
      <c r="D12" s="13">
        <v>43.685000000000002</v>
      </c>
      <c r="E12" s="13">
        <v>43.86</v>
      </c>
      <c r="F12" s="13">
        <v>43.855000000000004</v>
      </c>
      <c r="G12" s="13">
        <f t="shared" si="0"/>
        <v>43.495000000000005</v>
      </c>
      <c r="H12" s="14">
        <v>0.45512501085987905</v>
      </c>
      <c r="I12" s="14">
        <v>1.0432494190906914E-2</v>
      </c>
      <c r="J12" s="12"/>
      <c r="K12" s="13">
        <v>43.706760000000003</v>
      </c>
      <c r="L12" s="13">
        <v>43.92651</v>
      </c>
      <c r="M12" s="13">
        <v>44.328659999999999</v>
      </c>
      <c r="N12" s="13">
        <v>43.922969999999999</v>
      </c>
      <c r="O12" s="14">
        <v>0.25750389317445149</v>
      </c>
      <c r="P12" s="14">
        <v>5.8626247991529603E-3</v>
      </c>
    </row>
    <row r="13" spans="2:31" x14ac:dyDescent="0.3">
      <c r="B13" s="12" t="s">
        <v>409</v>
      </c>
      <c r="C13" s="13">
        <v>48.52</v>
      </c>
      <c r="D13" s="13">
        <v>42.534999999999997</v>
      </c>
      <c r="E13" s="13">
        <v>44.215000000000003</v>
      </c>
      <c r="F13" s="13">
        <v>44.54</v>
      </c>
      <c r="G13" s="13">
        <f t="shared" si="0"/>
        <v>44.952500000000001</v>
      </c>
      <c r="H13" s="14">
        <v>1.8790781500186615</v>
      </c>
      <c r="I13" s="14">
        <v>4.2280768402862844E-2</v>
      </c>
      <c r="J13" s="12"/>
      <c r="K13" s="13">
        <v>42.66375</v>
      </c>
      <c r="L13" s="13">
        <v>44.194839999999999</v>
      </c>
      <c r="M13" s="13">
        <v>44.869869999999999</v>
      </c>
      <c r="N13" s="13">
        <v>43.890909999999998</v>
      </c>
      <c r="O13" s="14">
        <v>0.92297029827014887</v>
      </c>
      <c r="P13" s="14">
        <v>2.1028734612022145E-2</v>
      </c>
    </row>
    <row r="14" spans="2:31" x14ac:dyDescent="0.3">
      <c r="B14" s="12" t="s">
        <v>410</v>
      </c>
      <c r="C14" s="13">
        <v>49.35</v>
      </c>
      <c r="D14" s="13">
        <v>45.99</v>
      </c>
      <c r="E14" s="13">
        <v>45.22</v>
      </c>
      <c r="F14" s="13">
        <v>47.555</v>
      </c>
      <c r="G14" s="13">
        <f t="shared" si="0"/>
        <v>47.028750000000002</v>
      </c>
      <c r="H14" s="14">
        <v>1.5064121451383774</v>
      </c>
      <c r="I14" s="14">
        <v>3.2259193024867357E-2</v>
      </c>
      <c r="J14" s="12"/>
      <c r="K14" s="13">
        <v>45.797310000000003</v>
      </c>
      <c r="L14" s="13">
        <v>44.954479999999997</v>
      </c>
      <c r="M14" s="13">
        <v>47.251980000000003</v>
      </c>
      <c r="N14" s="13">
        <v>46.068980000000003</v>
      </c>
      <c r="O14" s="14">
        <v>0.94897216138772655</v>
      </c>
      <c r="P14" s="14">
        <v>2.0598940141234437E-2</v>
      </c>
    </row>
    <row r="15" spans="2:31" x14ac:dyDescent="0.3">
      <c r="B15" s="12" t="s">
        <v>411</v>
      </c>
      <c r="C15" s="13">
        <v>49.94</v>
      </c>
      <c r="D15" s="13">
        <v>44.47</v>
      </c>
      <c r="E15" s="13">
        <v>45.715000000000003</v>
      </c>
      <c r="F15" s="13">
        <v>47.545000000000002</v>
      </c>
      <c r="G15" s="13">
        <f t="shared" si="0"/>
        <v>46.917500000000004</v>
      </c>
      <c r="H15" s="14">
        <v>1.8967781491093725</v>
      </c>
      <c r="I15" s="14">
        <v>4.0803463564122955E-2</v>
      </c>
      <c r="J15" s="12"/>
      <c r="K15" s="13">
        <v>44.41872</v>
      </c>
      <c r="L15" s="13">
        <v>45.328629999999997</v>
      </c>
      <c r="M15" s="13">
        <v>47.244079999999997</v>
      </c>
      <c r="N15" s="13">
        <v>45.767409999999998</v>
      </c>
      <c r="O15" s="14">
        <v>1.1775466039468092</v>
      </c>
      <c r="P15" s="14">
        <v>2.5728932529649574E-2</v>
      </c>
    </row>
    <row r="16" spans="2:31" x14ac:dyDescent="0.3">
      <c r="B16" s="12" t="s">
        <v>412</v>
      </c>
      <c r="C16" s="13">
        <v>45.43</v>
      </c>
      <c r="D16" s="13">
        <v>42.745000000000005</v>
      </c>
      <c r="E16" s="13">
        <v>42.16</v>
      </c>
      <c r="F16" s="13">
        <v>42.174999999999997</v>
      </c>
      <c r="G16" s="13">
        <f t="shared" si="0"/>
        <v>43.127499999999998</v>
      </c>
      <c r="H16" s="14">
        <v>1.222332998484321</v>
      </c>
      <c r="I16" s="14">
        <v>2.8560135483127764E-2</v>
      </c>
      <c r="J16" s="12"/>
      <c r="K16" s="13">
        <v>42.854210000000002</v>
      </c>
      <c r="L16" s="13">
        <v>42.641550000000002</v>
      </c>
      <c r="M16" s="13">
        <v>43.00132</v>
      </c>
      <c r="N16" s="13">
        <v>42.664200000000001</v>
      </c>
      <c r="O16" s="14">
        <v>0.14768588309877956</v>
      </c>
      <c r="P16" s="14">
        <v>3.4615880081843688E-3</v>
      </c>
    </row>
    <row r="17" spans="2:16" x14ac:dyDescent="0.3">
      <c r="B17" s="6" t="s">
        <v>413</v>
      </c>
      <c r="C17" s="15">
        <v>42.26</v>
      </c>
      <c r="D17" s="15">
        <v>41.865000000000002</v>
      </c>
      <c r="E17" s="15">
        <v>42.1</v>
      </c>
      <c r="F17" s="15">
        <v>42.924999999999997</v>
      </c>
      <c r="G17" s="15">
        <f t="shared" si="0"/>
        <v>42.287499999999994</v>
      </c>
      <c r="H17" s="16">
        <v>0.81648075073851578</v>
      </c>
      <c r="I17" s="16">
        <v>1.9306057475914101E-2</v>
      </c>
      <c r="K17" s="15">
        <v>42.056080000000001</v>
      </c>
      <c r="L17" s="15">
        <v>42.596200000000003</v>
      </c>
      <c r="M17" s="15">
        <v>43.593879999999999</v>
      </c>
      <c r="N17" s="15">
        <v>42.608840000000001</v>
      </c>
      <c r="O17" s="16">
        <v>0.63700024740968364</v>
      </c>
      <c r="P17" s="16">
        <v>1.4949955159766931E-2</v>
      </c>
    </row>
    <row r="18" spans="2:16" x14ac:dyDescent="0.3">
      <c r="B18" s="6" t="s">
        <v>414</v>
      </c>
      <c r="C18" s="15">
        <v>45.62</v>
      </c>
      <c r="D18" s="15">
        <v>43.795000000000002</v>
      </c>
      <c r="E18" s="15">
        <v>44.370000000000005</v>
      </c>
      <c r="F18" s="15">
        <v>45.349999999999994</v>
      </c>
      <c r="G18" s="15">
        <f t="shared" si="0"/>
        <v>44.783749999999998</v>
      </c>
      <c r="H18" s="16">
        <v>0.7217806778646646</v>
      </c>
      <c r="I18" s="16">
        <v>1.6160130321614112E-2</v>
      </c>
      <c r="K18" s="15">
        <v>43.806519999999999</v>
      </c>
      <c r="L18" s="15">
        <v>44.311999999999998</v>
      </c>
      <c r="M18" s="15">
        <v>45.509839999999997</v>
      </c>
      <c r="N18" s="15">
        <v>44.539239999999999</v>
      </c>
      <c r="O18" s="16">
        <v>0.71426961283693224</v>
      </c>
      <c r="P18" s="16">
        <v>1.6036861267433665E-2</v>
      </c>
    </row>
    <row r="19" spans="2:16" x14ac:dyDescent="0.3">
      <c r="B19" s="6" t="s">
        <v>415</v>
      </c>
      <c r="C19" s="15">
        <v>46.63</v>
      </c>
      <c r="D19" s="15">
        <v>43.75</v>
      </c>
      <c r="E19" s="15">
        <v>43.575000000000003</v>
      </c>
      <c r="F19" s="15">
        <v>45.655000000000001</v>
      </c>
      <c r="G19" s="15">
        <f t="shared" si="0"/>
        <v>44.902499999999996</v>
      </c>
      <c r="H19" s="16">
        <v>1.3229928964592494</v>
      </c>
      <c r="I19" s="16">
        <v>2.9626508446254668E-2</v>
      </c>
      <c r="K19" s="15">
        <v>43.765709999999999</v>
      </c>
      <c r="L19" s="15">
        <v>43.711089999999999</v>
      </c>
      <c r="M19" s="15">
        <v>45.750819999999997</v>
      </c>
      <c r="N19" s="15">
        <v>44.38335</v>
      </c>
      <c r="O19" s="16">
        <v>0.94892591499840206</v>
      </c>
      <c r="P19" s="16">
        <v>2.1380222876335429E-2</v>
      </c>
    </row>
    <row r="20" spans="2:16" x14ac:dyDescent="0.3">
      <c r="B20" s="6" t="s">
        <v>416</v>
      </c>
      <c r="C20" s="15">
        <v>47.07</v>
      </c>
      <c r="D20" s="15">
        <v>44.435000000000002</v>
      </c>
      <c r="E20" s="15">
        <v>45.14</v>
      </c>
      <c r="F20" s="15">
        <v>45.564999999999998</v>
      </c>
      <c r="G20" s="15">
        <f t="shared" si="0"/>
        <v>45.552499999999995</v>
      </c>
      <c r="H20" s="16">
        <v>1.322112156950217</v>
      </c>
      <c r="I20" s="16">
        <v>2.9141739619048906E-2</v>
      </c>
      <c r="K20" s="15">
        <v>44.386980000000001</v>
      </c>
      <c r="L20" s="15">
        <v>44.692039999999999</v>
      </c>
      <c r="M20" s="15">
        <v>45.67971</v>
      </c>
      <c r="N20" s="15">
        <v>44.969189999999998</v>
      </c>
      <c r="O20" s="16">
        <v>0.55173508995612075</v>
      </c>
      <c r="P20" s="16">
        <v>1.226918007542766E-2</v>
      </c>
    </row>
    <row r="21" spans="2:16" x14ac:dyDescent="0.3">
      <c r="B21" s="6" t="s">
        <v>417</v>
      </c>
      <c r="C21" s="15">
        <v>44.67</v>
      </c>
      <c r="D21" s="15">
        <v>41.03</v>
      </c>
      <c r="E21" s="15">
        <v>43.02</v>
      </c>
      <c r="F21" s="15">
        <v>43.239999999999995</v>
      </c>
      <c r="G21" s="15">
        <f t="shared" si="0"/>
        <v>42.989999999999995</v>
      </c>
      <c r="H21" s="16">
        <v>1.6469239002860265</v>
      </c>
      <c r="I21" s="16">
        <v>3.8565130553472105E-2</v>
      </c>
      <c r="K21" s="15">
        <v>41.298760000000001</v>
      </c>
      <c r="L21" s="15">
        <v>43.404060000000001</v>
      </c>
      <c r="M21" s="15">
        <v>43.842759999999998</v>
      </c>
      <c r="N21" s="15">
        <v>42.653309999999998</v>
      </c>
      <c r="O21" s="16">
        <v>1.1103894101720442</v>
      </c>
      <c r="P21" s="16">
        <v>2.603290131931248E-2</v>
      </c>
    </row>
    <row r="22" spans="2:16" x14ac:dyDescent="0.3">
      <c r="B22" s="6" t="s">
        <v>418</v>
      </c>
      <c r="C22" s="15">
        <v>46.81</v>
      </c>
      <c r="D22" s="15">
        <v>42.480000000000004</v>
      </c>
      <c r="E22" s="15">
        <v>44.54</v>
      </c>
      <c r="F22" s="15">
        <v>44.515000000000001</v>
      </c>
      <c r="G22" s="15">
        <f t="shared" si="0"/>
        <v>44.586250000000007</v>
      </c>
      <c r="H22" s="16">
        <v>1.4806042310114107</v>
      </c>
      <c r="I22" s="16">
        <v>3.3480158988725653E-2</v>
      </c>
      <c r="K22" s="15">
        <v>42.613860000000003</v>
      </c>
      <c r="L22" s="15">
        <v>44.32752</v>
      </c>
      <c r="M22" s="15">
        <v>44.850119999999997</v>
      </c>
      <c r="N22" s="15">
        <v>43.841949999999997</v>
      </c>
      <c r="O22" s="16">
        <v>0.95513816005853081</v>
      </c>
      <c r="P22" s="16">
        <v>2.178594154818686E-2</v>
      </c>
    </row>
    <row r="23" spans="2:16" x14ac:dyDescent="0.3">
      <c r="B23" s="6" t="s">
        <v>419</v>
      </c>
      <c r="C23" s="15">
        <v>46.86</v>
      </c>
      <c r="D23" s="15">
        <v>42.3</v>
      </c>
      <c r="E23" s="15">
        <v>42.56</v>
      </c>
      <c r="F23" s="15">
        <v>42.814999999999998</v>
      </c>
      <c r="G23" s="15">
        <f t="shared" si="0"/>
        <v>43.633749999999999</v>
      </c>
      <c r="H23" s="16">
        <v>1.6213240473966533</v>
      </c>
      <c r="I23" s="16">
        <v>3.7465604792528091E-2</v>
      </c>
      <c r="K23" s="15">
        <v>42.450609999999998</v>
      </c>
      <c r="L23" s="15">
        <v>43.124600000000001</v>
      </c>
      <c r="M23" s="15">
        <v>43.506970000000003</v>
      </c>
      <c r="N23" s="15">
        <v>42.86307</v>
      </c>
      <c r="O23" s="16">
        <v>0.43670048044652304</v>
      </c>
      <c r="P23" s="16">
        <v>1.0188268839505034E-2</v>
      </c>
    </row>
    <row r="24" spans="2:16" x14ac:dyDescent="0.3">
      <c r="B24" s="6" t="s">
        <v>420</v>
      </c>
      <c r="C24" s="15">
        <v>42.94</v>
      </c>
      <c r="D24" s="15">
        <v>42.234999999999999</v>
      </c>
      <c r="E24" s="15">
        <v>42.84</v>
      </c>
      <c r="F24" s="15">
        <v>42.44</v>
      </c>
      <c r="G24" s="15">
        <f t="shared" si="0"/>
        <v>42.613749999999996</v>
      </c>
      <c r="H24" s="16">
        <v>0.48790083236475784</v>
      </c>
      <c r="I24" s="16">
        <v>1.1474170008186207E-2</v>
      </c>
      <c r="K24" s="15">
        <v>42.391660000000002</v>
      </c>
      <c r="L24" s="15">
        <v>43.294710000000002</v>
      </c>
      <c r="M24" s="15">
        <v>43.21069</v>
      </c>
      <c r="N24" s="15">
        <v>42.760750000000002</v>
      </c>
      <c r="O24" s="16">
        <v>0.40734489942662666</v>
      </c>
      <c r="P24" s="16">
        <v>9.5261401969475891E-3</v>
      </c>
    </row>
    <row r="25" spans="2:16" x14ac:dyDescent="0.3">
      <c r="B25" s="6" t="s">
        <v>421</v>
      </c>
      <c r="C25" s="15">
        <v>46.3</v>
      </c>
      <c r="D25" s="15">
        <v>46.75</v>
      </c>
      <c r="E25" s="15">
        <v>46.164999999999999</v>
      </c>
      <c r="F25" s="15">
        <v>47.4</v>
      </c>
      <c r="G25" s="15">
        <f t="shared" si="0"/>
        <v>46.653750000000002</v>
      </c>
      <c r="H25" s="16">
        <v>0.65930390007420803</v>
      </c>
      <c r="I25" s="16">
        <v>1.411656103911986E-2</v>
      </c>
      <c r="K25" s="15">
        <v>46.486609999999999</v>
      </c>
      <c r="L25" s="15">
        <v>45.668770000000002</v>
      </c>
      <c r="M25" s="15">
        <v>47.129519999999999</v>
      </c>
      <c r="N25" s="15">
        <v>46.520620000000001</v>
      </c>
      <c r="O25" s="16">
        <v>0.59777235505388282</v>
      </c>
      <c r="P25" s="16">
        <v>1.2849621416350057E-2</v>
      </c>
    </row>
    <row r="26" spans="2:16" x14ac:dyDescent="0.3">
      <c r="B26" s="6" t="s">
        <v>422</v>
      </c>
      <c r="C26" s="15">
        <v>51.75</v>
      </c>
      <c r="D26" s="15">
        <v>46.504999999999995</v>
      </c>
      <c r="E26" s="15">
        <v>46.7</v>
      </c>
      <c r="F26" s="15">
        <v>50.855000000000004</v>
      </c>
      <c r="G26" s="15">
        <f t="shared" si="0"/>
        <v>48.952500000000001</v>
      </c>
      <c r="H26" s="16">
        <v>2.7773302405918754</v>
      </c>
      <c r="I26" s="16">
        <v>5.7202199912152078E-2</v>
      </c>
      <c r="K26" s="15">
        <v>46.264400000000002</v>
      </c>
      <c r="L26" s="15">
        <v>46.073160000000001</v>
      </c>
      <c r="M26" s="15">
        <v>49.859270000000002</v>
      </c>
      <c r="N26" s="15">
        <v>47.611849999999997</v>
      </c>
      <c r="O26" s="16">
        <v>1.7414646449532714</v>
      </c>
      <c r="P26" s="16">
        <v>3.6576286049655106E-2</v>
      </c>
    </row>
    <row r="27" spans="2:16" x14ac:dyDescent="0.3">
      <c r="B27" s="12" t="s">
        <v>423</v>
      </c>
      <c r="C27" s="13">
        <v>47.85</v>
      </c>
      <c r="D27" s="13">
        <v>44.504999999999995</v>
      </c>
      <c r="E27" s="13">
        <v>44.72</v>
      </c>
      <c r="F27" s="13">
        <v>44.784999999999997</v>
      </c>
      <c r="G27" s="13">
        <f t="shared" si="0"/>
        <v>45.464999999999996</v>
      </c>
      <c r="H27" s="14">
        <v>1.2059004595601359</v>
      </c>
      <c r="I27" s="14">
        <v>2.6723978905628745E-2</v>
      </c>
      <c r="J27" s="12"/>
      <c r="K27" s="13">
        <v>44.450470000000003</v>
      </c>
      <c r="L27" s="13">
        <v>44.576549999999997</v>
      </c>
      <c r="M27" s="13">
        <v>45.06344</v>
      </c>
      <c r="N27" s="13">
        <v>44.68347</v>
      </c>
      <c r="O27" s="14">
        <v>0.26429996834405106</v>
      </c>
      <c r="P27" s="14">
        <v>5.9149383059115832E-3</v>
      </c>
    </row>
    <row r="28" spans="2:16" x14ac:dyDescent="0.3">
      <c r="B28" s="12" t="s">
        <v>424</v>
      </c>
      <c r="C28" s="13">
        <v>46.55</v>
      </c>
      <c r="D28" s="13">
        <v>43.784999999999997</v>
      </c>
      <c r="E28" s="13">
        <v>44.19</v>
      </c>
      <c r="F28" s="13">
        <v>47.15</v>
      </c>
      <c r="G28" s="13">
        <f t="shared" si="0"/>
        <v>45.418749999999996</v>
      </c>
      <c r="H28" s="14">
        <v>1.5197905333650821</v>
      </c>
      <c r="I28" s="14">
        <v>3.3581230219556744E-2</v>
      </c>
      <c r="J28" s="12"/>
      <c r="K28" s="13">
        <v>43.797449999999998</v>
      </c>
      <c r="L28" s="13">
        <v>44.17595</v>
      </c>
      <c r="M28" s="13">
        <v>46.932000000000002</v>
      </c>
      <c r="N28" s="13">
        <v>45.008360000000003</v>
      </c>
      <c r="O28" s="14">
        <v>1.3969998630000744</v>
      </c>
      <c r="P28" s="14">
        <v>3.103867510391568E-2</v>
      </c>
    </row>
    <row r="29" spans="2:16" x14ac:dyDescent="0.3">
      <c r="B29" s="12" t="s">
        <v>425</v>
      </c>
      <c r="C29" s="13">
        <v>45.02</v>
      </c>
      <c r="D29" s="13">
        <v>42.045000000000002</v>
      </c>
      <c r="E29" s="13">
        <v>42.715000000000003</v>
      </c>
      <c r="F29" s="13">
        <v>42.924999999999997</v>
      </c>
      <c r="G29" s="13">
        <f t="shared" si="0"/>
        <v>43.176249999999996</v>
      </c>
      <c r="H29" s="14">
        <v>0.94925104741601918</v>
      </c>
      <c r="I29" s="14">
        <v>2.212043454146987E-2</v>
      </c>
      <c r="J29" s="12"/>
      <c r="K29" s="13">
        <v>42.219329999999999</v>
      </c>
      <c r="L29" s="13">
        <v>43.061050000000002</v>
      </c>
      <c r="M29" s="13">
        <v>43.593879999999999</v>
      </c>
      <c r="N29" s="13">
        <v>42.840490000000003</v>
      </c>
      <c r="O29" s="14">
        <v>0.5658610027402684</v>
      </c>
      <c r="P29" s="14">
        <v>1.3208555801772303E-2</v>
      </c>
    </row>
    <row r="30" spans="2:16" x14ac:dyDescent="0.3">
      <c r="B30" s="12" t="s">
        <v>426</v>
      </c>
      <c r="C30" s="13">
        <v>43.92</v>
      </c>
      <c r="D30" s="13">
        <v>44.36</v>
      </c>
      <c r="E30" s="13">
        <v>44.86</v>
      </c>
      <c r="F30" s="13">
        <v>46.825000000000003</v>
      </c>
      <c r="G30" s="13">
        <f t="shared" si="0"/>
        <v>44.991249999999994</v>
      </c>
      <c r="H30" s="14">
        <v>1.5061953690660181</v>
      </c>
      <c r="I30" s="14">
        <v>3.336403146565655E-2</v>
      </c>
      <c r="J30" s="12"/>
      <c r="K30" s="13">
        <v>44.318959999999997</v>
      </c>
      <c r="L30" s="13">
        <v>44.682369999999999</v>
      </c>
      <c r="M30" s="13">
        <v>46.675220000000003</v>
      </c>
      <c r="N30" s="13">
        <v>45.276429999999998</v>
      </c>
      <c r="O30" s="14">
        <v>1.0357755622506069</v>
      </c>
      <c r="P30" s="14">
        <v>2.2876705655693413E-2</v>
      </c>
    </row>
    <row r="31" spans="2:16" x14ac:dyDescent="0.3">
      <c r="B31" s="12" t="s">
        <v>427</v>
      </c>
      <c r="C31" s="13">
        <v>45.69</v>
      </c>
      <c r="D31" s="13">
        <v>42.795000000000002</v>
      </c>
      <c r="E31" s="13">
        <v>42.81</v>
      </c>
      <c r="F31" s="13">
        <v>44.015000000000001</v>
      </c>
      <c r="G31" s="13">
        <f t="shared" si="0"/>
        <v>43.827500000000001</v>
      </c>
      <c r="H31" s="14">
        <v>1.238021792693357</v>
      </c>
      <c r="I31" s="14">
        <v>2.8420137568797754E-2</v>
      </c>
      <c r="J31" s="12"/>
      <c r="K31" s="13">
        <v>42.899560000000001</v>
      </c>
      <c r="L31" s="13">
        <v>43.132860000000001</v>
      </c>
      <c r="M31" s="13">
        <v>44.455080000000002</v>
      </c>
      <c r="N31" s="13">
        <v>43.404310000000002</v>
      </c>
      <c r="O31" s="14">
        <v>0.68494420606515327</v>
      </c>
      <c r="P31" s="14">
        <v>1.5780557416191002E-2</v>
      </c>
    </row>
    <row r="32" spans="2:16" x14ac:dyDescent="0.3">
      <c r="B32" s="12" t="s">
        <v>428</v>
      </c>
      <c r="C32" s="13">
        <v>42.82</v>
      </c>
      <c r="D32" s="13">
        <v>41.55</v>
      </c>
      <c r="E32" s="13">
        <v>42.379999999999995</v>
      </c>
      <c r="F32" s="13">
        <v>42.185000000000002</v>
      </c>
      <c r="G32" s="13">
        <f t="shared" si="0"/>
        <v>42.233750000000001</v>
      </c>
      <c r="H32" s="14">
        <v>0.61043310151774377</v>
      </c>
      <c r="I32" s="14">
        <v>1.4482398612520611E-2</v>
      </c>
      <c r="J32" s="12"/>
      <c r="K32" s="13">
        <v>41.770380000000003</v>
      </c>
      <c r="L32" s="13">
        <v>42.807839999999999</v>
      </c>
      <c r="M32" s="13">
        <v>43.009219999999999</v>
      </c>
      <c r="N32" s="13">
        <v>42.383020000000002</v>
      </c>
      <c r="O32" s="14">
        <v>0.54279131467709285</v>
      </c>
      <c r="P32" s="14">
        <v>1.2806810715165951E-2</v>
      </c>
    </row>
    <row r="33" spans="2:16" x14ac:dyDescent="0.3">
      <c r="B33" s="12" t="s">
        <v>429</v>
      </c>
      <c r="C33" s="13">
        <v>46.14</v>
      </c>
      <c r="D33" s="13">
        <v>45.05</v>
      </c>
      <c r="E33" s="13">
        <v>45.25</v>
      </c>
      <c r="F33" s="13">
        <v>46.174999999999997</v>
      </c>
      <c r="G33" s="13">
        <f t="shared" si="0"/>
        <v>45.653750000000002</v>
      </c>
      <c r="H33" s="14">
        <v>0.63580898171108724</v>
      </c>
      <c r="I33" s="14">
        <v>1.3947986060288978E-2</v>
      </c>
      <c r="J33" s="12"/>
      <c r="K33" s="13">
        <v>44.944769999999998</v>
      </c>
      <c r="L33" s="13">
        <v>44.977159999999998</v>
      </c>
      <c r="M33" s="13">
        <v>46.161659999999998</v>
      </c>
      <c r="N33" s="13">
        <v>45.401719999999997</v>
      </c>
      <c r="O33" s="14">
        <v>0.56616748937237815</v>
      </c>
      <c r="P33" s="14">
        <v>1.2470177107219246E-2</v>
      </c>
    </row>
    <row r="34" spans="2:16" x14ac:dyDescent="0.3">
      <c r="B34" s="12" t="s">
        <v>430</v>
      </c>
      <c r="C34" s="13">
        <v>45.3</v>
      </c>
      <c r="D34" s="13">
        <v>47.269999999999996</v>
      </c>
      <c r="E34" s="13">
        <v>46.7</v>
      </c>
      <c r="F34" s="13">
        <v>48.22</v>
      </c>
      <c r="G34" s="13">
        <f t="shared" si="0"/>
        <v>46.872499999999995</v>
      </c>
      <c r="H34" s="14">
        <v>1.1610723013184359</v>
      </c>
      <c r="I34" s="14">
        <v>2.4618113675562284E-2</v>
      </c>
      <c r="J34" s="12"/>
      <c r="K34" s="13">
        <v>46.95823</v>
      </c>
      <c r="L34" s="13">
        <v>45.788449999999997</v>
      </c>
      <c r="M34" s="13">
        <v>47.777389999999997</v>
      </c>
      <c r="N34" s="13">
        <v>47.148960000000002</v>
      </c>
      <c r="O34" s="14">
        <v>0.81617608922475926</v>
      </c>
      <c r="P34" s="14">
        <v>1.7310585201131885E-2</v>
      </c>
    </row>
    <row r="35" spans="2:16" x14ac:dyDescent="0.3">
      <c r="B35" s="12" t="s">
        <v>431</v>
      </c>
      <c r="C35" s="13">
        <v>44.36</v>
      </c>
      <c r="D35" s="13">
        <v>46.22</v>
      </c>
      <c r="E35" s="13">
        <v>44.31</v>
      </c>
      <c r="F35" s="13">
        <v>46.430000000000007</v>
      </c>
      <c r="G35" s="13">
        <f t="shared" si="0"/>
        <v>45.33</v>
      </c>
      <c r="H35" s="14">
        <v>1.5507784783420513</v>
      </c>
      <c r="I35" s="14">
        <v>3.3962371318218443E-2</v>
      </c>
      <c r="J35" s="12"/>
      <c r="K35" s="13">
        <v>46.005920000000003</v>
      </c>
      <c r="L35" s="13">
        <v>44.336440000000003</v>
      </c>
      <c r="M35" s="13">
        <v>46.363140000000001</v>
      </c>
      <c r="N35" s="13">
        <v>45.772739999999999</v>
      </c>
      <c r="O35" s="14">
        <v>0.88331965327771678</v>
      </c>
      <c r="P35" s="14">
        <v>1.9297941379032953E-2</v>
      </c>
    </row>
    <row r="36" spans="2:16" x14ac:dyDescent="0.3">
      <c r="B36" s="12" t="s">
        <v>432</v>
      </c>
      <c r="C36" s="13">
        <v>43.42</v>
      </c>
      <c r="D36" s="13">
        <v>45.325000000000003</v>
      </c>
      <c r="E36" s="13" t="s">
        <v>25</v>
      </c>
      <c r="F36" s="13">
        <v>46.424999999999997</v>
      </c>
      <c r="G36" s="13">
        <f t="shared" si="0"/>
        <v>45.056666666666672</v>
      </c>
      <c r="H36" s="14">
        <v>1.2933460480474661</v>
      </c>
      <c r="I36" s="14">
        <v>2.84978417073741E-2</v>
      </c>
      <c r="J36" s="12"/>
      <c r="K36" s="13">
        <v>45.194180000000003</v>
      </c>
      <c r="L36" s="13" t="s">
        <v>25</v>
      </c>
      <c r="M36" s="13">
        <v>46.359189999999998</v>
      </c>
      <c r="N36" s="13">
        <v>45.677070000000001</v>
      </c>
      <c r="O36" s="14">
        <v>0.58250499999999761</v>
      </c>
      <c r="P36" s="14">
        <v>1.2752678751066948E-2</v>
      </c>
    </row>
    <row r="37" spans="2:16" x14ac:dyDescent="0.3">
      <c r="B37" s="6" t="s">
        <v>433</v>
      </c>
      <c r="C37" s="15">
        <v>45.18</v>
      </c>
      <c r="D37" s="15">
        <v>44.274999999999999</v>
      </c>
      <c r="E37" s="15">
        <v>48.77</v>
      </c>
      <c r="F37" s="15">
        <v>45.915000000000006</v>
      </c>
      <c r="G37" s="15">
        <f t="shared" si="0"/>
        <v>46.034999999999997</v>
      </c>
      <c r="H37" s="16">
        <v>1.5243951441655672</v>
      </c>
      <c r="I37" s="16">
        <v>3.3340760634977588E-2</v>
      </c>
      <c r="K37" s="15">
        <v>44.241869999999999</v>
      </c>
      <c r="L37" s="15">
        <v>47.046050000000001</v>
      </c>
      <c r="M37" s="15">
        <v>45.956240000000001</v>
      </c>
      <c r="N37" s="15">
        <v>45.694290000000002</v>
      </c>
      <c r="O37" s="16">
        <v>1.1542277748155074</v>
      </c>
      <c r="P37" s="16">
        <v>2.5259781360329865E-2</v>
      </c>
    </row>
    <row r="38" spans="2:16" x14ac:dyDescent="0.3">
      <c r="B38" s="6" t="s">
        <v>434</v>
      </c>
      <c r="C38" s="15">
        <v>43.35</v>
      </c>
      <c r="D38" s="15">
        <v>41.39</v>
      </c>
      <c r="E38" s="15">
        <v>42.65</v>
      </c>
      <c r="F38" s="15">
        <v>41.29</v>
      </c>
      <c r="G38" s="15">
        <f t="shared" si="0"/>
        <v>42.17</v>
      </c>
      <c r="H38" s="16">
        <v>0.97602367912987764</v>
      </c>
      <c r="I38" s="16">
        <v>2.3297828114175946E-2</v>
      </c>
      <c r="K38" s="15">
        <v>41.62527</v>
      </c>
      <c r="L38" s="15">
        <v>43.327919999999999</v>
      </c>
      <c r="M38" s="15">
        <v>42.30209</v>
      </c>
      <c r="N38" s="15">
        <v>42.08916</v>
      </c>
      <c r="O38" s="16">
        <v>0.69995472264679715</v>
      </c>
      <c r="P38" s="16">
        <v>1.6630284915327299E-2</v>
      </c>
    </row>
    <row r="39" spans="2:16" x14ac:dyDescent="0.3">
      <c r="B39" s="6" t="s">
        <v>435</v>
      </c>
      <c r="C39" s="15">
        <v>48.16</v>
      </c>
      <c r="D39" s="15">
        <v>43.344999999999999</v>
      </c>
      <c r="E39" s="15">
        <v>45.25</v>
      </c>
      <c r="F39" s="15">
        <v>45.805</v>
      </c>
      <c r="G39" s="15">
        <f t="shared" si="0"/>
        <v>45.64</v>
      </c>
      <c r="H39" s="16">
        <v>1.7166124586910503</v>
      </c>
      <c r="I39" s="16">
        <v>3.7906866704009064E-2</v>
      </c>
      <c r="K39" s="15">
        <v>43.398389999999999</v>
      </c>
      <c r="L39" s="15">
        <v>44.758870000000002</v>
      </c>
      <c r="M39" s="15">
        <v>45.869329999999998</v>
      </c>
      <c r="N39" s="15">
        <v>44.698039999999999</v>
      </c>
      <c r="O39" s="16">
        <v>1.0104768800257955</v>
      </c>
      <c r="P39" s="16">
        <v>2.2606738014145488E-2</v>
      </c>
    </row>
    <row r="40" spans="2:16" x14ac:dyDescent="0.3">
      <c r="B40" s="6" t="s">
        <v>436</v>
      </c>
      <c r="C40" s="15">
        <v>49.41</v>
      </c>
      <c r="D40" s="15">
        <v>45.164999999999999</v>
      </c>
      <c r="E40" s="15">
        <v>45.31</v>
      </c>
      <c r="F40" s="15">
        <v>46.69</v>
      </c>
      <c r="G40" s="15">
        <f t="shared" si="0"/>
        <v>46.643749999999997</v>
      </c>
      <c r="H40" s="16">
        <v>1.5271405741886797</v>
      </c>
      <c r="I40" s="16">
        <v>3.2908966149955386E-2</v>
      </c>
      <c r="K40" s="15">
        <v>45.04907</v>
      </c>
      <c r="L40" s="15">
        <v>44.795319999999997</v>
      </c>
      <c r="M40" s="15">
        <v>46.568559999999998</v>
      </c>
      <c r="N40" s="15">
        <v>45.630870000000002</v>
      </c>
      <c r="O40" s="16">
        <v>0.78298708803033401</v>
      </c>
      <c r="P40" s="16">
        <v>1.715915317920377E-2</v>
      </c>
    </row>
    <row r="41" spans="2:16" x14ac:dyDescent="0.3">
      <c r="B41" s="6" t="s">
        <v>437</v>
      </c>
      <c r="C41" s="15">
        <v>41</v>
      </c>
      <c r="D41" s="15">
        <v>43.55</v>
      </c>
      <c r="E41" s="15">
        <v>43.44</v>
      </c>
      <c r="F41" s="15">
        <v>44.370000000000005</v>
      </c>
      <c r="G41" s="15">
        <f t="shared" si="0"/>
        <v>43.09</v>
      </c>
      <c r="H41" s="16">
        <v>1.3086124967562658</v>
      </c>
      <c r="I41" s="16">
        <v>3.0166263180181327E-2</v>
      </c>
      <c r="K41" s="15">
        <v>43.584319999999998</v>
      </c>
      <c r="L41" s="15">
        <v>43.659230000000001</v>
      </c>
      <c r="M41" s="15">
        <v>44.73556</v>
      </c>
      <c r="N41" s="15">
        <v>43.969850000000001</v>
      </c>
      <c r="O41" s="16">
        <v>0.52593317220177527</v>
      </c>
      <c r="P41" s="16">
        <v>1.1961222797025127E-2</v>
      </c>
    </row>
    <row r="42" spans="2:16" x14ac:dyDescent="0.3">
      <c r="B42" s="6" t="s">
        <v>438</v>
      </c>
      <c r="C42" s="15">
        <v>43.65</v>
      </c>
      <c r="D42" s="15">
        <v>43.16</v>
      </c>
      <c r="E42" s="15">
        <v>45.41</v>
      </c>
      <c r="F42" s="15">
        <v>41.82</v>
      </c>
      <c r="G42" s="15">
        <f t="shared" si="0"/>
        <v>43.51</v>
      </c>
      <c r="H42" s="16">
        <v>1.2666359645401928</v>
      </c>
      <c r="I42" s="16">
        <v>2.9340652410011419E-2</v>
      </c>
      <c r="K42" s="15">
        <v>43.230600000000003</v>
      </c>
      <c r="L42" s="15">
        <v>44.856079999999999</v>
      </c>
      <c r="M42" s="15">
        <v>42.720840000000003</v>
      </c>
      <c r="N42" s="15">
        <v>43.303049999999999</v>
      </c>
      <c r="O42" s="16">
        <v>0.91051208702697561</v>
      </c>
      <c r="P42" s="16">
        <v>2.1026511689753391E-2</v>
      </c>
    </row>
    <row r="43" spans="2:16" x14ac:dyDescent="0.3">
      <c r="B43" s="6" t="s">
        <v>439</v>
      </c>
      <c r="C43" s="15">
        <v>46.27</v>
      </c>
      <c r="D43" s="15">
        <v>43.825000000000003</v>
      </c>
      <c r="E43" s="15">
        <v>47.55</v>
      </c>
      <c r="F43" s="15">
        <v>44.33</v>
      </c>
      <c r="G43" s="15">
        <f t="shared" si="0"/>
        <v>45.493749999999991</v>
      </c>
      <c r="H43" s="16">
        <v>1.6008999205308101</v>
      </c>
      <c r="I43" s="16">
        <v>3.5558433062543436E-2</v>
      </c>
      <c r="K43" s="15">
        <v>43.833730000000003</v>
      </c>
      <c r="L43" s="15">
        <v>46.156210000000002</v>
      </c>
      <c r="M43" s="15">
        <v>44.703949999999999</v>
      </c>
      <c r="N43" s="15">
        <v>44.750900000000001</v>
      </c>
      <c r="O43" s="16">
        <v>0.95802199617522088</v>
      </c>
      <c r="P43" s="16">
        <v>2.1407882214105656E-2</v>
      </c>
    </row>
    <row r="44" spans="2:16" x14ac:dyDescent="0.3">
      <c r="B44" s="6" t="s">
        <v>440</v>
      </c>
      <c r="C44" s="15">
        <v>47.62</v>
      </c>
      <c r="D44" s="15">
        <v>44.55</v>
      </c>
      <c r="E44" s="15">
        <v>46.24</v>
      </c>
      <c r="F44" s="15">
        <v>44.805</v>
      </c>
      <c r="G44" s="15">
        <f t="shared" si="0"/>
        <v>45.803750000000001</v>
      </c>
      <c r="H44" s="16">
        <v>1.3682017395106603</v>
      </c>
      <c r="I44" s="16">
        <v>3.0148555363594821E-2</v>
      </c>
      <c r="K44" s="15">
        <v>44.491280000000003</v>
      </c>
      <c r="L44" s="15">
        <v>45.360329999999998</v>
      </c>
      <c r="M44" s="15">
        <v>44.848739999999999</v>
      </c>
      <c r="N44" s="15">
        <v>44.811500000000002</v>
      </c>
      <c r="O44" s="16">
        <v>0.35664328306524146</v>
      </c>
      <c r="P44" s="16">
        <v>7.9587445871091445E-3</v>
      </c>
    </row>
    <row r="45" spans="2:16" x14ac:dyDescent="0.3">
      <c r="B45" s="6" t="s">
        <v>441</v>
      </c>
      <c r="C45" s="15">
        <v>46.27</v>
      </c>
      <c r="D45" s="15">
        <v>44.65</v>
      </c>
      <c r="E45" s="15">
        <v>44.63</v>
      </c>
      <c r="F45" s="15">
        <v>45.28</v>
      </c>
      <c r="G45" s="15">
        <f t="shared" si="0"/>
        <v>45.207500000000003</v>
      </c>
      <c r="H45" s="16">
        <v>0.83741507032056761</v>
      </c>
      <c r="I45" s="16">
        <v>1.8569608619845832E-2</v>
      </c>
      <c r="K45" s="15">
        <v>44.581980000000001</v>
      </c>
      <c r="L45" s="15">
        <v>44.382199999999997</v>
      </c>
      <c r="M45" s="15">
        <v>45.71725</v>
      </c>
      <c r="N45" s="15">
        <v>44.795050000000003</v>
      </c>
      <c r="O45" s="16">
        <v>0.58794449131416071</v>
      </c>
      <c r="P45" s="16">
        <v>1.3125211185480554E-2</v>
      </c>
    </row>
    <row r="46" spans="2:16" x14ac:dyDescent="0.3">
      <c r="B46" s="6" t="s">
        <v>442</v>
      </c>
      <c r="C46" s="15">
        <v>45.14</v>
      </c>
      <c r="D46" s="15">
        <v>41.41</v>
      </c>
      <c r="E46" s="15">
        <v>42.94</v>
      </c>
      <c r="F46" s="15">
        <v>45.094999999999999</v>
      </c>
      <c r="G46" s="15">
        <f t="shared" si="0"/>
        <v>43.646250000000002</v>
      </c>
      <c r="H46" s="16">
        <v>1.963846141291794</v>
      </c>
      <c r="I46" s="16">
        <v>4.5130326124136373E-2</v>
      </c>
      <c r="K46" s="15">
        <v>41.643410000000003</v>
      </c>
      <c r="L46" s="15">
        <v>43.355460000000001</v>
      </c>
      <c r="M46" s="15">
        <v>45.308369999999996</v>
      </c>
      <c r="N46" s="15">
        <v>43.401960000000003</v>
      </c>
      <c r="O46" s="16">
        <v>1.4972903107576971</v>
      </c>
      <c r="P46" s="16">
        <v>3.4498218761495954E-2</v>
      </c>
    </row>
    <row r="47" spans="2:16" x14ac:dyDescent="0.3">
      <c r="B47" s="12" t="s">
        <v>443</v>
      </c>
      <c r="C47" s="13">
        <v>46.96</v>
      </c>
      <c r="D47" s="13">
        <v>44.385000000000005</v>
      </c>
      <c r="E47" s="13">
        <v>45.33</v>
      </c>
      <c r="F47" s="13">
        <v>46.284999999999997</v>
      </c>
      <c r="G47" s="13">
        <f t="shared" si="0"/>
        <v>45.74</v>
      </c>
      <c r="H47" s="14">
        <v>1.1131149985513629</v>
      </c>
      <c r="I47" s="14">
        <v>2.4407740347579497E-2</v>
      </c>
      <c r="J47" s="12"/>
      <c r="K47" s="13">
        <v>44.341630000000002</v>
      </c>
      <c r="L47" s="13">
        <v>44.807470000000002</v>
      </c>
      <c r="M47" s="13">
        <v>46.248570000000001</v>
      </c>
      <c r="N47" s="13">
        <v>45.230110000000003</v>
      </c>
      <c r="O47" s="14">
        <v>0.8117331443823691</v>
      </c>
      <c r="P47" s="14">
        <v>1.7946742654005685E-2</v>
      </c>
    </row>
    <row r="48" spans="2:16" x14ac:dyDescent="0.3">
      <c r="B48" s="12" t="s">
        <v>444</v>
      </c>
      <c r="C48" s="13">
        <v>43.19</v>
      </c>
      <c r="D48" s="13">
        <v>42.164999999999999</v>
      </c>
      <c r="E48" s="13">
        <v>42.84</v>
      </c>
      <c r="F48" s="13">
        <v>42.17</v>
      </c>
      <c r="G48" s="13">
        <f t="shared" si="0"/>
        <v>42.591250000000002</v>
      </c>
      <c r="H48" s="14">
        <v>0.45763886781318369</v>
      </c>
      <c r="I48" s="14">
        <v>1.0780656485587367E-2</v>
      </c>
      <c r="J48" s="12"/>
      <c r="K48" s="13">
        <v>42.32817</v>
      </c>
      <c r="L48" s="13">
        <v>43.294710000000002</v>
      </c>
      <c r="M48" s="13">
        <v>42.997369999999997</v>
      </c>
      <c r="N48" s="13">
        <v>42.64479</v>
      </c>
      <c r="O48" s="14">
        <v>0.40420557025135423</v>
      </c>
      <c r="P48" s="14">
        <v>9.4784279686065814E-3</v>
      </c>
    </row>
    <row r="49" spans="2:16" x14ac:dyDescent="0.3">
      <c r="B49" s="12" t="s">
        <v>445</v>
      </c>
      <c r="C49" s="13">
        <v>44.91</v>
      </c>
      <c r="D49" s="13">
        <v>42.225000000000001</v>
      </c>
      <c r="E49" s="13">
        <v>43.25</v>
      </c>
      <c r="F49" s="13">
        <v>44.344999999999999</v>
      </c>
      <c r="G49" s="13">
        <f t="shared" si="0"/>
        <v>43.682499999999997</v>
      </c>
      <c r="H49" s="14">
        <v>1.0870909192273963</v>
      </c>
      <c r="I49" s="14">
        <v>2.4961904000629073E-2</v>
      </c>
      <c r="J49" s="12"/>
      <c r="K49" s="13">
        <v>42.38259</v>
      </c>
      <c r="L49" s="13">
        <v>43.543799999999997</v>
      </c>
      <c r="M49" s="13">
        <v>44.715809999999998</v>
      </c>
      <c r="N49" s="13">
        <v>43.476999999999997</v>
      </c>
      <c r="O49" s="14">
        <v>0.95253647772670513</v>
      </c>
      <c r="P49" s="14">
        <v>2.190897434797031E-2</v>
      </c>
    </row>
    <row r="50" spans="2:16" x14ac:dyDescent="0.3">
      <c r="B50" s="12" t="s">
        <v>446</v>
      </c>
      <c r="C50" s="13">
        <v>44.85</v>
      </c>
      <c r="D50" s="13">
        <v>43.28</v>
      </c>
      <c r="E50" s="13">
        <v>43.27</v>
      </c>
      <c r="F50" s="13">
        <v>46.115000000000002</v>
      </c>
      <c r="G50" s="13">
        <f t="shared" si="0"/>
        <v>44.378750000000004</v>
      </c>
      <c r="H50" s="14">
        <v>1.8137599069336607</v>
      </c>
      <c r="I50" s="14">
        <v>4.0772393097306084E-2</v>
      </c>
      <c r="J50" s="12"/>
      <c r="K50" s="13">
        <v>43.339440000000003</v>
      </c>
      <c r="L50" s="13">
        <v>43.555950000000003</v>
      </c>
      <c r="M50" s="13">
        <v>46.114260000000002</v>
      </c>
      <c r="N50" s="13">
        <v>44.443939999999998</v>
      </c>
      <c r="O50" s="14">
        <v>1.26013459019265</v>
      </c>
      <c r="P50" s="14">
        <v>2.8353350089858145E-2</v>
      </c>
    </row>
    <row r="51" spans="2:16" x14ac:dyDescent="0.3">
      <c r="B51" s="12" t="s">
        <v>447</v>
      </c>
      <c r="C51" s="13" t="s">
        <v>25</v>
      </c>
      <c r="D51" s="13">
        <v>48.195</v>
      </c>
      <c r="E51" s="13">
        <v>46.93</v>
      </c>
      <c r="F51" s="13">
        <v>52.58</v>
      </c>
      <c r="G51" s="13">
        <f t="shared" si="0"/>
        <v>49.234999999999992</v>
      </c>
      <c r="H51" s="14">
        <v>1.5488221331063159</v>
      </c>
      <c r="I51" s="14">
        <v>3.1868768170911853E-2</v>
      </c>
      <c r="J51" s="12"/>
      <c r="K51" s="13">
        <v>47.797170000000001</v>
      </c>
      <c r="L51" s="13">
        <v>45.779530000000001</v>
      </c>
      <c r="M51" s="13">
        <v>51.222169999999998</v>
      </c>
      <c r="N51" s="13">
        <v>48.949489999999997</v>
      </c>
      <c r="O51" s="14">
        <v>2.2465733496742679</v>
      </c>
      <c r="P51" s="14">
        <v>4.5895745791718526E-2</v>
      </c>
    </row>
    <row r="52" spans="2:16" x14ac:dyDescent="0.3">
      <c r="B52" s="12" t="s">
        <v>448</v>
      </c>
      <c r="C52" s="13">
        <v>47.07</v>
      </c>
      <c r="D52" s="13">
        <v>44.91</v>
      </c>
      <c r="E52" s="13">
        <v>46.15</v>
      </c>
      <c r="F52" s="13">
        <v>48.015000000000001</v>
      </c>
      <c r="G52" s="13">
        <f t="shared" si="0"/>
        <v>46.536249999999995</v>
      </c>
      <c r="H52" s="14">
        <v>1.9885037646990313</v>
      </c>
      <c r="I52" s="14">
        <v>4.275279531369975E-2</v>
      </c>
      <c r="J52" s="12"/>
      <c r="K52" s="13">
        <v>44.817790000000002</v>
      </c>
      <c r="L52" s="13">
        <v>45.305660000000003</v>
      </c>
      <c r="M52" s="13">
        <v>47.61542</v>
      </c>
      <c r="N52" s="13">
        <v>46.139060000000001</v>
      </c>
      <c r="O52" s="14">
        <v>1.2201886016058689</v>
      </c>
      <c r="P52" s="14">
        <v>2.6445892083754391E-2</v>
      </c>
    </row>
    <row r="53" spans="2:16" x14ac:dyDescent="0.3">
      <c r="B53" s="12" t="s">
        <v>449</v>
      </c>
      <c r="C53" s="13">
        <v>45.57</v>
      </c>
      <c r="D53" s="13">
        <v>43.355000000000004</v>
      </c>
      <c r="E53" s="13">
        <v>43.81</v>
      </c>
      <c r="F53" s="13">
        <v>45.51</v>
      </c>
      <c r="G53" s="13">
        <f t="shared" si="0"/>
        <v>44.561250000000001</v>
      </c>
      <c r="H53" s="14">
        <v>1.0347173527103903</v>
      </c>
      <c r="I53" s="14">
        <v>2.3346510665848159E-2</v>
      </c>
      <c r="J53" s="12"/>
      <c r="K53" s="13">
        <v>43.40746</v>
      </c>
      <c r="L53" s="13">
        <v>43.88402</v>
      </c>
      <c r="M53" s="13">
        <v>45.867440000000002</v>
      </c>
      <c r="N53" s="13">
        <v>44.141249999999999</v>
      </c>
      <c r="O53" s="14">
        <v>1.0652368505746617</v>
      </c>
      <c r="P53" s="14">
        <v>2.4132457748130415E-2</v>
      </c>
    </row>
    <row r="54" spans="2:16" x14ac:dyDescent="0.3">
      <c r="B54" s="12" t="s">
        <v>450</v>
      </c>
      <c r="C54" s="13">
        <v>46.8</v>
      </c>
      <c r="D54" s="13">
        <v>44.65</v>
      </c>
      <c r="E54" s="13">
        <v>45.32</v>
      </c>
      <c r="F54" s="13">
        <v>46.9</v>
      </c>
      <c r="G54" s="13">
        <f t="shared" si="0"/>
        <v>45.917499999999997</v>
      </c>
      <c r="H54" s="14">
        <v>1.5070832757349537</v>
      </c>
      <c r="I54" s="14">
        <v>3.2855532499126962E-2</v>
      </c>
      <c r="J54" s="12"/>
      <c r="K54" s="13">
        <v>44.581980000000001</v>
      </c>
      <c r="L54" s="13">
        <v>44.801400000000001</v>
      </c>
      <c r="M54" s="13">
        <v>46.734479999999998</v>
      </c>
      <c r="N54" s="13">
        <v>45.528550000000003</v>
      </c>
      <c r="O54" s="14">
        <v>0.96713779742082095</v>
      </c>
      <c r="P54" s="14">
        <v>2.124244671576013E-2</v>
      </c>
    </row>
    <row r="55" spans="2:16" x14ac:dyDescent="0.3">
      <c r="B55" s="12" t="s">
        <v>451</v>
      </c>
      <c r="C55" s="13">
        <v>50.76</v>
      </c>
      <c r="D55" s="13">
        <v>47.445</v>
      </c>
      <c r="E55" s="13">
        <v>47.25</v>
      </c>
      <c r="F55" s="13">
        <v>48.994999999999997</v>
      </c>
      <c r="G55" s="13">
        <f t="shared" si="0"/>
        <v>48.612499999999997</v>
      </c>
      <c r="H55" s="14">
        <v>1.2660360272212714</v>
      </c>
      <c r="I55" s="14">
        <v>2.6113706773445731E-2</v>
      </c>
      <c r="J55" s="12"/>
      <c r="K55" s="13">
        <v>47.116950000000003</v>
      </c>
      <c r="L55" s="13">
        <v>45.973950000000002</v>
      </c>
      <c r="M55" s="13">
        <v>48.389710000000001</v>
      </c>
      <c r="N55" s="13">
        <v>47.52552</v>
      </c>
      <c r="O55" s="14">
        <v>0.98670401929296292</v>
      </c>
      <c r="P55" s="14">
        <v>2.076156177340012E-2</v>
      </c>
    </row>
    <row r="56" spans="2:16" x14ac:dyDescent="0.3">
      <c r="B56" s="12" t="s">
        <v>452</v>
      </c>
      <c r="C56" s="13">
        <v>42.88</v>
      </c>
      <c r="D56" s="13">
        <v>43.305</v>
      </c>
      <c r="E56" s="13" t="s">
        <v>25</v>
      </c>
      <c r="F56" s="13">
        <v>45.344999999999999</v>
      </c>
      <c r="G56" s="13">
        <f t="shared" si="0"/>
        <v>43.843333333333334</v>
      </c>
      <c r="H56" s="14">
        <v>0.39840306223722638</v>
      </c>
      <c r="I56" s="14">
        <v>9.187203095520036E-3</v>
      </c>
      <c r="J56" s="12"/>
      <c r="K56" s="13">
        <v>43.362110000000001</v>
      </c>
      <c r="L56" s="13" t="s">
        <v>25</v>
      </c>
      <c r="M56" s="13">
        <v>44.861800000000002</v>
      </c>
      <c r="N56" s="13">
        <v>43.832009999999997</v>
      </c>
      <c r="O56" s="14">
        <v>0.74984500000000054</v>
      </c>
      <c r="P56" s="14">
        <v>1.7107246507746292E-2</v>
      </c>
    </row>
    <row r="57" spans="2:16" x14ac:dyDescent="0.3">
      <c r="B57" s="6" t="s">
        <v>453</v>
      </c>
      <c r="C57" s="15">
        <v>42.41</v>
      </c>
      <c r="D57" s="15">
        <v>42.31</v>
      </c>
      <c r="E57" s="15" t="s">
        <v>25</v>
      </c>
      <c r="F57" s="15">
        <v>44.239999999999995</v>
      </c>
      <c r="G57" s="15">
        <f t="shared" si="0"/>
        <v>42.986666666666657</v>
      </c>
      <c r="H57" s="16">
        <v>1.1148883352156842</v>
      </c>
      <c r="I57" s="16">
        <v>2.5866278483960937E-2</v>
      </c>
      <c r="K57" s="15">
        <v>42.459679999999999</v>
      </c>
      <c r="L57" s="15" t="s">
        <v>25</v>
      </c>
      <c r="M57" s="15">
        <v>44.632849999999998</v>
      </c>
      <c r="N57" s="15">
        <v>43.538849999999996</v>
      </c>
      <c r="O57" s="16">
        <v>1.0865849999999995</v>
      </c>
      <c r="P57" s="16">
        <v>2.4956676623291603E-2</v>
      </c>
    </row>
    <row r="58" spans="2:16" x14ac:dyDescent="0.3">
      <c r="B58" s="6" t="s">
        <v>454</v>
      </c>
      <c r="C58" s="15">
        <v>49.61</v>
      </c>
      <c r="D58" s="15">
        <v>47.422499999999999</v>
      </c>
      <c r="E58" s="15" t="s">
        <v>25</v>
      </c>
      <c r="F58" s="15">
        <v>49.704999999999998</v>
      </c>
      <c r="G58" s="15">
        <f t="shared" si="0"/>
        <v>48.912500000000001</v>
      </c>
      <c r="H58" s="16">
        <v>1.3667538183594006</v>
      </c>
      <c r="I58" s="16">
        <v>2.819676964761926E-2</v>
      </c>
      <c r="K58" s="15">
        <v>46.940089999999998</v>
      </c>
      <c r="L58" s="15" t="s">
        <v>25</v>
      </c>
      <c r="M58" s="15">
        <v>48.950670000000002</v>
      </c>
      <c r="N58" s="15">
        <v>47.817340000000002</v>
      </c>
      <c r="O58" s="16">
        <v>1.0052900000000022</v>
      </c>
      <c r="P58" s="16">
        <v>2.10235450152602E-2</v>
      </c>
    </row>
    <row r="59" spans="2:16" x14ac:dyDescent="0.3">
      <c r="B59" s="6" t="s">
        <v>455</v>
      </c>
      <c r="C59" s="15">
        <v>44.84</v>
      </c>
      <c r="D59" s="15">
        <v>42.515000000000001</v>
      </c>
      <c r="E59" s="15" t="s">
        <v>25</v>
      </c>
      <c r="F59" s="15">
        <v>45.504999999999995</v>
      </c>
      <c r="G59" s="15">
        <f t="shared" si="0"/>
        <v>44.286666666666669</v>
      </c>
      <c r="H59" s="16">
        <v>1.4814668406683968</v>
      </c>
      <c r="I59" s="16">
        <v>3.3535558689523653E-2</v>
      </c>
      <c r="K59" s="15">
        <v>42.645609999999998</v>
      </c>
      <c r="L59" s="15" t="s">
        <v>25</v>
      </c>
      <c r="M59" s="15">
        <v>45.632309999999997</v>
      </c>
      <c r="N59" s="15">
        <v>44.14331</v>
      </c>
      <c r="O59" s="16">
        <v>1.4933499999999995</v>
      </c>
      <c r="P59" s="16">
        <v>3.3829588220729248E-2</v>
      </c>
    </row>
    <row r="60" spans="2:16" x14ac:dyDescent="0.3">
      <c r="B60" s="6" t="s">
        <v>456</v>
      </c>
      <c r="C60" s="15">
        <v>47.12</v>
      </c>
      <c r="D60" s="15">
        <v>47.75</v>
      </c>
      <c r="E60" s="15" t="s">
        <v>25</v>
      </c>
      <c r="F60" s="15">
        <v>47.245000000000005</v>
      </c>
      <c r="G60" s="15">
        <f t="shared" si="0"/>
        <v>47.37166666666667</v>
      </c>
      <c r="H60" s="16">
        <v>1.1031119616793192</v>
      </c>
      <c r="I60" s="16">
        <v>2.3261607728044351E-2</v>
      </c>
      <c r="K60" s="15">
        <v>47.393569999999997</v>
      </c>
      <c r="L60" s="15" t="s">
        <v>25</v>
      </c>
      <c r="M60" s="15">
        <v>47.007060000000003</v>
      </c>
      <c r="N60" s="15">
        <v>47.011389999999999</v>
      </c>
      <c r="O60" s="16">
        <v>0.19325499999999707</v>
      </c>
      <c r="P60" s="16">
        <v>4.1108122946374717E-3</v>
      </c>
    </row>
    <row r="61" spans="2:16" x14ac:dyDescent="0.3">
      <c r="B61" s="6" t="s">
        <v>457</v>
      </c>
      <c r="C61" s="15">
        <v>48.18</v>
      </c>
      <c r="D61" s="15">
        <v>46.03</v>
      </c>
      <c r="E61" s="15">
        <v>43.17</v>
      </c>
      <c r="F61" s="15">
        <v>47.44</v>
      </c>
      <c r="G61" s="15">
        <f t="shared" si="0"/>
        <v>46.204999999999998</v>
      </c>
      <c r="H61" s="16">
        <v>1.963944385928585</v>
      </c>
      <c r="I61" s="16">
        <v>4.2766162824301922E-2</v>
      </c>
      <c r="K61" s="15">
        <v>45.833590000000001</v>
      </c>
      <c r="L61" s="15">
        <v>43.404969999999999</v>
      </c>
      <c r="M61" s="15">
        <v>47.161119999999997</v>
      </c>
      <c r="N61" s="15">
        <v>45.449800000000003</v>
      </c>
      <c r="O61" s="16">
        <v>1.5552489556980895</v>
      </c>
      <c r="P61" s="16">
        <v>3.4219049494125152E-2</v>
      </c>
    </row>
    <row r="62" spans="2:16" x14ac:dyDescent="0.3">
      <c r="B62" s="6" t="s">
        <v>458</v>
      </c>
      <c r="C62" s="15">
        <v>44.99</v>
      </c>
      <c r="D62" s="15">
        <v>44.355000000000004</v>
      </c>
      <c r="E62" s="15">
        <v>43.72</v>
      </c>
      <c r="F62" s="15">
        <v>47.695</v>
      </c>
      <c r="G62" s="15">
        <f t="shared" si="0"/>
        <v>45.19</v>
      </c>
      <c r="H62" s="16">
        <v>1.6868453462668782</v>
      </c>
      <c r="I62" s="16">
        <v>3.7099344150145777E-2</v>
      </c>
      <c r="K62" s="15">
        <v>44.314419999999998</v>
      </c>
      <c r="L62" s="15">
        <v>43.977989999999998</v>
      </c>
      <c r="M62" s="15">
        <v>47.3626</v>
      </c>
      <c r="N62" s="15">
        <v>45.467480000000002</v>
      </c>
      <c r="O62" s="16">
        <v>1.5224312175450025</v>
      </c>
      <c r="P62" s="16">
        <v>3.3483958590733477E-2</v>
      </c>
    </row>
    <row r="63" spans="2:16" x14ac:dyDescent="0.3">
      <c r="B63" s="6" t="s">
        <v>459</v>
      </c>
      <c r="C63" s="15">
        <v>46.46</v>
      </c>
      <c r="D63" s="15">
        <v>46.314999999999998</v>
      </c>
      <c r="E63" s="15">
        <v>44.95</v>
      </c>
      <c r="F63" s="15">
        <v>46.555000000000007</v>
      </c>
      <c r="G63" s="15">
        <f t="shared" si="0"/>
        <v>46.070000000000007</v>
      </c>
      <c r="H63" s="16">
        <v>1.1393589318165751</v>
      </c>
      <c r="I63" s="16">
        <v>2.4760982684619761E-2</v>
      </c>
      <c r="K63" s="15">
        <v>46.092080000000003</v>
      </c>
      <c r="L63" s="15">
        <v>44.750399999999999</v>
      </c>
      <c r="M63" s="15">
        <v>46.4619</v>
      </c>
      <c r="N63" s="15">
        <v>45.79363</v>
      </c>
      <c r="O63" s="16">
        <v>0.73530827282772371</v>
      </c>
      <c r="P63" s="16">
        <v>1.6056999037370998E-2</v>
      </c>
    </row>
    <row r="64" spans="2:16" x14ac:dyDescent="0.3">
      <c r="B64" s="6" t="s">
        <v>460</v>
      </c>
      <c r="C64" s="15">
        <v>48.02</v>
      </c>
      <c r="D64" s="15">
        <v>45.47</v>
      </c>
      <c r="E64" s="15">
        <v>43.56</v>
      </c>
      <c r="F64" s="15">
        <v>45.760000000000005</v>
      </c>
      <c r="G64" s="15">
        <f t="shared" si="0"/>
        <v>45.702500000000001</v>
      </c>
      <c r="H64" s="16">
        <v>1.941293955644591</v>
      </c>
      <c r="I64" s="16">
        <v>4.2503881673724798E-2</v>
      </c>
      <c r="K64" s="15">
        <v>45.325690000000002</v>
      </c>
      <c r="L64" s="15">
        <v>43.880780000000001</v>
      </c>
      <c r="M64" s="15">
        <v>45.833779999999997</v>
      </c>
      <c r="N64" s="15">
        <v>45.160510000000002</v>
      </c>
      <c r="O64" s="16">
        <v>0.82732026287016158</v>
      </c>
      <c r="P64" s="16">
        <v>1.8319550927794252E-2</v>
      </c>
    </row>
    <row r="65" spans="2:16" x14ac:dyDescent="0.3">
      <c r="B65" s="6" t="s">
        <v>461</v>
      </c>
      <c r="C65" s="15">
        <v>44.08</v>
      </c>
      <c r="D65" s="15">
        <v>46.01</v>
      </c>
      <c r="E65" s="15">
        <v>44.82</v>
      </c>
      <c r="F65" s="15">
        <v>46.24</v>
      </c>
      <c r="G65" s="15">
        <f t="shared" si="0"/>
        <v>45.287500000000001</v>
      </c>
      <c r="H65" s="16">
        <v>0.85422245346279713</v>
      </c>
      <c r="I65" s="16">
        <v>1.8802219877240647E-2</v>
      </c>
      <c r="K65" s="15">
        <v>45.815449999999998</v>
      </c>
      <c r="L65" s="15">
        <v>44.646279999999997</v>
      </c>
      <c r="M65" s="15">
        <v>46.344140000000003</v>
      </c>
      <c r="N65" s="15">
        <v>45.640450000000001</v>
      </c>
      <c r="O65" s="16">
        <v>0.70939725468566517</v>
      </c>
      <c r="P65" s="16">
        <v>1.5543169593763102E-2</v>
      </c>
    </row>
    <row r="66" spans="2:16" x14ac:dyDescent="0.3">
      <c r="B66" s="6" t="s">
        <v>462</v>
      </c>
      <c r="C66" s="15">
        <v>44.57</v>
      </c>
      <c r="D66" s="15">
        <v>42.239999999999995</v>
      </c>
      <c r="E66" s="15">
        <v>43.02</v>
      </c>
      <c r="F66" s="15">
        <v>44.48</v>
      </c>
      <c r="G66" s="15">
        <f t="shared" si="0"/>
        <v>43.577500000000001</v>
      </c>
      <c r="H66" s="16">
        <v>1.4445847154113178</v>
      </c>
      <c r="I66" s="16">
        <v>3.3205027362632297E-2</v>
      </c>
      <c r="K66" s="15">
        <v>42.396189999999997</v>
      </c>
      <c r="L66" s="15">
        <v>43.552709999999998</v>
      </c>
      <c r="M66" s="15">
        <v>44.822470000000003</v>
      </c>
      <c r="N66" s="15">
        <v>43.530189999999997</v>
      </c>
      <c r="O66" s="16">
        <v>0.99088420707074887</v>
      </c>
      <c r="P66" s="16">
        <v>2.2763149140188659E-2</v>
      </c>
    </row>
    <row r="67" spans="2:16" x14ac:dyDescent="0.3">
      <c r="B67" s="12" t="s">
        <v>463</v>
      </c>
      <c r="C67" s="13">
        <v>48.8</v>
      </c>
      <c r="D67" s="13">
        <v>43.965000000000003</v>
      </c>
      <c r="E67" s="13">
        <v>41.98</v>
      </c>
      <c r="F67" s="13">
        <v>45.379999999999995</v>
      </c>
      <c r="G67" s="13">
        <f t="shared" si="0"/>
        <v>45.03125</v>
      </c>
      <c r="H67" s="14">
        <v>2.199245451411814</v>
      </c>
      <c r="I67" s="14">
        <v>4.8968243991802003E-2</v>
      </c>
      <c r="J67" s="12"/>
      <c r="K67" s="13">
        <v>43.960709999999999</v>
      </c>
      <c r="L67" s="13">
        <v>42.920870000000001</v>
      </c>
      <c r="M67" s="13">
        <v>45.533549999999998</v>
      </c>
      <c r="N67" s="13">
        <v>44.248150000000003</v>
      </c>
      <c r="O67" s="14">
        <v>1.0739951207006886</v>
      </c>
      <c r="P67" s="14">
        <v>2.4272090939410768E-2</v>
      </c>
    </row>
    <row r="68" spans="2:16" x14ac:dyDescent="0.3">
      <c r="B68" s="12" t="s">
        <v>464</v>
      </c>
      <c r="C68" s="13">
        <v>46.69</v>
      </c>
      <c r="D68" s="13">
        <v>44.115000000000002</v>
      </c>
      <c r="E68" s="13">
        <v>43.78</v>
      </c>
      <c r="F68" s="13">
        <v>47.709999999999994</v>
      </c>
      <c r="G68" s="13">
        <f t="shared" si="0"/>
        <v>45.573750000000004</v>
      </c>
      <c r="H68" s="14">
        <v>2.3220441186353202</v>
      </c>
      <c r="I68" s="14">
        <v>5.082542212101241E-2</v>
      </c>
      <c r="J68" s="12"/>
      <c r="K68" s="13">
        <v>44.09675</v>
      </c>
      <c r="L68" s="13">
        <v>44.01444</v>
      </c>
      <c r="M68" s="13">
        <v>47.374450000000003</v>
      </c>
      <c r="N68" s="13">
        <v>45.400970000000001</v>
      </c>
      <c r="O68" s="14">
        <v>1.5648840718937205</v>
      </c>
      <c r="P68" s="14">
        <v>3.4468075723794456E-2</v>
      </c>
    </row>
    <row r="69" spans="2:16" x14ac:dyDescent="0.3">
      <c r="B69" s="12" t="s">
        <v>465</v>
      </c>
      <c r="C69" s="13">
        <v>49.66</v>
      </c>
      <c r="D69" s="13">
        <v>47.484999999999999</v>
      </c>
      <c r="E69" s="13">
        <v>46.41</v>
      </c>
      <c r="F69" s="13">
        <v>49.775000000000006</v>
      </c>
      <c r="G69" s="13">
        <f t="shared" si="0"/>
        <v>48.332500000000003</v>
      </c>
      <c r="H69" s="14">
        <v>1.582755157593521</v>
      </c>
      <c r="I69" s="14">
        <v>3.268017118813836E-2</v>
      </c>
      <c r="J69" s="12"/>
      <c r="K69" s="13">
        <v>47.153230000000001</v>
      </c>
      <c r="L69" s="13">
        <v>45.612259999999999</v>
      </c>
      <c r="M69" s="13">
        <v>49.005980000000001</v>
      </c>
      <c r="N69" s="13">
        <v>47.703200000000002</v>
      </c>
      <c r="O69" s="14">
        <v>1.3874279377402721</v>
      </c>
      <c r="P69" s="14">
        <v>2.9084588407911251E-2</v>
      </c>
    </row>
    <row r="70" spans="2:16" x14ac:dyDescent="0.3">
      <c r="B70" s="12" t="s">
        <v>466</v>
      </c>
      <c r="C70" s="13">
        <v>49.89</v>
      </c>
      <c r="D70" s="13">
        <v>46.825000000000003</v>
      </c>
      <c r="E70" s="13">
        <v>45.91</v>
      </c>
      <c r="F70" s="13">
        <v>50.914999999999999</v>
      </c>
      <c r="G70" s="13">
        <f t="shared" si="0"/>
        <v>48.384999999999998</v>
      </c>
      <c r="H70" s="14">
        <v>2.1231004581874022</v>
      </c>
      <c r="I70" s="14">
        <v>4.3733187136516118E-2</v>
      </c>
      <c r="J70" s="12"/>
      <c r="K70" s="13">
        <v>46.554630000000003</v>
      </c>
      <c r="L70" s="13">
        <v>45.308489999999999</v>
      </c>
      <c r="M70" s="13">
        <v>49.906680000000001</v>
      </c>
      <c r="N70" s="13">
        <v>47.781649999999999</v>
      </c>
      <c r="O70" s="14">
        <v>1.9417190372965916</v>
      </c>
      <c r="P70" s="14">
        <v>4.0637337498738359E-2</v>
      </c>
    </row>
    <row r="71" spans="2:16" x14ac:dyDescent="0.3">
      <c r="B71" s="12" t="s">
        <v>467</v>
      </c>
      <c r="C71" s="13">
        <v>47.65</v>
      </c>
      <c r="D71" s="13">
        <v>45.635000000000005</v>
      </c>
      <c r="E71" s="13">
        <v>44.38</v>
      </c>
      <c r="F71" s="13">
        <v>48.364999999999995</v>
      </c>
      <c r="G71" s="13">
        <f t="shared" si="0"/>
        <v>46.507499999999993</v>
      </c>
      <c r="H71" s="14">
        <v>1.5500474903118993</v>
      </c>
      <c r="I71" s="14">
        <v>3.3211744962580426E-2</v>
      </c>
      <c r="J71" s="12"/>
      <c r="K71" s="13">
        <v>45.475340000000003</v>
      </c>
      <c r="L71" s="13">
        <v>44.378959999999999</v>
      </c>
      <c r="M71" s="13">
        <v>47.891950000000001</v>
      </c>
      <c r="N71" s="13">
        <v>46.24512</v>
      </c>
      <c r="O71" s="14">
        <v>1.4675433643640281</v>
      </c>
      <c r="P71" s="14">
        <v>3.1734015705095542E-2</v>
      </c>
    </row>
    <row r="72" spans="2:16" x14ac:dyDescent="0.3">
      <c r="B72" s="12" t="s">
        <v>468</v>
      </c>
      <c r="C72" s="13">
        <v>46.78</v>
      </c>
      <c r="D72" s="13">
        <v>45.825000000000003</v>
      </c>
      <c r="E72" s="13">
        <v>44.46</v>
      </c>
      <c r="F72" s="13">
        <v>47.495000000000005</v>
      </c>
      <c r="G72" s="13">
        <f t="shared" ref="G72:G135" si="1">AVERAGE(C72:F72)</f>
        <v>46.14</v>
      </c>
      <c r="H72" s="14">
        <v>1.1545225083220434</v>
      </c>
      <c r="I72" s="14">
        <v>2.4928512487160864E-2</v>
      </c>
      <c r="J72" s="12"/>
      <c r="K72" s="13">
        <v>45.647660000000002</v>
      </c>
      <c r="L72" s="13">
        <v>44.427570000000003</v>
      </c>
      <c r="M72" s="13">
        <v>47.20458</v>
      </c>
      <c r="N72" s="13">
        <v>46.026829999999997</v>
      </c>
      <c r="O72" s="14">
        <v>1.136486008839918</v>
      </c>
      <c r="P72" s="14">
        <v>2.4691815813513946E-2</v>
      </c>
    </row>
    <row r="73" spans="2:16" x14ac:dyDescent="0.3">
      <c r="B73" s="12" t="s">
        <v>469</v>
      </c>
      <c r="C73" s="13">
        <v>46.58</v>
      </c>
      <c r="D73" s="13">
        <v>44.03</v>
      </c>
      <c r="E73" s="13">
        <v>42.115000000000002</v>
      </c>
      <c r="F73" s="13">
        <v>44.885000000000005</v>
      </c>
      <c r="G73" s="13">
        <f t="shared" si="1"/>
        <v>44.402500000000003</v>
      </c>
      <c r="H73" s="14">
        <v>1.6792977152150625</v>
      </c>
      <c r="I73" s="14">
        <v>3.8086715936059605E-2</v>
      </c>
      <c r="J73" s="12"/>
      <c r="K73" s="13">
        <v>44.019660000000002</v>
      </c>
      <c r="L73" s="13">
        <v>42.60754</v>
      </c>
      <c r="M73" s="13">
        <v>45.142449999999997</v>
      </c>
      <c r="N73" s="13">
        <v>43.815159999999999</v>
      </c>
      <c r="O73" s="14">
        <v>1.0371172111300726</v>
      </c>
      <c r="P73" s="14">
        <v>2.3670282412070906E-2</v>
      </c>
    </row>
    <row r="74" spans="2:16" x14ac:dyDescent="0.3">
      <c r="B74" s="12" t="s">
        <v>470</v>
      </c>
      <c r="C74" s="13">
        <v>45.21</v>
      </c>
      <c r="D74" s="13">
        <v>44.555</v>
      </c>
      <c r="E74" s="13">
        <v>43.07</v>
      </c>
      <c r="F74" s="13">
        <v>44.835000000000001</v>
      </c>
      <c r="G74" s="13">
        <f t="shared" si="1"/>
        <v>44.417500000000004</v>
      </c>
      <c r="H74" s="14">
        <v>0.89210596972808698</v>
      </c>
      <c r="I74" s="14">
        <v>2.0135884268199171E-2</v>
      </c>
      <c r="J74" s="12"/>
      <c r="K74" s="13">
        <v>44.495820000000002</v>
      </c>
      <c r="L74" s="13">
        <v>43.32938</v>
      </c>
      <c r="M74" s="13">
        <v>45.10295</v>
      </c>
      <c r="N74" s="13">
        <v>44.231830000000002</v>
      </c>
      <c r="O74" s="14">
        <v>0.73596041978416804</v>
      </c>
      <c r="P74" s="14">
        <v>1.6638706103368726E-2</v>
      </c>
    </row>
    <row r="75" spans="2:16" x14ac:dyDescent="0.3">
      <c r="B75" s="12" t="s">
        <v>471</v>
      </c>
      <c r="C75" s="13">
        <v>44.99</v>
      </c>
      <c r="D75" s="13">
        <v>45.8</v>
      </c>
      <c r="E75" s="13">
        <v>42.489999999999995</v>
      </c>
      <c r="F75" s="13">
        <v>42.86</v>
      </c>
      <c r="G75" s="13">
        <f t="shared" si="1"/>
        <v>44.034999999999997</v>
      </c>
      <c r="H75" s="14">
        <v>1.7477775975827827</v>
      </c>
      <c r="I75" s="14">
        <v>3.9813997146277071E-2</v>
      </c>
      <c r="J75" s="12"/>
      <c r="K75" s="13">
        <v>45.624989999999997</v>
      </c>
      <c r="L75" s="13">
        <v>42.890979999999999</v>
      </c>
      <c r="M75" s="13">
        <v>43.542529999999999</v>
      </c>
      <c r="N75" s="13">
        <v>43.850119999999997</v>
      </c>
      <c r="O75" s="14">
        <v>1.1659982720684727</v>
      </c>
      <c r="P75" s="14">
        <v>2.6590537769759188E-2</v>
      </c>
    </row>
    <row r="76" spans="2:16" x14ac:dyDescent="0.3">
      <c r="B76" s="12" t="s">
        <v>472</v>
      </c>
      <c r="C76" s="13">
        <v>45.99</v>
      </c>
      <c r="D76" s="13">
        <v>43.784999999999997</v>
      </c>
      <c r="E76" s="13">
        <v>42.85</v>
      </c>
      <c r="F76" s="13">
        <v>40.659999999999997</v>
      </c>
      <c r="G76" s="13">
        <f t="shared" si="1"/>
        <v>43.321249999999999</v>
      </c>
      <c r="H76" s="14">
        <v>1.7431075698303891</v>
      </c>
      <c r="I76" s="14">
        <v>4.0150817013645111E-2</v>
      </c>
      <c r="J76" s="12"/>
      <c r="K76" s="13">
        <v>43.797449999999998</v>
      </c>
      <c r="L76" s="13">
        <v>43.44943</v>
      </c>
      <c r="M76" s="13">
        <v>42.304989999999997</v>
      </c>
      <c r="N76" s="13">
        <v>43.123550000000002</v>
      </c>
      <c r="O76" s="14">
        <v>0.63755589607674656</v>
      </c>
      <c r="P76" s="14">
        <v>1.4784401935293977E-2</v>
      </c>
    </row>
    <row r="77" spans="2:16" x14ac:dyDescent="0.3">
      <c r="B77" s="6" t="s">
        <v>473</v>
      </c>
      <c r="C77" s="15">
        <v>42.32</v>
      </c>
      <c r="D77" s="15">
        <v>42.105000000000004</v>
      </c>
      <c r="E77" s="15">
        <v>42.334999999999994</v>
      </c>
      <c r="F77" s="15">
        <v>43.98</v>
      </c>
      <c r="G77" s="15">
        <f t="shared" si="1"/>
        <v>42.685000000000002</v>
      </c>
      <c r="H77" s="16">
        <v>0.81432999044203946</v>
      </c>
      <c r="I77" s="16">
        <v>1.9147189993934624E-2</v>
      </c>
      <c r="K77" s="15">
        <v>42.27375</v>
      </c>
      <c r="L77" s="15">
        <v>42.773829999999997</v>
      </c>
      <c r="M77" s="15">
        <v>44.472990000000003</v>
      </c>
      <c r="N77" s="15">
        <v>42.875010000000003</v>
      </c>
      <c r="O77" s="16">
        <v>0.94126872356174629</v>
      </c>
      <c r="P77" s="16">
        <v>2.1953784350411724E-2</v>
      </c>
    </row>
    <row r="78" spans="2:16" x14ac:dyDescent="0.3">
      <c r="B78" s="6" t="s">
        <v>474</v>
      </c>
      <c r="C78" s="15">
        <v>44</v>
      </c>
      <c r="D78" s="15">
        <v>43.51</v>
      </c>
      <c r="E78" s="15">
        <v>43.935000000000002</v>
      </c>
      <c r="F78" s="15">
        <v>41.864999999999995</v>
      </c>
      <c r="G78" s="15">
        <f t="shared" si="1"/>
        <v>43.327500000000001</v>
      </c>
      <c r="H78" s="16">
        <v>0.90812882301118125</v>
      </c>
      <c r="I78" s="16">
        <v>2.1006218231043119E-2</v>
      </c>
      <c r="K78" s="15">
        <v>43.54804</v>
      </c>
      <c r="L78" s="15">
        <v>43.983199999999997</v>
      </c>
      <c r="M78" s="15">
        <v>42.756390000000003</v>
      </c>
      <c r="N78" s="15">
        <v>43.313980000000001</v>
      </c>
      <c r="O78" s="16">
        <v>0.50784257449200132</v>
      </c>
      <c r="P78" s="16">
        <v>1.1724680449406897E-2</v>
      </c>
    </row>
    <row r="79" spans="2:16" x14ac:dyDescent="0.3">
      <c r="B79" s="6" t="s">
        <v>475</v>
      </c>
      <c r="C79" s="15">
        <v>45.185000000000002</v>
      </c>
      <c r="D79" s="15">
        <v>42.875</v>
      </c>
      <c r="E79" s="15">
        <v>43.35</v>
      </c>
      <c r="F79" s="15">
        <v>45.05</v>
      </c>
      <c r="G79" s="15">
        <f t="shared" si="1"/>
        <v>44.114999999999995</v>
      </c>
      <c r="H79" s="16">
        <v>1.0237526008538891</v>
      </c>
      <c r="I79" s="16">
        <v>2.3252005859757379E-2</v>
      </c>
      <c r="K79" s="15">
        <v>43.094549999999998</v>
      </c>
      <c r="L79" s="15">
        <v>43.541020000000003</v>
      </c>
      <c r="M79" s="15">
        <v>45.272820000000003</v>
      </c>
      <c r="N79" s="15">
        <v>43.925879999999999</v>
      </c>
      <c r="O79" s="16">
        <v>0.93946361137028167</v>
      </c>
      <c r="P79" s="16">
        <v>2.1387473884877928E-2</v>
      </c>
    </row>
    <row r="80" spans="2:16" x14ac:dyDescent="0.3">
      <c r="B80" s="6" t="s">
        <v>476</v>
      </c>
      <c r="C80" s="15">
        <v>47.3</v>
      </c>
      <c r="D80" s="15">
        <v>45.34</v>
      </c>
      <c r="E80" s="15">
        <v>46.44</v>
      </c>
      <c r="F80" s="15">
        <v>49.09</v>
      </c>
      <c r="G80" s="15">
        <f t="shared" si="1"/>
        <v>47.042499999999997</v>
      </c>
      <c r="H80" s="16">
        <v>1.5572306659383428</v>
      </c>
      <c r="I80" s="16">
        <v>3.3128539574423778E-2</v>
      </c>
      <c r="K80" s="15">
        <v>45.207790000000003</v>
      </c>
      <c r="L80" s="15">
        <v>45.876629999999999</v>
      </c>
      <c r="M80" s="15">
        <v>48.464770000000001</v>
      </c>
      <c r="N80" s="15">
        <v>46.682340000000003</v>
      </c>
      <c r="O80" s="16">
        <v>1.404506015397901</v>
      </c>
      <c r="P80" s="16">
        <v>3.0086452722761989E-2</v>
      </c>
    </row>
    <row r="81" spans="2:16" x14ac:dyDescent="0.3">
      <c r="B81" s="6" t="s">
        <v>477</v>
      </c>
      <c r="C81" s="15">
        <v>44.95</v>
      </c>
      <c r="D81" s="15">
        <v>43.56</v>
      </c>
      <c r="E81" s="15">
        <v>42.594999999999999</v>
      </c>
      <c r="F81" s="15">
        <v>46.765000000000001</v>
      </c>
      <c r="G81" s="15">
        <f t="shared" si="1"/>
        <v>44.467500000000001</v>
      </c>
      <c r="H81" s="16">
        <v>1.8954564363342188</v>
      </c>
      <c r="I81" s="16">
        <v>4.2691833888926708E-2</v>
      </c>
      <c r="K81" s="15">
        <v>43.593389999999999</v>
      </c>
      <c r="L81" s="15">
        <v>42.970350000000003</v>
      </c>
      <c r="M81" s="15">
        <v>46.62782</v>
      </c>
      <c r="N81" s="15">
        <v>44.365859999999998</v>
      </c>
      <c r="O81" s="16">
        <v>1.597672997671578</v>
      </c>
      <c r="P81" s="16">
        <v>3.6011315855740834E-2</v>
      </c>
    </row>
    <row r="82" spans="2:16" x14ac:dyDescent="0.3">
      <c r="B82" s="6" t="s">
        <v>478</v>
      </c>
      <c r="C82" s="15">
        <v>46.67</v>
      </c>
      <c r="D82" s="15">
        <v>43.905000000000001</v>
      </c>
      <c r="E82" s="15">
        <v>44.06</v>
      </c>
      <c r="F82" s="15">
        <v>46.26</v>
      </c>
      <c r="G82" s="15">
        <f t="shared" si="1"/>
        <v>45.223749999999995</v>
      </c>
      <c r="H82" s="16">
        <v>1.3088240554647759</v>
      </c>
      <c r="I82" s="16">
        <v>2.9073903237666385E-2</v>
      </c>
      <c r="K82" s="15">
        <v>43.906289999999998</v>
      </c>
      <c r="L82" s="15">
        <v>44.077680000000001</v>
      </c>
      <c r="M82" s="15">
        <v>46.228819999999999</v>
      </c>
      <c r="N82" s="15">
        <v>44.746119999999998</v>
      </c>
      <c r="O82" s="16">
        <v>1.0567730457808282</v>
      </c>
      <c r="P82" s="16">
        <v>2.3617087823052104E-2</v>
      </c>
    </row>
    <row r="83" spans="2:16" x14ac:dyDescent="0.3">
      <c r="B83" s="6" t="s">
        <v>479</v>
      </c>
      <c r="C83" s="15">
        <v>44.76</v>
      </c>
      <c r="D83" s="15">
        <v>43.965000000000003</v>
      </c>
      <c r="E83" s="15">
        <v>43.525000000000006</v>
      </c>
      <c r="F83" s="15">
        <v>47.86</v>
      </c>
      <c r="G83" s="15">
        <f t="shared" si="1"/>
        <v>45.027500000000003</v>
      </c>
      <c r="H83" s="16">
        <v>2.0166085897073902</v>
      </c>
      <c r="I83" s="16">
        <v>4.4748177670550081E-2</v>
      </c>
      <c r="K83" s="15">
        <v>43.960709999999999</v>
      </c>
      <c r="L83" s="15">
        <v>43.673299999999998</v>
      </c>
      <c r="M83" s="15">
        <v>47.492959999999997</v>
      </c>
      <c r="N83" s="15">
        <v>45.073920000000001</v>
      </c>
      <c r="O83" s="16">
        <v>1.7368297135937707</v>
      </c>
      <c r="P83" s="16">
        <v>3.85329191158384E-2</v>
      </c>
    </row>
    <row r="84" spans="2:16" x14ac:dyDescent="0.3">
      <c r="B84" s="6" t="s">
        <v>480</v>
      </c>
      <c r="C84" s="15">
        <v>47.26</v>
      </c>
      <c r="D84" s="15">
        <v>46.370000000000005</v>
      </c>
      <c r="E84" s="15">
        <v>45.234999999999999</v>
      </c>
      <c r="F84" s="15">
        <v>47.129999999999995</v>
      </c>
      <c r="G84" s="15">
        <f t="shared" si="1"/>
        <v>46.498750000000001</v>
      </c>
      <c r="H84" s="16">
        <v>1.0434147237384972</v>
      </c>
      <c r="I84" s="16">
        <v>2.2492233751638224E-2</v>
      </c>
      <c r="K84" s="15">
        <v>46.141959999999997</v>
      </c>
      <c r="L84" s="15">
        <v>44.965820000000001</v>
      </c>
      <c r="M84" s="15">
        <v>46.916200000000003</v>
      </c>
      <c r="N84" s="15">
        <v>46.06024</v>
      </c>
      <c r="O84" s="16">
        <v>0.80185444935820926</v>
      </c>
      <c r="P84" s="16">
        <v>1.7408820478534398E-2</v>
      </c>
    </row>
    <row r="85" spans="2:16" x14ac:dyDescent="0.3">
      <c r="B85" s="6" t="s">
        <v>481</v>
      </c>
      <c r="C85" s="15">
        <v>46.56</v>
      </c>
      <c r="D85" s="15">
        <v>43.245000000000005</v>
      </c>
      <c r="E85" s="15">
        <v>43.504999999999995</v>
      </c>
      <c r="F85" s="15">
        <v>42.31</v>
      </c>
      <c r="G85" s="15">
        <f t="shared" si="1"/>
        <v>43.905000000000001</v>
      </c>
      <c r="H85" s="16">
        <v>1.4134286524460848</v>
      </c>
      <c r="I85" s="16">
        <v>3.2322948182629527E-2</v>
      </c>
      <c r="K85" s="15">
        <v>43.307690000000001</v>
      </c>
      <c r="L85" s="15">
        <v>43.658180000000002</v>
      </c>
      <c r="M85" s="15">
        <v>43.777799999999999</v>
      </c>
      <c r="N85" s="15">
        <v>43.419339999999998</v>
      </c>
      <c r="O85" s="16">
        <v>0.19948700781977929</v>
      </c>
      <c r="P85" s="16">
        <v>4.5944274560548205E-3</v>
      </c>
    </row>
    <row r="86" spans="2:16" x14ac:dyDescent="0.3">
      <c r="B86" s="6" t="s">
        <v>482</v>
      </c>
      <c r="C86" s="15">
        <v>46.82</v>
      </c>
      <c r="D86" s="15">
        <v>46.174999999999997</v>
      </c>
      <c r="E86" s="15">
        <v>44.68</v>
      </c>
      <c r="F86" s="15">
        <v>47.92</v>
      </c>
      <c r="G86" s="15">
        <f t="shared" si="1"/>
        <v>46.398750000000007</v>
      </c>
      <c r="H86" s="16">
        <v>1.2692790819024415</v>
      </c>
      <c r="I86" s="16">
        <v>2.7391415893322724E-2</v>
      </c>
      <c r="K86" s="15">
        <v>45.9651</v>
      </c>
      <c r="L86" s="15">
        <v>44.546320000000001</v>
      </c>
      <c r="M86" s="15">
        <v>47.540370000000003</v>
      </c>
      <c r="N86" s="15">
        <v>46.071899999999999</v>
      </c>
      <c r="O86" s="16">
        <v>1.2228721957297461</v>
      </c>
      <c r="P86" s="16">
        <v>2.6542690788305803E-2</v>
      </c>
    </row>
    <row r="87" spans="2:16" x14ac:dyDescent="0.3">
      <c r="B87" s="12" t="s">
        <v>483</v>
      </c>
      <c r="C87" s="13">
        <v>45.28</v>
      </c>
      <c r="D87" s="13">
        <v>46.22</v>
      </c>
      <c r="E87" s="13">
        <v>43.87</v>
      </c>
      <c r="F87" s="13">
        <v>48.715000000000003</v>
      </c>
      <c r="G87" s="13">
        <f t="shared" si="1"/>
        <v>46.021250000000002</v>
      </c>
      <c r="H87" s="14">
        <v>1.9145379483195311</v>
      </c>
      <c r="I87" s="14">
        <v>4.1169907855770869E-2</v>
      </c>
      <c r="J87" s="12"/>
      <c r="K87" s="13">
        <v>46.005920000000003</v>
      </c>
      <c r="L87" s="13">
        <v>44.069119999999998</v>
      </c>
      <c r="M87" s="13">
        <v>48.168489999999998</v>
      </c>
      <c r="N87" s="13">
        <v>46.477049999999998</v>
      </c>
      <c r="O87" s="14">
        <v>1.6744066160152247</v>
      </c>
      <c r="P87" s="14">
        <v>3.6026525263871623E-2</v>
      </c>
    </row>
    <row r="88" spans="2:16" x14ac:dyDescent="0.3">
      <c r="B88" s="12" t="s">
        <v>484</v>
      </c>
      <c r="C88" s="13">
        <v>45.9</v>
      </c>
      <c r="D88" s="13">
        <v>44.115000000000002</v>
      </c>
      <c r="E88" s="13">
        <v>43.09</v>
      </c>
      <c r="F88" s="13" t="s">
        <v>25</v>
      </c>
      <c r="G88" s="13">
        <f t="shared" si="1"/>
        <v>44.368333333333339</v>
      </c>
      <c r="H88" s="14">
        <v>1.0680472835974988</v>
      </c>
      <c r="I88" s="14">
        <v>2.4106698647951671E-2</v>
      </c>
      <c r="J88" s="12"/>
      <c r="K88" s="13">
        <v>44.09675</v>
      </c>
      <c r="L88" s="13">
        <v>43.595239999999997</v>
      </c>
      <c r="M88" s="13" t="s">
        <v>25</v>
      </c>
      <c r="N88" s="13">
        <v>44.023519999999998</v>
      </c>
      <c r="O88" s="14">
        <v>0.25075500000000162</v>
      </c>
      <c r="P88" s="14">
        <v>5.6959325378797884E-3</v>
      </c>
    </row>
    <row r="89" spans="2:16" x14ac:dyDescent="0.3">
      <c r="B89" s="12" t="s">
        <v>485</v>
      </c>
      <c r="C89" s="13">
        <v>45.47</v>
      </c>
      <c r="D89" s="13">
        <v>43.532499999999999</v>
      </c>
      <c r="E89" s="13">
        <v>42.519999999999996</v>
      </c>
      <c r="F89" s="13">
        <v>43.88</v>
      </c>
      <c r="G89" s="13">
        <f t="shared" si="1"/>
        <v>43.850624999999994</v>
      </c>
      <c r="H89" s="14">
        <v>1.2330416321708961</v>
      </c>
      <c r="I89" s="14">
        <v>2.8434028183348233E-2</v>
      </c>
      <c r="J89" s="12"/>
      <c r="K89" s="13">
        <v>42.885950000000001</v>
      </c>
      <c r="L89" s="13">
        <v>42.91366</v>
      </c>
      <c r="M89" s="13">
        <v>44.80303</v>
      </c>
      <c r="N89" s="13">
        <v>43.192529999999998</v>
      </c>
      <c r="O89" s="14">
        <v>0.89726018568875632</v>
      </c>
      <c r="P89" s="14">
        <v>2.0773503790788739E-2</v>
      </c>
    </row>
    <row r="90" spans="2:16" x14ac:dyDescent="0.3">
      <c r="B90" s="12" t="s">
        <v>486</v>
      </c>
      <c r="C90" s="13">
        <v>40.19</v>
      </c>
      <c r="D90" s="13">
        <v>39.97</v>
      </c>
      <c r="E90" s="13">
        <v>42.08</v>
      </c>
      <c r="F90" s="13">
        <v>40.32</v>
      </c>
      <c r="G90" s="13">
        <f t="shared" si="1"/>
        <v>40.64</v>
      </c>
      <c r="H90" s="14">
        <v>1.0975018014024538</v>
      </c>
      <c r="I90" s="14">
        <v>2.696280703968405E-2</v>
      </c>
      <c r="J90" s="12"/>
      <c r="K90" s="13">
        <v>40.337380000000003</v>
      </c>
      <c r="L90" s="13">
        <v>42.58108</v>
      </c>
      <c r="M90" s="13">
        <v>41.535710000000002</v>
      </c>
      <c r="N90" s="13">
        <v>41.291800000000002</v>
      </c>
      <c r="O90" s="14">
        <v>0.91669593382368975</v>
      </c>
      <c r="P90" s="14">
        <v>2.2200435287967338E-2</v>
      </c>
    </row>
    <row r="91" spans="2:16" x14ac:dyDescent="0.3">
      <c r="B91" s="12" t="s">
        <v>487</v>
      </c>
      <c r="C91" s="13">
        <v>39.68</v>
      </c>
      <c r="D91" s="13">
        <v>40.435000000000002</v>
      </c>
      <c r="E91" s="13">
        <v>40.700000000000003</v>
      </c>
      <c r="F91" s="13">
        <v>41.03</v>
      </c>
      <c r="G91" s="13">
        <f t="shared" si="1"/>
        <v>40.461250000000007</v>
      </c>
      <c r="H91" s="14">
        <v>0.73889327057845167</v>
      </c>
      <c r="I91" s="14">
        <v>1.8211516827045394E-2</v>
      </c>
      <c r="J91" s="12"/>
      <c r="K91" s="13">
        <v>40.759120000000003</v>
      </c>
      <c r="L91" s="13">
        <v>41.537990000000001</v>
      </c>
      <c r="M91" s="13">
        <v>42.096670000000003</v>
      </c>
      <c r="N91" s="13">
        <v>41.23207</v>
      </c>
      <c r="O91" s="14">
        <v>0.54851332626371885</v>
      </c>
      <c r="P91" s="14">
        <v>1.3303075161245089E-2</v>
      </c>
    </row>
    <row r="92" spans="2:16" x14ac:dyDescent="0.3">
      <c r="B92" s="12" t="s">
        <v>488</v>
      </c>
      <c r="C92" s="13">
        <v>44.78</v>
      </c>
      <c r="D92" s="13">
        <v>44.629999999999995</v>
      </c>
      <c r="E92" s="13">
        <v>42.475000000000001</v>
      </c>
      <c r="F92" s="13">
        <v>48.730000000000004</v>
      </c>
      <c r="G92" s="13">
        <f t="shared" si="1"/>
        <v>45.153750000000002</v>
      </c>
      <c r="H92" s="14">
        <v>3.1528710595847951</v>
      </c>
      <c r="I92" s="14">
        <v>6.9744967188388199E-2</v>
      </c>
      <c r="J92" s="12"/>
      <c r="K92" s="13">
        <v>44.5593</v>
      </c>
      <c r="L92" s="13">
        <v>42.879649999999998</v>
      </c>
      <c r="M92" s="13">
        <v>48.180340000000001</v>
      </c>
      <c r="N92" s="13">
        <v>45.21378</v>
      </c>
      <c r="O92" s="14">
        <v>2.2118486305501723</v>
      </c>
      <c r="P92" s="14">
        <v>4.891979017348632E-2</v>
      </c>
    </row>
    <row r="93" spans="2:16" x14ac:dyDescent="0.3">
      <c r="B93" s="12" t="s">
        <v>489</v>
      </c>
      <c r="C93" s="13">
        <v>41.69</v>
      </c>
      <c r="D93" s="13">
        <v>42.4</v>
      </c>
      <c r="E93" s="13">
        <v>43.739999999999995</v>
      </c>
      <c r="F93" s="13">
        <v>42.444999999999993</v>
      </c>
      <c r="G93" s="13">
        <f t="shared" si="1"/>
        <v>42.568749999999994</v>
      </c>
      <c r="H93" s="14">
        <v>1.1173419625273586</v>
      </c>
      <c r="I93" s="14">
        <v>2.6170761352109714E-2</v>
      </c>
      <c r="J93" s="12"/>
      <c r="K93" s="13">
        <v>42.541310000000003</v>
      </c>
      <c r="L93" s="13">
        <v>43.835810000000002</v>
      </c>
      <c r="M93" s="13">
        <v>43.214640000000003</v>
      </c>
      <c r="N93" s="13">
        <v>43.102730000000001</v>
      </c>
      <c r="O93" s="14">
        <v>0.52862039602051736</v>
      </c>
      <c r="P93" s="14">
        <v>1.2264197558264113E-2</v>
      </c>
    </row>
    <row r="94" spans="2:16" x14ac:dyDescent="0.3">
      <c r="B94" s="12" t="s">
        <v>490</v>
      </c>
      <c r="C94" s="13">
        <v>45.66</v>
      </c>
      <c r="D94" s="13">
        <v>44.05</v>
      </c>
      <c r="E94" s="13">
        <v>43.055</v>
      </c>
      <c r="F94" s="13">
        <v>44.97</v>
      </c>
      <c r="G94" s="13">
        <f t="shared" si="1"/>
        <v>44.433749999999996</v>
      </c>
      <c r="H94" s="14">
        <v>1.3316845247540368</v>
      </c>
      <c r="I94" s="14">
        <v>3.008873720434543E-2</v>
      </c>
      <c r="J94" s="12"/>
      <c r="K94" s="13">
        <v>44.037799999999997</v>
      </c>
      <c r="L94" s="13">
        <v>43.318040000000003</v>
      </c>
      <c r="M94" s="13">
        <v>45.209609999999998</v>
      </c>
      <c r="N94" s="13">
        <v>44.11965</v>
      </c>
      <c r="O94" s="14">
        <v>0.77954617841978147</v>
      </c>
      <c r="P94" s="14">
        <v>1.7668911208946161E-2</v>
      </c>
    </row>
    <row r="95" spans="2:16" x14ac:dyDescent="0.3">
      <c r="B95" s="12" t="s">
        <v>491</v>
      </c>
      <c r="C95" s="13">
        <v>43.2</v>
      </c>
      <c r="D95" s="13">
        <v>43.879999999999995</v>
      </c>
      <c r="E95" s="13">
        <v>42.745000000000005</v>
      </c>
      <c r="F95" s="13">
        <v>43.32</v>
      </c>
      <c r="G95" s="13">
        <f t="shared" si="1"/>
        <v>43.286249999999995</v>
      </c>
      <c r="H95" s="14">
        <v>0.49688194439591571</v>
      </c>
      <c r="I95" s="14">
        <v>1.1476658838108691E-2</v>
      </c>
      <c r="J95" s="12"/>
      <c r="K95" s="13">
        <v>43.883609999999997</v>
      </c>
      <c r="L95" s="13">
        <v>43.083730000000003</v>
      </c>
      <c r="M95" s="13">
        <v>44.437350000000002</v>
      </c>
      <c r="N95" s="13">
        <v>43.548949999999998</v>
      </c>
      <c r="O95" s="14">
        <v>0.55565008037632968</v>
      </c>
      <c r="P95" s="14">
        <v>1.275920729148073E-2</v>
      </c>
    </row>
    <row r="96" spans="2:16" x14ac:dyDescent="0.3">
      <c r="B96" s="12" t="s">
        <v>492</v>
      </c>
      <c r="C96" s="13">
        <v>47.06</v>
      </c>
      <c r="D96" s="13">
        <v>43.94</v>
      </c>
      <c r="E96" s="13">
        <v>44.11</v>
      </c>
      <c r="F96" s="13">
        <v>46.394999999999996</v>
      </c>
      <c r="G96" s="13">
        <f t="shared" si="1"/>
        <v>45.376249999999999</v>
      </c>
      <c r="H96" s="14">
        <v>1.1893090431002371</v>
      </c>
      <c r="I96" s="14">
        <v>2.6575550659193713E-2</v>
      </c>
      <c r="J96" s="12"/>
      <c r="K96" s="13">
        <v>43.938029999999998</v>
      </c>
      <c r="L96" s="13">
        <v>44.214930000000003</v>
      </c>
      <c r="M96" s="13">
        <v>44.949689999999997</v>
      </c>
      <c r="N96" s="13">
        <v>44.279000000000003</v>
      </c>
      <c r="O96" s="14">
        <v>0.42687518644212524</v>
      </c>
      <c r="P96" s="14">
        <v>9.6405787493422431E-3</v>
      </c>
    </row>
    <row r="97" spans="2:16" x14ac:dyDescent="0.3">
      <c r="B97" s="6" t="s">
        <v>493</v>
      </c>
      <c r="C97" s="15">
        <v>45.53</v>
      </c>
      <c r="D97" s="15">
        <v>44.16</v>
      </c>
      <c r="E97" s="15">
        <v>44.4</v>
      </c>
      <c r="F97" s="15">
        <v>47.82</v>
      </c>
      <c r="G97" s="15">
        <f t="shared" si="1"/>
        <v>45.477499999999999</v>
      </c>
      <c r="H97" s="16">
        <v>1.2718807159303722</v>
      </c>
      <c r="I97" s="16">
        <v>2.8108896444002482E-2</v>
      </c>
      <c r="K97" s="15">
        <v>44.758839999999999</v>
      </c>
      <c r="L97" s="15">
        <v>44.334679999999999</v>
      </c>
      <c r="M97" s="15">
        <v>47.245289999999997</v>
      </c>
      <c r="N97" s="15">
        <v>45.17586</v>
      </c>
      <c r="O97" s="16">
        <v>1.2838308940303098</v>
      </c>
      <c r="P97" s="16">
        <v>2.8418515862903546E-2</v>
      </c>
    </row>
    <row r="98" spans="2:16" x14ac:dyDescent="0.3">
      <c r="B98" s="6" t="s">
        <v>494</v>
      </c>
      <c r="C98" s="15">
        <v>44.39</v>
      </c>
      <c r="D98" s="15">
        <v>43.1</v>
      </c>
      <c r="E98" s="15">
        <v>44.254999999999995</v>
      </c>
      <c r="F98" s="15">
        <v>42.91</v>
      </c>
      <c r="G98" s="15">
        <f t="shared" si="1"/>
        <v>43.66375</v>
      </c>
      <c r="H98" s="16">
        <v>0.94734214666990391</v>
      </c>
      <c r="I98" s="16">
        <v>2.174798316505748E-2</v>
      </c>
      <c r="K98" s="15">
        <v>43.176180000000002</v>
      </c>
      <c r="L98" s="15">
        <v>44.225079999999998</v>
      </c>
      <c r="M98" s="15">
        <v>43.582030000000003</v>
      </c>
      <c r="N98" s="15">
        <v>43.59225</v>
      </c>
      <c r="O98" s="16">
        <v>0.4318460032876929</v>
      </c>
      <c r="P98" s="16">
        <v>9.9064857466107607E-3</v>
      </c>
    </row>
    <row r="99" spans="2:16" x14ac:dyDescent="0.3">
      <c r="B99" s="6" t="s">
        <v>495</v>
      </c>
      <c r="C99" s="15">
        <v>49.87</v>
      </c>
      <c r="D99" s="15">
        <v>47.22</v>
      </c>
      <c r="E99" s="15">
        <v>44.55</v>
      </c>
      <c r="F99" s="15">
        <v>48.86</v>
      </c>
      <c r="G99" s="15">
        <f t="shared" si="1"/>
        <v>47.625</v>
      </c>
      <c r="H99" s="16">
        <v>2.2205811301448901</v>
      </c>
      <c r="I99" s="16">
        <v>4.6928557574123279E-2</v>
      </c>
      <c r="K99" s="15">
        <v>46.617460000000001</v>
      </c>
      <c r="L99" s="15">
        <v>44.448059999999998</v>
      </c>
      <c r="M99" s="15">
        <v>48.283050000000003</v>
      </c>
      <c r="N99" s="15">
        <v>46.528210000000001</v>
      </c>
      <c r="O99" s="16">
        <v>1.5701250731567729</v>
      </c>
      <c r="P99" s="16">
        <v>3.374565823952335E-2</v>
      </c>
    </row>
    <row r="100" spans="2:16" x14ac:dyDescent="0.3">
      <c r="B100" s="6" t="s">
        <v>496</v>
      </c>
      <c r="C100" s="15">
        <v>42.75</v>
      </c>
      <c r="D100" s="15">
        <v>44.864999999999995</v>
      </c>
      <c r="E100" s="15">
        <v>44.91</v>
      </c>
      <c r="F100" s="15">
        <v>46.84</v>
      </c>
      <c r="G100" s="15">
        <f t="shared" si="1"/>
        <v>44.841249999999995</v>
      </c>
      <c r="H100" s="16">
        <v>1.5025502130901125</v>
      </c>
      <c r="I100" s="16">
        <v>3.3286446900534172E-2</v>
      </c>
      <c r="K100" s="15">
        <v>44.776980000000002</v>
      </c>
      <c r="L100" s="15">
        <v>44.720170000000003</v>
      </c>
      <c r="M100" s="15">
        <v>46.687069999999999</v>
      </c>
      <c r="N100" s="15">
        <v>45.442520000000002</v>
      </c>
      <c r="O100" s="16">
        <v>0.91410957246200153</v>
      </c>
      <c r="P100" s="16">
        <v>2.0115732412331038E-2</v>
      </c>
    </row>
    <row r="101" spans="2:16" x14ac:dyDescent="0.3">
      <c r="B101" s="6" t="s">
        <v>497</v>
      </c>
      <c r="C101" s="15">
        <v>45.81</v>
      </c>
      <c r="D101" s="15">
        <v>44.72</v>
      </c>
      <c r="E101" s="15">
        <v>45.734999999999999</v>
      </c>
      <c r="F101" s="15">
        <v>47.734999999999999</v>
      </c>
      <c r="G101" s="15">
        <f t="shared" si="1"/>
        <v>46</v>
      </c>
      <c r="H101" s="16">
        <v>1.2731817767839335</v>
      </c>
      <c r="I101" s="16">
        <v>2.7661542684402168E-2</v>
      </c>
      <c r="K101" s="15">
        <v>44.645470000000003</v>
      </c>
      <c r="L101" s="15">
        <v>45.34375</v>
      </c>
      <c r="M101" s="15">
        <v>47.394199999999998</v>
      </c>
      <c r="N101" s="15">
        <v>45.901440000000001</v>
      </c>
      <c r="O101" s="16">
        <v>1.1665455543707746</v>
      </c>
      <c r="P101" s="16">
        <v>2.5414138518764871E-2</v>
      </c>
    </row>
    <row r="102" spans="2:16" x14ac:dyDescent="0.3">
      <c r="B102" s="6" t="s">
        <v>498</v>
      </c>
      <c r="C102" s="15">
        <v>48.87</v>
      </c>
      <c r="D102" s="15">
        <v>45.725000000000001</v>
      </c>
      <c r="E102" s="15">
        <v>45.730000000000004</v>
      </c>
      <c r="F102" s="15">
        <v>47.724999999999994</v>
      </c>
      <c r="G102" s="15">
        <f t="shared" si="1"/>
        <v>47.012499999999996</v>
      </c>
      <c r="H102" s="16">
        <v>1.2856428551586188</v>
      </c>
      <c r="I102" s="16">
        <v>2.7502062726859795E-2</v>
      </c>
      <c r="K102" s="15">
        <v>45.55697</v>
      </c>
      <c r="L102" s="15">
        <v>45.339970000000001</v>
      </c>
      <c r="M102" s="15">
        <v>47.386299999999999</v>
      </c>
      <c r="N102" s="15">
        <v>46.189909999999998</v>
      </c>
      <c r="O102" s="16">
        <v>0.91778741897141991</v>
      </c>
      <c r="P102" s="16">
        <v>1.9869868093949954E-2</v>
      </c>
    </row>
    <row r="103" spans="2:16" x14ac:dyDescent="0.3">
      <c r="B103" s="6" t="s">
        <v>499</v>
      </c>
      <c r="C103" s="15">
        <v>47.9</v>
      </c>
      <c r="D103" s="15">
        <v>44.87</v>
      </c>
      <c r="E103" s="15">
        <v>44.655000000000001</v>
      </c>
      <c r="F103" s="15">
        <v>48.784999999999997</v>
      </c>
      <c r="G103" s="15">
        <f t="shared" si="1"/>
        <v>46.552500000000002</v>
      </c>
      <c r="H103" s="16">
        <v>2.1815066877209963</v>
      </c>
      <c r="I103" s="16">
        <v>4.7055795679917953E-2</v>
      </c>
      <c r="K103" s="15">
        <v>44.781509999999997</v>
      </c>
      <c r="L103" s="15">
        <v>44.527419999999999</v>
      </c>
      <c r="M103" s="15">
        <v>48.223790000000001</v>
      </c>
      <c r="N103" s="15">
        <v>45.936410000000002</v>
      </c>
      <c r="O103" s="16">
        <v>1.68579043456376</v>
      </c>
      <c r="P103" s="16">
        <v>3.6698349622091932E-2</v>
      </c>
    </row>
    <row r="104" spans="2:16" x14ac:dyDescent="0.3">
      <c r="B104" s="6" t="s">
        <v>500</v>
      </c>
      <c r="C104" s="15">
        <v>41.5</v>
      </c>
      <c r="D104" s="15">
        <v>42.114999999999995</v>
      </c>
      <c r="E104" s="15">
        <v>44.125</v>
      </c>
      <c r="F104" s="15">
        <v>43.155000000000001</v>
      </c>
      <c r="G104" s="15">
        <f t="shared" si="1"/>
        <v>42.723749999999995</v>
      </c>
      <c r="H104" s="16">
        <v>1.1368054057807107</v>
      </c>
      <c r="I104" s="16">
        <v>2.649984295336167E-2</v>
      </c>
      <c r="K104" s="15">
        <v>42.282820000000001</v>
      </c>
      <c r="L104" s="15">
        <v>44.126820000000002</v>
      </c>
      <c r="M104" s="15">
        <v>43.775599999999997</v>
      </c>
      <c r="N104" s="15">
        <v>43.338749999999997</v>
      </c>
      <c r="O104" s="16">
        <v>0.79945006214688996</v>
      </c>
      <c r="P104" s="16">
        <v>1.8446541770283868E-2</v>
      </c>
    </row>
    <row r="105" spans="2:16" x14ac:dyDescent="0.3">
      <c r="B105" s="6" t="s">
        <v>501</v>
      </c>
      <c r="C105" s="15">
        <v>47.31</v>
      </c>
      <c r="D105" s="15">
        <v>43.734999999999999</v>
      </c>
      <c r="E105" s="15">
        <v>44.864999999999995</v>
      </c>
      <c r="F105" s="15">
        <v>46.225000000000001</v>
      </c>
      <c r="G105" s="15">
        <f t="shared" si="1"/>
        <v>45.533749999999998</v>
      </c>
      <c r="H105" s="16">
        <v>1.3310146505579881</v>
      </c>
      <c r="I105" s="16">
        <v>2.9395199879814229E-2</v>
      </c>
      <c r="K105" s="15">
        <v>43.752099999999999</v>
      </c>
      <c r="L105" s="15">
        <v>44.686149999999998</v>
      </c>
      <c r="M105" s="15">
        <v>46.201169999999998</v>
      </c>
      <c r="N105" s="15">
        <v>44.920949999999998</v>
      </c>
      <c r="O105" s="16">
        <v>1.0091624066962106</v>
      </c>
      <c r="P105" s="16">
        <v>2.2465295295317902E-2</v>
      </c>
    </row>
    <row r="106" spans="2:16" x14ac:dyDescent="0.3">
      <c r="B106" s="6" t="s">
        <v>502</v>
      </c>
      <c r="C106" s="15">
        <v>47.12</v>
      </c>
      <c r="D106" s="15">
        <v>43.515000000000001</v>
      </c>
      <c r="E106" s="15">
        <v>43.17</v>
      </c>
      <c r="F106" s="15">
        <v>44.924999999999997</v>
      </c>
      <c r="G106" s="15">
        <f t="shared" si="1"/>
        <v>44.682500000000005</v>
      </c>
      <c r="H106" s="16">
        <v>1.7890768341151115</v>
      </c>
      <c r="I106" s="16">
        <v>4.0354249657813306E-2</v>
      </c>
      <c r="K106" s="15">
        <v>43.552570000000003</v>
      </c>
      <c r="L106" s="15">
        <v>43.404969999999999</v>
      </c>
      <c r="M106" s="15">
        <v>45.174059999999997</v>
      </c>
      <c r="N106" s="15">
        <v>43.984160000000003</v>
      </c>
      <c r="O106" s="16">
        <v>0.80143586477992923</v>
      </c>
      <c r="P106" s="16">
        <v>1.8221011036244166E-2</v>
      </c>
    </row>
    <row r="107" spans="2:16" x14ac:dyDescent="0.3">
      <c r="B107" s="12" t="s">
        <v>503</v>
      </c>
      <c r="C107" s="13">
        <v>43.67</v>
      </c>
      <c r="D107" s="13">
        <v>41.069999999999993</v>
      </c>
      <c r="E107" s="13">
        <v>43.28</v>
      </c>
      <c r="F107" s="13">
        <v>46.305</v>
      </c>
      <c r="G107" s="13">
        <f t="shared" si="1"/>
        <v>43.581249999999997</v>
      </c>
      <c r="H107" s="14">
        <v>2.2434695352412435</v>
      </c>
      <c r="I107" s="14">
        <v>5.1436061182451129E-2</v>
      </c>
      <c r="J107" s="12"/>
      <c r="K107" s="13">
        <v>41.335039999999999</v>
      </c>
      <c r="L107" s="13">
        <v>43.71067</v>
      </c>
      <c r="M107" s="13">
        <v>46.264380000000003</v>
      </c>
      <c r="N107" s="13">
        <v>43.797930000000001</v>
      </c>
      <c r="O107" s="14">
        <v>2.0128323189144872</v>
      </c>
      <c r="P107" s="14">
        <v>4.5957247726421936E-2</v>
      </c>
    </row>
    <row r="108" spans="2:16" x14ac:dyDescent="0.3">
      <c r="B108" s="12" t="s">
        <v>504</v>
      </c>
      <c r="C108" s="13">
        <v>43.98</v>
      </c>
      <c r="D108" s="13">
        <v>42.93</v>
      </c>
      <c r="E108" s="13" t="s">
        <v>25</v>
      </c>
      <c r="F108" s="13" t="s">
        <v>25</v>
      </c>
      <c r="G108" s="13">
        <f t="shared" si="1"/>
        <v>43.454999999999998</v>
      </c>
      <c r="H108" s="14">
        <v>0.52499999999999858</v>
      </c>
      <c r="I108" s="14">
        <v>1.2081463583016882E-2</v>
      </c>
      <c r="J108" s="12"/>
      <c r="K108" s="13">
        <v>43.156350000000003</v>
      </c>
      <c r="L108" s="13" t="s">
        <v>25</v>
      </c>
      <c r="M108" s="13" t="s">
        <v>25</v>
      </c>
      <c r="N108" s="13">
        <v>43.702109999999998</v>
      </c>
      <c r="O108" s="14" t="s">
        <v>25</v>
      </c>
      <c r="P108" s="14" t="s">
        <v>25</v>
      </c>
    </row>
    <row r="109" spans="2:16" x14ac:dyDescent="0.3">
      <c r="B109" s="12" t="s">
        <v>505</v>
      </c>
      <c r="C109" s="13">
        <v>43.66</v>
      </c>
      <c r="D109" s="13">
        <v>44.1</v>
      </c>
      <c r="E109" s="13">
        <v>44.63</v>
      </c>
      <c r="F109" s="13">
        <v>47.769999999999996</v>
      </c>
      <c r="G109" s="13">
        <f t="shared" si="1"/>
        <v>45.039999999999992</v>
      </c>
      <c r="H109" s="14">
        <v>1.869372916793441</v>
      </c>
      <c r="I109" s="14">
        <v>4.1395749636373699E-2</v>
      </c>
      <c r="J109" s="12"/>
      <c r="K109" s="13">
        <v>44.083150000000003</v>
      </c>
      <c r="L109" s="13">
        <v>44.300660000000001</v>
      </c>
      <c r="M109" s="13">
        <v>47.421849999999999</v>
      </c>
      <c r="N109" s="13">
        <v>45.328879999999998</v>
      </c>
      <c r="O109" s="14">
        <v>1.5251978125330339</v>
      </c>
      <c r="P109" s="14">
        <v>3.3647374753866276E-2</v>
      </c>
    </row>
    <row r="110" spans="2:16" x14ac:dyDescent="0.3">
      <c r="B110" s="12" t="s">
        <v>506</v>
      </c>
      <c r="C110" s="13">
        <v>45.68</v>
      </c>
      <c r="D110" s="13">
        <v>45.695</v>
      </c>
      <c r="E110" s="13">
        <v>45.265000000000001</v>
      </c>
      <c r="F110" s="13">
        <v>45.370000000000005</v>
      </c>
      <c r="G110" s="13">
        <f t="shared" si="1"/>
        <v>45.502499999999998</v>
      </c>
      <c r="H110" s="14">
        <v>1.5400689091394446</v>
      </c>
      <c r="I110" s="14">
        <v>3.377979057459457E-2</v>
      </c>
      <c r="J110" s="12"/>
      <c r="K110" s="13">
        <v>45.529760000000003</v>
      </c>
      <c r="L110" s="13">
        <v>45.290840000000003</v>
      </c>
      <c r="M110" s="13">
        <v>45.525640000000003</v>
      </c>
      <c r="N110" s="13">
        <v>45.476030000000002</v>
      </c>
      <c r="O110" s="14">
        <v>0.11166954264953162</v>
      </c>
      <c r="P110" s="14">
        <v>2.4555692889095997E-3</v>
      </c>
    </row>
    <row r="111" spans="2:16" x14ac:dyDescent="0.3">
      <c r="B111" s="12" t="s">
        <v>507</v>
      </c>
      <c r="C111" s="13">
        <v>44.87</v>
      </c>
      <c r="D111" s="13">
        <v>44</v>
      </c>
      <c r="E111" s="13">
        <v>45.045000000000002</v>
      </c>
      <c r="F111" s="13">
        <v>44.25</v>
      </c>
      <c r="G111" s="13">
        <f t="shared" si="1"/>
        <v>44.541250000000005</v>
      </c>
      <c r="H111" s="14">
        <v>0.43044353015588588</v>
      </c>
      <c r="I111" s="14">
        <v>9.6959219690153191E-3</v>
      </c>
      <c r="J111" s="12"/>
      <c r="K111" s="13">
        <v>43.992449999999998</v>
      </c>
      <c r="L111" s="13">
        <v>44.557659999999998</v>
      </c>
      <c r="M111" s="13">
        <v>44.640749999999997</v>
      </c>
      <c r="N111" s="13">
        <v>44.373150000000003</v>
      </c>
      <c r="O111" s="14">
        <v>0.28803147632777121</v>
      </c>
      <c r="P111" s="14">
        <v>6.4911207865065062E-3</v>
      </c>
    </row>
    <row r="112" spans="2:16" x14ac:dyDescent="0.3">
      <c r="B112" s="12" t="s">
        <v>508</v>
      </c>
      <c r="C112" s="13">
        <v>43.88</v>
      </c>
      <c r="D112" s="13">
        <v>43.225000000000001</v>
      </c>
      <c r="E112" s="13">
        <v>43.1</v>
      </c>
      <c r="F112" s="13">
        <v>41.13</v>
      </c>
      <c r="G112" s="13">
        <f t="shared" si="1"/>
        <v>42.833750000000002</v>
      </c>
      <c r="H112" s="14">
        <v>2.0570913932054626</v>
      </c>
      <c r="I112" s="14">
        <v>4.7284022369968107E-2</v>
      </c>
      <c r="J112" s="12"/>
      <c r="K112" s="13">
        <v>43.289549999999998</v>
      </c>
      <c r="L112" s="13">
        <v>44.625680000000003</v>
      </c>
      <c r="M112" s="13">
        <v>42.611910000000002</v>
      </c>
      <c r="N112" s="13">
        <v>43.606610000000003</v>
      </c>
      <c r="O112" s="14">
        <v>0.83664070075245367</v>
      </c>
      <c r="P112" s="14">
        <v>1.9186098179896433E-2</v>
      </c>
    </row>
    <row r="113" spans="2:31" x14ac:dyDescent="0.3">
      <c r="B113" s="12" t="s">
        <v>509</v>
      </c>
      <c r="C113" s="13">
        <v>50.55</v>
      </c>
      <c r="D113" s="13">
        <v>47.334999999999994</v>
      </c>
      <c r="E113" s="13">
        <v>48.174999999999997</v>
      </c>
      <c r="F113" s="13">
        <v>51.975000000000001</v>
      </c>
      <c r="G113" s="13">
        <f t="shared" si="1"/>
        <v>49.508749999999999</v>
      </c>
      <c r="H113" s="14">
        <v>1.9799109126984042</v>
      </c>
      <c r="I113" s="14">
        <v>3.9867991664229371E-2</v>
      </c>
      <c r="J113" s="12"/>
      <c r="K113" s="13">
        <v>47.017180000000003</v>
      </c>
      <c r="L113" s="13">
        <v>46.91563</v>
      </c>
      <c r="M113" s="13">
        <v>50.744169999999997</v>
      </c>
      <c r="N113" s="13">
        <v>48.768720000000002</v>
      </c>
      <c r="O113" s="14">
        <v>1.7813379925774873</v>
      </c>
      <c r="P113" s="14">
        <v>3.6526240438081774E-2</v>
      </c>
    </row>
    <row r="114" spans="2:31" x14ac:dyDescent="0.3">
      <c r="B114" s="12" t="s">
        <v>510</v>
      </c>
      <c r="C114" s="13">
        <v>43.97</v>
      </c>
      <c r="D114" s="13">
        <v>42.585000000000001</v>
      </c>
      <c r="E114" s="13">
        <v>43.57</v>
      </c>
      <c r="F114" s="13">
        <v>46.3</v>
      </c>
      <c r="G114" s="13">
        <f t="shared" si="1"/>
        <v>44.106250000000003</v>
      </c>
      <c r="H114" s="14">
        <v>1.7539138772724525</v>
      </c>
      <c r="I114" s="14">
        <v>3.9664857199633315E-2</v>
      </c>
      <c r="J114" s="12"/>
      <c r="K114" s="13">
        <v>42.726019999999998</v>
      </c>
      <c r="L114" s="13">
        <v>43.738210000000002</v>
      </c>
      <c r="M114" s="13">
        <v>46.156120000000001</v>
      </c>
      <c r="N114" s="13">
        <v>44.294420000000002</v>
      </c>
      <c r="O114" s="14">
        <v>1.4389966942360308</v>
      </c>
      <c r="P114" s="14">
        <v>3.2487087408211483E-2</v>
      </c>
    </row>
    <row r="115" spans="2:31" x14ac:dyDescent="0.3">
      <c r="B115" s="12" t="s">
        <v>511</v>
      </c>
      <c r="C115" s="13">
        <v>44.1</v>
      </c>
      <c r="D115" s="13">
        <v>43.625</v>
      </c>
      <c r="E115" s="13">
        <v>44.8</v>
      </c>
      <c r="F115" s="13">
        <v>45.69</v>
      </c>
      <c r="G115" s="13">
        <f t="shared" si="1"/>
        <v>44.553749999999994</v>
      </c>
      <c r="H115" s="14">
        <v>0.96421672298757066</v>
      </c>
      <c r="I115" s="14">
        <v>2.1624865764308387E-2</v>
      </c>
      <c r="J115" s="12"/>
      <c r="K115" s="13">
        <v>43.669260000000001</v>
      </c>
      <c r="L115" s="13">
        <v>44.485480000000003</v>
      </c>
      <c r="M115" s="13">
        <v>45.674169999999997</v>
      </c>
      <c r="N115" s="13">
        <v>44.695079999999997</v>
      </c>
      <c r="O115" s="14">
        <v>0.8231958800647341</v>
      </c>
      <c r="P115" s="14">
        <v>1.8418042434754207E-2</v>
      </c>
      <c r="S115" s="6"/>
      <c r="T115" s="6"/>
      <c r="U115" s="6"/>
      <c r="V115" s="6"/>
      <c r="W115" s="6"/>
      <c r="X115" s="6"/>
      <c r="Z115" s="6"/>
      <c r="AA115" s="6"/>
      <c r="AB115" s="6"/>
      <c r="AC115" s="6"/>
      <c r="AD115" s="6"/>
      <c r="AE115" s="6"/>
    </row>
    <row r="116" spans="2:31" x14ac:dyDescent="0.3">
      <c r="B116" s="12" t="s">
        <v>512</v>
      </c>
      <c r="C116" s="13">
        <v>45.72</v>
      </c>
      <c r="D116" s="13">
        <v>44.95</v>
      </c>
      <c r="E116" s="13">
        <v>45.33</v>
      </c>
      <c r="F116" s="13">
        <v>47.545000000000002</v>
      </c>
      <c r="G116" s="13">
        <f t="shared" si="1"/>
        <v>45.886250000000004</v>
      </c>
      <c r="H116" s="14">
        <v>1.1306291267352973</v>
      </c>
      <c r="I116" s="14">
        <v>2.4575332417083699E-2</v>
      </c>
      <c r="J116" s="12"/>
      <c r="K116" s="13">
        <v>44.870989999999999</v>
      </c>
      <c r="L116" s="13">
        <v>44.807470000000002</v>
      </c>
      <c r="M116" s="13">
        <v>47.139780000000002</v>
      </c>
      <c r="N116" s="13">
        <v>45.870069999999998</v>
      </c>
      <c r="O116" s="14">
        <v>1.0847996635631243</v>
      </c>
      <c r="P116" s="14">
        <v>2.3649400656313022E-2</v>
      </c>
      <c r="S116" s="6"/>
      <c r="T116" s="6"/>
      <c r="U116" s="6"/>
      <c r="V116" s="6"/>
      <c r="W116" s="6"/>
      <c r="X116" s="6"/>
      <c r="Z116" s="6"/>
      <c r="AA116" s="6"/>
      <c r="AB116" s="6"/>
      <c r="AC116" s="6"/>
      <c r="AD116" s="6"/>
      <c r="AE116" s="6"/>
    </row>
    <row r="117" spans="2:31" x14ac:dyDescent="0.3">
      <c r="B117" s="6" t="s">
        <v>513</v>
      </c>
      <c r="C117" s="15">
        <v>45.54</v>
      </c>
      <c r="D117" s="15">
        <v>44.685000000000002</v>
      </c>
      <c r="E117" s="15">
        <v>46.09</v>
      </c>
      <c r="F117" s="15">
        <v>49.96</v>
      </c>
      <c r="G117" s="15">
        <f t="shared" si="1"/>
        <v>46.568750000000001</v>
      </c>
      <c r="H117" s="16">
        <v>2.0113020658270111</v>
      </c>
      <c r="I117" s="16">
        <v>4.3542216527256039E-2</v>
      </c>
      <c r="K117" s="15">
        <v>44.63064</v>
      </c>
      <c r="L117" s="15">
        <v>45.269199999999998</v>
      </c>
      <c r="M117" s="15">
        <v>48.266910000000003</v>
      </c>
      <c r="N117" s="15">
        <v>46.039589999999997</v>
      </c>
      <c r="O117" s="16">
        <v>1.5852263641582005</v>
      </c>
      <c r="P117" s="16">
        <v>3.4431808887920169E-2</v>
      </c>
    </row>
    <row r="118" spans="2:31" x14ac:dyDescent="0.3">
      <c r="B118" s="6" t="s">
        <v>514</v>
      </c>
      <c r="C118" s="15">
        <v>46.09</v>
      </c>
      <c r="D118" s="15">
        <v>43.64</v>
      </c>
      <c r="E118" s="15">
        <v>43.79</v>
      </c>
      <c r="F118" s="15">
        <v>44.09</v>
      </c>
      <c r="G118" s="15">
        <f t="shared" si="1"/>
        <v>44.402500000000003</v>
      </c>
      <c r="H118" s="16">
        <v>0.88018306176739447</v>
      </c>
      <c r="I118" s="16">
        <v>1.9903136996323081E-2</v>
      </c>
      <c r="K118" s="15">
        <v>43.682859999999998</v>
      </c>
      <c r="L118" s="15">
        <v>43.871870000000001</v>
      </c>
      <c r="M118" s="15">
        <v>44.410029999999999</v>
      </c>
      <c r="N118" s="15">
        <v>43.982239999999997</v>
      </c>
      <c r="O118" s="16">
        <v>0.30806153328335056</v>
      </c>
      <c r="P118" s="16">
        <v>7.0042256438814978E-3</v>
      </c>
    </row>
    <row r="119" spans="2:31" x14ac:dyDescent="0.3">
      <c r="B119" s="6" t="s">
        <v>515</v>
      </c>
      <c r="C119" s="15">
        <v>42.26</v>
      </c>
      <c r="D119" s="15">
        <v>42.685000000000002</v>
      </c>
      <c r="E119" s="15">
        <v>42.44</v>
      </c>
      <c r="F119" s="15">
        <v>44.28</v>
      </c>
      <c r="G119" s="15">
        <f t="shared" si="1"/>
        <v>42.916249999999998</v>
      </c>
      <c r="H119" s="16">
        <v>1.1140728581799901</v>
      </c>
      <c r="I119" s="16">
        <v>2.5845559869620467E-2</v>
      </c>
      <c r="K119" s="15">
        <v>42.81671</v>
      </c>
      <c r="L119" s="15">
        <v>43.051690000000001</v>
      </c>
      <c r="M119" s="15">
        <v>44.56015</v>
      </c>
      <c r="N119" s="15">
        <v>43.491100000000003</v>
      </c>
      <c r="O119" s="16">
        <v>0.7724600101551462</v>
      </c>
      <c r="P119" s="16">
        <v>1.7761335311250948E-2</v>
      </c>
    </row>
    <row r="120" spans="2:31" x14ac:dyDescent="0.3">
      <c r="B120" s="6" t="s">
        <v>516</v>
      </c>
      <c r="C120" s="15">
        <v>47.28</v>
      </c>
      <c r="D120" s="15">
        <v>46.504999999999995</v>
      </c>
      <c r="E120" s="15">
        <v>46.63</v>
      </c>
      <c r="F120" s="15">
        <v>48.394999999999996</v>
      </c>
      <c r="G120" s="15">
        <f t="shared" si="1"/>
        <v>47.202500000000001</v>
      </c>
      <c r="H120" s="16">
        <v>1.0989805882422725</v>
      </c>
      <c r="I120" s="16">
        <v>2.3241632404404623E-2</v>
      </c>
      <c r="K120" s="15">
        <v>46.281320000000001</v>
      </c>
      <c r="L120" s="15">
        <v>45.597270000000002</v>
      </c>
      <c r="M120" s="15">
        <v>47.811360000000001</v>
      </c>
      <c r="N120" s="15">
        <v>46.912050000000001</v>
      </c>
      <c r="O120" s="16">
        <v>0.92563139605112499</v>
      </c>
      <c r="P120" s="16">
        <v>1.9731207569294563E-2</v>
      </c>
    </row>
    <row r="121" spans="2:31" x14ac:dyDescent="0.3">
      <c r="B121" s="6" t="s">
        <v>517</v>
      </c>
      <c r="C121" s="15" t="s">
        <v>25</v>
      </c>
      <c r="D121" s="15">
        <v>42.234999999999999</v>
      </c>
      <c r="E121" s="15" t="s">
        <v>25</v>
      </c>
      <c r="F121" s="15">
        <v>45.325000000000003</v>
      </c>
      <c r="G121" s="15">
        <f t="shared" si="1"/>
        <v>43.78</v>
      </c>
      <c r="H121" s="16">
        <v>2.3435549918873244</v>
      </c>
      <c r="I121" s="16">
        <v>5.3530264775863964E-2</v>
      </c>
      <c r="K121" s="15">
        <v>42.408580000000001</v>
      </c>
      <c r="L121" s="15" t="s">
        <v>25</v>
      </c>
      <c r="M121" s="15">
        <v>45.38579</v>
      </c>
      <c r="N121" s="15">
        <v>43.921939999999999</v>
      </c>
      <c r="O121" s="16">
        <v>1.4886049999999997</v>
      </c>
      <c r="P121" s="16">
        <v>3.3892059412676208E-2</v>
      </c>
    </row>
    <row r="122" spans="2:31" x14ac:dyDescent="0.3">
      <c r="B122" s="6" t="s">
        <v>518</v>
      </c>
      <c r="C122" s="15">
        <v>44.515000000000001</v>
      </c>
      <c r="D122" s="15">
        <v>43.662500000000001</v>
      </c>
      <c r="E122" s="15">
        <v>44.17</v>
      </c>
      <c r="F122" s="15">
        <v>44.620000000000005</v>
      </c>
      <c r="G122" s="15">
        <f t="shared" si="1"/>
        <v>44.241875000000007</v>
      </c>
      <c r="H122" s="16">
        <v>0.76637675678045891</v>
      </c>
      <c r="I122" s="16">
        <v>1.7272408311482055E-2</v>
      </c>
      <c r="K122" s="15">
        <v>43.877859999999998</v>
      </c>
      <c r="L122" s="15">
        <v>44.102730000000001</v>
      </c>
      <c r="M122" s="15">
        <v>44.828780000000002</v>
      </c>
      <c r="N122" s="15">
        <v>44.301139999999997</v>
      </c>
      <c r="O122" s="16">
        <v>0.40578647447477556</v>
      </c>
      <c r="P122" s="16">
        <v>9.1597298506263178E-3</v>
      </c>
    </row>
    <row r="123" spans="2:31" x14ac:dyDescent="0.3">
      <c r="B123" s="6" t="s">
        <v>519</v>
      </c>
      <c r="C123" s="15">
        <v>48.62</v>
      </c>
      <c r="D123" s="15">
        <v>45.54</v>
      </c>
      <c r="E123" s="15">
        <v>45.11</v>
      </c>
      <c r="F123" s="15">
        <v>46.144999999999996</v>
      </c>
      <c r="G123" s="15">
        <f t="shared" si="1"/>
        <v>46.353749999999991</v>
      </c>
      <c r="H123" s="16">
        <v>1.4761850230314029</v>
      </c>
      <c r="I123" s="16">
        <v>3.1963587651347589E-2</v>
      </c>
      <c r="K123" s="15">
        <v>45.406100000000002</v>
      </c>
      <c r="L123" s="15">
        <v>44.673819999999999</v>
      </c>
      <c r="M123" s="15">
        <v>46.033659999999998</v>
      </c>
      <c r="N123" s="15">
        <v>45.556289999999997</v>
      </c>
      <c r="O123" s="16">
        <v>0.55570079655232474</v>
      </c>
      <c r="P123" s="16">
        <v>1.2198113510830772E-2</v>
      </c>
    </row>
    <row r="124" spans="2:31" x14ac:dyDescent="0.3">
      <c r="B124" s="6" t="s">
        <v>520</v>
      </c>
      <c r="C124" s="15">
        <v>43.23</v>
      </c>
      <c r="D124" s="15">
        <v>43.08</v>
      </c>
      <c r="E124" s="15">
        <v>43.53</v>
      </c>
      <c r="F124" s="15">
        <v>43</v>
      </c>
      <c r="G124" s="15">
        <f t="shared" si="1"/>
        <v>43.21</v>
      </c>
      <c r="H124" s="16">
        <v>0.33079298662456574</v>
      </c>
      <c r="I124" s="16">
        <v>7.6600821282087296E-3</v>
      </c>
      <c r="K124" s="15">
        <v>43.174959999999999</v>
      </c>
      <c r="L124" s="15">
        <v>43.713909999999998</v>
      </c>
      <c r="M124" s="15">
        <v>43.72195</v>
      </c>
      <c r="N124" s="15">
        <v>43.422339999999998</v>
      </c>
      <c r="O124" s="16">
        <v>0.25597955738691341</v>
      </c>
      <c r="P124" s="16">
        <v>5.8951119950447954E-3</v>
      </c>
    </row>
    <row r="125" spans="2:31" x14ac:dyDescent="0.3">
      <c r="B125" s="6" t="s">
        <v>521</v>
      </c>
      <c r="C125" s="15">
        <v>48.46</v>
      </c>
      <c r="D125" s="15">
        <v>45.400000000000006</v>
      </c>
      <c r="E125" s="15">
        <v>45.46</v>
      </c>
      <c r="F125" s="15">
        <v>46.459999999999994</v>
      </c>
      <c r="G125" s="15">
        <f t="shared" si="1"/>
        <v>46.445000000000007</v>
      </c>
      <c r="H125" s="16">
        <v>1.1007674090782702</v>
      </c>
      <c r="I125" s="16">
        <v>2.378837507012542E-2</v>
      </c>
      <c r="K125" s="15">
        <v>45.279119999999999</v>
      </c>
      <c r="L125" s="15">
        <v>44.886450000000004</v>
      </c>
      <c r="M125" s="15">
        <v>46.282539999999997</v>
      </c>
      <c r="N125" s="15">
        <v>45.675660000000001</v>
      </c>
      <c r="O125" s="16">
        <v>0.58785001048075147</v>
      </c>
      <c r="P125" s="16">
        <v>1.2870093403811822E-2</v>
      </c>
    </row>
    <row r="126" spans="2:31" x14ac:dyDescent="0.3">
      <c r="B126" s="6" t="s">
        <v>522</v>
      </c>
      <c r="C126" s="15">
        <v>46.52</v>
      </c>
      <c r="D126" s="15">
        <v>43.58</v>
      </c>
      <c r="E126" s="15">
        <v>43.49</v>
      </c>
      <c r="F126" s="15">
        <v>47.064999999999998</v>
      </c>
      <c r="G126" s="15">
        <f t="shared" si="1"/>
        <v>45.16375</v>
      </c>
      <c r="H126" s="16">
        <v>1.7514914279613869</v>
      </c>
      <c r="I126" s="16">
        <v>3.8735527341571402E-2</v>
      </c>
      <c r="K126" s="15">
        <v>43.628450000000001</v>
      </c>
      <c r="L126" s="15">
        <v>43.689610000000002</v>
      </c>
      <c r="M126" s="15">
        <v>46.760539999999999</v>
      </c>
      <c r="N126" s="15">
        <v>44.9253</v>
      </c>
      <c r="O126" s="16">
        <v>1.4622790195292936</v>
      </c>
      <c r="P126" s="16">
        <v>3.2549120863506614E-2</v>
      </c>
    </row>
    <row r="127" spans="2:31" x14ac:dyDescent="0.3">
      <c r="B127" s="12" t="s">
        <v>523</v>
      </c>
      <c r="C127" s="13">
        <v>49.66</v>
      </c>
      <c r="D127" s="13">
        <v>47.46</v>
      </c>
      <c r="E127" s="13">
        <v>46.65</v>
      </c>
      <c r="F127" s="13">
        <v>49.115000000000002</v>
      </c>
      <c r="G127" s="13">
        <f t="shared" si="1"/>
        <v>48.221250000000005</v>
      </c>
      <c r="H127" s="14">
        <v>1.5916623036589421</v>
      </c>
      <c r="I127" s="14">
        <v>3.2992378297359404E-2</v>
      </c>
      <c r="J127" s="12"/>
      <c r="K127" s="13">
        <v>47.147469999999998</v>
      </c>
      <c r="L127" s="13">
        <v>45.60942</v>
      </c>
      <c r="M127" s="13">
        <v>48.380220000000001</v>
      </c>
      <c r="N127" s="13">
        <v>47.486750000000001</v>
      </c>
      <c r="O127" s="14">
        <v>1.1334609244355198</v>
      </c>
      <c r="P127" s="14">
        <v>2.3868993444182217E-2</v>
      </c>
    </row>
    <row r="128" spans="2:31" x14ac:dyDescent="0.3">
      <c r="B128" s="12" t="s">
        <v>524</v>
      </c>
      <c r="C128" s="13">
        <v>44.17</v>
      </c>
      <c r="D128" s="13">
        <v>41.915000000000006</v>
      </c>
      <c r="E128" s="13">
        <v>42.8</v>
      </c>
      <c r="F128" s="13">
        <v>44.244999999999997</v>
      </c>
      <c r="G128" s="13">
        <f t="shared" si="1"/>
        <v>43.282499999999999</v>
      </c>
      <c r="H128" s="14">
        <v>1.1877534817180415</v>
      </c>
      <c r="I128" s="14">
        <v>2.7484750242231664E-2</v>
      </c>
      <c r="J128" s="12"/>
      <c r="K128" s="13">
        <v>42.11835</v>
      </c>
      <c r="L128" s="13">
        <v>43.270409999999998</v>
      </c>
      <c r="M128" s="13">
        <v>44.532499999999999</v>
      </c>
      <c r="N128" s="13">
        <v>43.277929999999998</v>
      </c>
      <c r="O128" s="14">
        <v>0.98591376872196845</v>
      </c>
      <c r="P128" s="14">
        <v>2.2780982563675493E-2</v>
      </c>
    </row>
    <row r="129" spans="2:16" x14ac:dyDescent="0.3">
      <c r="B129" s="12" t="s">
        <v>525</v>
      </c>
      <c r="C129" s="13">
        <v>47.06</v>
      </c>
      <c r="D129" s="13">
        <v>43.145000000000003</v>
      </c>
      <c r="E129" s="13">
        <v>44.66</v>
      </c>
      <c r="F129" s="13">
        <v>45.84</v>
      </c>
      <c r="G129" s="13">
        <f t="shared" si="1"/>
        <v>45.176250000000003</v>
      </c>
      <c r="H129" s="14">
        <v>1.8136741407675432</v>
      </c>
      <c r="I129" s="14">
        <v>4.0350197799715451E-2</v>
      </c>
      <c r="J129" s="12"/>
      <c r="K129" s="13">
        <v>43.233919999999998</v>
      </c>
      <c r="L129" s="13">
        <v>44.40043</v>
      </c>
      <c r="M129" s="13">
        <v>45.792679999999997</v>
      </c>
      <c r="N129" s="13">
        <v>44.55865</v>
      </c>
      <c r="O129" s="14">
        <v>1.0459635844627775</v>
      </c>
      <c r="P129" s="14">
        <v>2.3473861628724783E-2</v>
      </c>
    </row>
    <row r="130" spans="2:16" x14ac:dyDescent="0.3">
      <c r="B130" s="12" t="s">
        <v>526</v>
      </c>
      <c r="C130" s="13">
        <v>47.69</v>
      </c>
      <c r="D130" s="13">
        <v>45.870000000000005</v>
      </c>
      <c r="E130" s="13">
        <v>46.79</v>
      </c>
      <c r="F130" s="13">
        <v>48.935000000000002</v>
      </c>
      <c r="G130" s="13">
        <f t="shared" si="1"/>
        <v>47.321249999999999</v>
      </c>
      <c r="H130" s="14">
        <v>1.3795218575852841</v>
      </c>
      <c r="I130" s="14">
        <v>2.9135594866104775E-2</v>
      </c>
      <c r="J130" s="12"/>
      <c r="K130" s="13">
        <v>45.705399999999997</v>
      </c>
      <c r="L130" s="13">
        <v>45.694479999999999</v>
      </c>
      <c r="M130" s="13">
        <v>48.238</v>
      </c>
      <c r="N130" s="13">
        <v>46.906930000000003</v>
      </c>
      <c r="O130" s="14">
        <v>1.1964612635601715</v>
      </c>
      <c r="P130" s="14">
        <v>2.5507132177701064E-2</v>
      </c>
    </row>
    <row r="131" spans="2:16" x14ac:dyDescent="0.3">
      <c r="B131" s="12" t="s">
        <v>527</v>
      </c>
      <c r="C131" s="13">
        <v>47.05</v>
      </c>
      <c r="D131" s="13">
        <v>43.895000000000003</v>
      </c>
      <c r="E131" s="13">
        <v>47.11</v>
      </c>
      <c r="F131" s="13">
        <v>48.370000000000005</v>
      </c>
      <c r="G131" s="13">
        <f t="shared" si="1"/>
        <v>46.606250000000003</v>
      </c>
      <c r="H131" s="14">
        <v>1.9550227335989943</v>
      </c>
      <c r="I131" s="14">
        <v>4.2090266610190413E-2</v>
      </c>
      <c r="J131" s="12"/>
      <c r="K131" s="13">
        <v>43.914140000000003</v>
      </c>
      <c r="L131" s="13">
        <v>45.888890000000004</v>
      </c>
      <c r="M131" s="13">
        <v>47.791600000000003</v>
      </c>
      <c r="N131" s="13">
        <v>46.095179999999999</v>
      </c>
      <c r="O131" s="14">
        <v>1.5830574832758142</v>
      </c>
      <c r="P131" s="14">
        <v>3.434323248712369E-2</v>
      </c>
    </row>
    <row r="132" spans="2:16" x14ac:dyDescent="0.3">
      <c r="B132" s="12" t="s">
        <v>528</v>
      </c>
      <c r="C132" s="13">
        <v>46.63</v>
      </c>
      <c r="D132" s="13">
        <v>43.730000000000004</v>
      </c>
      <c r="E132" s="13" t="s">
        <v>25</v>
      </c>
      <c r="F132" s="13">
        <v>44.564999999999998</v>
      </c>
      <c r="G132" s="13">
        <f t="shared" si="1"/>
        <v>44.975000000000001</v>
      </c>
      <c r="H132" s="14">
        <v>1.3856060046059273</v>
      </c>
      <c r="I132" s="14">
        <v>3.1036779961605757E-2</v>
      </c>
      <c r="J132" s="12"/>
      <c r="K132" s="13">
        <v>43.764490000000002</v>
      </c>
      <c r="L132" s="13" t="s">
        <v>25</v>
      </c>
      <c r="M132" s="13">
        <v>44.785319999999999</v>
      </c>
      <c r="N132" s="13">
        <v>44.224170000000001</v>
      </c>
      <c r="O132" s="14">
        <v>0.51041499999999829</v>
      </c>
      <c r="P132" s="14">
        <v>1.1541539388981144E-2</v>
      </c>
    </row>
    <row r="133" spans="2:16" x14ac:dyDescent="0.3">
      <c r="B133" s="12" t="s">
        <v>529</v>
      </c>
      <c r="C133" s="13">
        <v>48.79</v>
      </c>
      <c r="D133" s="13">
        <v>46.59</v>
      </c>
      <c r="E133" s="13">
        <v>47.12</v>
      </c>
      <c r="F133" s="13">
        <v>46.555</v>
      </c>
      <c r="G133" s="13">
        <f t="shared" si="1"/>
        <v>47.263750000000002</v>
      </c>
      <c r="H133" s="14">
        <v>0.91972218027450436</v>
      </c>
      <c r="I133" s="14">
        <v>1.955468845374566E-2</v>
      </c>
      <c r="J133" s="12"/>
      <c r="K133" s="13">
        <v>46.358409999999999</v>
      </c>
      <c r="L133" s="13">
        <v>45.894970000000001</v>
      </c>
      <c r="M133" s="13">
        <v>46.357599999999998</v>
      </c>
      <c r="N133" s="13">
        <v>46.397030000000001</v>
      </c>
      <c r="O133" s="14">
        <v>0.21827704276904514</v>
      </c>
      <c r="P133" s="14">
        <v>4.7045477430138335E-3</v>
      </c>
    </row>
    <row r="134" spans="2:16" x14ac:dyDescent="0.3">
      <c r="B134" s="12" t="s">
        <v>530</v>
      </c>
      <c r="C134" s="13">
        <v>42.81</v>
      </c>
      <c r="D134" s="13">
        <v>43.730000000000004</v>
      </c>
      <c r="E134" s="13">
        <v>45.52</v>
      </c>
      <c r="F134" s="13">
        <v>46.64</v>
      </c>
      <c r="G134" s="13">
        <f t="shared" si="1"/>
        <v>44.674999999999997</v>
      </c>
      <c r="H134" s="14">
        <v>2.4152415338153372</v>
      </c>
      <c r="I134" s="14">
        <v>5.385754340094407E-2</v>
      </c>
      <c r="J134" s="12"/>
      <c r="K134" s="13">
        <v>43.764490000000002</v>
      </c>
      <c r="L134" s="13">
        <v>44.922910000000002</v>
      </c>
      <c r="M134" s="13">
        <v>46.424750000000003</v>
      </c>
      <c r="N134" s="13">
        <v>45.177700000000002</v>
      </c>
      <c r="O134" s="14">
        <v>1.0890588979889424</v>
      </c>
      <c r="P134" s="14">
        <v>2.4106116468721125E-2</v>
      </c>
    </row>
    <row r="135" spans="2:16" x14ac:dyDescent="0.3">
      <c r="B135" s="12" t="s">
        <v>531</v>
      </c>
      <c r="C135" s="13">
        <v>45.91</v>
      </c>
      <c r="D135" s="13">
        <v>44.864999999999995</v>
      </c>
      <c r="E135" s="13">
        <v>45.39</v>
      </c>
      <c r="F135" s="13">
        <v>48.97</v>
      </c>
      <c r="G135" s="13">
        <f t="shared" si="1"/>
        <v>46.283749999999998</v>
      </c>
      <c r="H135" s="14">
        <v>1.8066797355000879</v>
      </c>
      <c r="I135" s="14">
        <v>3.8857505871600986E-2</v>
      </c>
      <c r="J135" s="12"/>
      <c r="K135" s="13">
        <v>44.793900000000001</v>
      </c>
      <c r="L135" s="13">
        <v>44.84393</v>
      </c>
      <c r="M135" s="13">
        <v>48.265659999999997</v>
      </c>
      <c r="N135" s="13">
        <v>46.337339999999998</v>
      </c>
      <c r="O135" s="14">
        <v>1.624939543880529</v>
      </c>
      <c r="P135" s="14">
        <v>3.5067605172859062E-2</v>
      </c>
    </row>
    <row r="136" spans="2:16" x14ac:dyDescent="0.3">
      <c r="B136" s="12" t="s">
        <v>532</v>
      </c>
      <c r="C136" s="13">
        <v>46.23</v>
      </c>
      <c r="D136" s="13">
        <v>43.114999999999995</v>
      </c>
      <c r="E136" s="13">
        <v>45.47</v>
      </c>
      <c r="F136" s="13">
        <v>47.215000000000003</v>
      </c>
      <c r="G136" s="13">
        <f t="shared" ref="G136:G199" si="2">AVERAGE(C136:F136)</f>
        <v>45.5075</v>
      </c>
      <c r="H136" s="14">
        <v>1.9852847542747012</v>
      </c>
      <c r="I136" s="14">
        <v>4.3735161277897658E-2</v>
      </c>
      <c r="J136" s="12"/>
      <c r="K136" s="13">
        <v>43.206710000000001</v>
      </c>
      <c r="L136" s="13">
        <v>44.892530000000001</v>
      </c>
      <c r="M136" s="13">
        <v>46.879049999999999</v>
      </c>
      <c r="N136" s="13">
        <v>45.155529999999999</v>
      </c>
      <c r="O136" s="14">
        <v>1.5009009093948276</v>
      </c>
      <c r="P136" s="14">
        <v>3.3238473989671426E-2</v>
      </c>
    </row>
    <row r="137" spans="2:16" x14ac:dyDescent="0.3">
      <c r="B137" s="6" t="s">
        <v>533</v>
      </c>
      <c r="C137" s="15">
        <v>42.4</v>
      </c>
      <c r="D137" s="15">
        <v>43.105000000000004</v>
      </c>
      <c r="E137" s="15">
        <v>44.8</v>
      </c>
      <c r="F137" s="15">
        <v>44.730000000000004</v>
      </c>
      <c r="G137" s="15">
        <f t="shared" si="2"/>
        <v>43.758750000000006</v>
      </c>
      <c r="H137" s="16">
        <v>0.97956481267051532</v>
      </c>
      <c r="I137" s="16">
        <v>2.2358537969426301E-2</v>
      </c>
      <c r="K137" s="15">
        <v>43.19764</v>
      </c>
      <c r="L137" s="15">
        <v>44.485480000000003</v>
      </c>
      <c r="M137" s="15">
        <v>44.915689999999998</v>
      </c>
      <c r="N137" s="15">
        <v>44.190289999999997</v>
      </c>
      <c r="O137" s="16">
        <v>0.72993974730034294</v>
      </c>
      <c r="P137" s="16">
        <v>1.6518102671431733E-2</v>
      </c>
    </row>
    <row r="138" spans="2:16" x14ac:dyDescent="0.3">
      <c r="B138" s="6" t="s">
        <v>534</v>
      </c>
      <c r="C138" s="15">
        <v>42.46</v>
      </c>
      <c r="D138" s="15">
        <v>42.015000000000001</v>
      </c>
      <c r="E138" s="15">
        <v>44.08</v>
      </c>
      <c r="F138" s="15">
        <v>41.664999999999999</v>
      </c>
      <c r="G138" s="15">
        <f t="shared" si="2"/>
        <v>42.555</v>
      </c>
      <c r="H138" s="16">
        <v>0.91485275075039041</v>
      </c>
      <c r="I138" s="16">
        <v>2.1619206398197491E-2</v>
      </c>
      <c r="K138" s="15">
        <v>42.209040000000002</v>
      </c>
      <c r="L138" s="15">
        <v>44.048050000000003</v>
      </c>
      <c r="M138" s="15">
        <v>42.494070000000001</v>
      </c>
      <c r="N138" s="15">
        <v>42.650359999999999</v>
      </c>
      <c r="O138" s="16">
        <v>0.80815659383287664</v>
      </c>
      <c r="P138" s="16">
        <v>1.8948412014174715E-2</v>
      </c>
    </row>
    <row r="139" spans="2:16" x14ac:dyDescent="0.3">
      <c r="B139" s="6" t="s">
        <v>535</v>
      </c>
      <c r="C139" s="15">
        <v>45.62</v>
      </c>
      <c r="D139" s="15">
        <v>42.69</v>
      </c>
      <c r="E139" s="15">
        <v>43.68</v>
      </c>
      <c r="F139" s="15">
        <v>44.875</v>
      </c>
      <c r="G139" s="15">
        <f t="shared" si="2"/>
        <v>44.216250000000002</v>
      </c>
      <c r="H139" s="16">
        <v>1.6637148860974424</v>
      </c>
      <c r="I139" s="16">
        <v>3.7750214864367339E-2</v>
      </c>
      <c r="K139" s="15">
        <v>42.821249999999999</v>
      </c>
      <c r="L139" s="15">
        <v>43.805039999999998</v>
      </c>
      <c r="M139" s="15">
        <v>45.030250000000002</v>
      </c>
      <c r="N139" s="15">
        <v>43.907209999999999</v>
      </c>
      <c r="O139" s="16">
        <v>0.90361393601225404</v>
      </c>
      <c r="P139" s="16">
        <v>2.0580080948260072E-2</v>
      </c>
    </row>
    <row r="140" spans="2:16" x14ac:dyDescent="0.3">
      <c r="B140" s="6" t="s">
        <v>536</v>
      </c>
      <c r="C140" s="15">
        <v>44.02</v>
      </c>
      <c r="D140" s="15">
        <v>43.594999999999999</v>
      </c>
      <c r="E140" s="15">
        <v>45.74</v>
      </c>
      <c r="F140" s="15">
        <v>45.620000000000005</v>
      </c>
      <c r="G140" s="15">
        <f t="shared" si="2"/>
        <v>44.743750000000006</v>
      </c>
      <c r="H140" s="16">
        <v>1.0768072663614818</v>
      </c>
      <c r="I140" s="16">
        <v>2.4090546247693388E-2</v>
      </c>
      <c r="K140" s="15">
        <v>43.642049999999998</v>
      </c>
      <c r="L140" s="15">
        <v>45.056570000000001</v>
      </c>
      <c r="M140" s="15">
        <v>45.618870000000001</v>
      </c>
      <c r="N140" s="15">
        <v>44.821280000000002</v>
      </c>
      <c r="O140" s="16">
        <v>0.83165600746676394</v>
      </c>
      <c r="P140" s="16">
        <v>1.8554936571797232E-2</v>
      </c>
    </row>
    <row r="141" spans="2:16" x14ac:dyDescent="0.3">
      <c r="B141" s="6" t="s">
        <v>537</v>
      </c>
      <c r="C141" s="15">
        <v>44.63</v>
      </c>
      <c r="D141" s="15">
        <v>45.454999999999998</v>
      </c>
      <c r="E141" s="15">
        <v>45.24</v>
      </c>
      <c r="F141" s="15">
        <v>46.41</v>
      </c>
      <c r="G141" s="15">
        <f t="shared" si="2"/>
        <v>45.433750000000003</v>
      </c>
      <c r="H141" s="16">
        <v>0.9407975340103738</v>
      </c>
      <c r="I141" s="16">
        <v>2.0631524868648547E-2</v>
      </c>
      <c r="K141" s="15">
        <v>45.329009999999997</v>
      </c>
      <c r="L141" s="15">
        <v>44.752800000000001</v>
      </c>
      <c r="M141" s="15">
        <v>46.243029999999997</v>
      </c>
      <c r="N141" s="15">
        <v>45.639850000000003</v>
      </c>
      <c r="O141" s="16">
        <v>0.6135720529453359</v>
      </c>
      <c r="P141" s="16">
        <v>1.3443778911309653E-2</v>
      </c>
    </row>
    <row r="142" spans="2:16" x14ac:dyDescent="0.3">
      <c r="B142" s="6" t="s">
        <v>538</v>
      </c>
      <c r="C142" s="15">
        <v>39.64</v>
      </c>
      <c r="D142" s="15">
        <v>40.96</v>
      </c>
      <c r="E142" s="15">
        <v>43.02</v>
      </c>
      <c r="F142" s="15">
        <v>43.540000000000006</v>
      </c>
      <c r="G142" s="15">
        <f t="shared" si="2"/>
        <v>41.790000000000006</v>
      </c>
      <c r="H142" s="16">
        <v>1.5195028426721984</v>
      </c>
      <c r="I142" s="16">
        <v>3.6227517507880433E-2</v>
      </c>
      <c r="K142" s="15">
        <v>41.252200000000002</v>
      </c>
      <c r="L142" s="15">
        <v>43.404060000000001</v>
      </c>
      <c r="M142" s="15">
        <v>43.975479999999997</v>
      </c>
      <c r="N142" s="15">
        <v>42.749270000000003</v>
      </c>
      <c r="O142" s="16">
        <v>1.172522268653728</v>
      </c>
      <c r="P142" s="16">
        <v>2.742788984826473E-2</v>
      </c>
    </row>
    <row r="143" spans="2:16" x14ac:dyDescent="0.3">
      <c r="B143" s="6" t="s">
        <v>539</v>
      </c>
      <c r="C143" s="15">
        <v>43.73</v>
      </c>
      <c r="D143" s="15">
        <v>44.14</v>
      </c>
      <c r="E143" s="15">
        <v>45.38</v>
      </c>
      <c r="F143" s="15">
        <v>47.5</v>
      </c>
      <c r="G143" s="15">
        <f t="shared" si="2"/>
        <v>45.1875</v>
      </c>
      <c r="H143" s="16">
        <v>1.3814398285846554</v>
      </c>
      <c r="I143" s="16">
        <v>3.0713678433559863E-2</v>
      </c>
      <c r="K143" s="15">
        <v>44.13635</v>
      </c>
      <c r="L143" s="15">
        <v>44.837850000000003</v>
      </c>
      <c r="M143" s="15">
        <v>47.105609999999999</v>
      </c>
      <c r="N143" s="15">
        <v>45.236789999999999</v>
      </c>
      <c r="O143" s="16">
        <v>1.2671640521346159</v>
      </c>
      <c r="P143" s="16">
        <v>2.8011803050893222E-2</v>
      </c>
    </row>
    <row r="144" spans="2:16" x14ac:dyDescent="0.3">
      <c r="B144" s="6" t="s">
        <v>540</v>
      </c>
      <c r="C144" s="15">
        <v>46.28</v>
      </c>
      <c r="D144" s="15">
        <v>46.924999999999997</v>
      </c>
      <c r="E144" s="15">
        <v>46.57</v>
      </c>
      <c r="F144" s="15">
        <v>50.564999999999998</v>
      </c>
      <c r="G144" s="15">
        <f t="shared" si="2"/>
        <v>47.585000000000001</v>
      </c>
      <c r="H144" s="16">
        <v>2.1750510849684006</v>
      </c>
      <c r="I144" s="16">
        <v>4.5340327658028715E-2</v>
      </c>
      <c r="K144" s="15">
        <v>46.66225</v>
      </c>
      <c r="L144" s="15">
        <v>45.56082</v>
      </c>
      <c r="M144" s="15">
        <v>49.525840000000002</v>
      </c>
      <c r="N144" s="15">
        <v>47.78519</v>
      </c>
      <c r="O144" s="16">
        <v>1.6711499478369856</v>
      </c>
      <c r="P144" s="16">
        <v>3.4972131487537993E-2</v>
      </c>
    </row>
    <row r="145" spans="2:16" x14ac:dyDescent="0.3">
      <c r="B145" s="6" t="s">
        <v>541</v>
      </c>
      <c r="C145" s="15">
        <v>42.85</v>
      </c>
      <c r="D145" s="15">
        <v>41.325000000000003</v>
      </c>
      <c r="E145" s="15" t="s">
        <v>25</v>
      </c>
      <c r="F145" s="15">
        <v>42.685000000000002</v>
      </c>
      <c r="G145" s="15">
        <f t="shared" si="2"/>
        <v>42.286666666666669</v>
      </c>
      <c r="H145" s="16">
        <v>0.72461300015939689</v>
      </c>
      <c r="I145" s="16">
        <v>1.7181509938810569E-2</v>
      </c>
      <c r="K145" s="15">
        <v>41.583240000000004</v>
      </c>
      <c r="L145" s="15" t="s">
        <v>25</v>
      </c>
      <c r="M145" s="15">
        <v>43.299959999999999</v>
      </c>
      <c r="N145" s="15">
        <v>42.462200000000003</v>
      </c>
      <c r="O145" s="16">
        <v>0.85835999999999757</v>
      </c>
      <c r="P145" s="16">
        <v>2.021468506106602E-2</v>
      </c>
    </row>
    <row r="146" spans="2:16" x14ac:dyDescent="0.3">
      <c r="B146" s="6" t="s">
        <v>542</v>
      </c>
      <c r="C146" s="15">
        <v>45.56</v>
      </c>
      <c r="D146" s="15">
        <v>43.015000000000001</v>
      </c>
      <c r="E146" s="15" t="s">
        <v>25</v>
      </c>
      <c r="F146" s="15">
        <v>45.480000000000004</v>
      </c>
      <c r="G146" s="15">
        <f t="shared" si="2"/>
        <v>44.685000000000002</v>
      </c>
      <c r="H146" s="16">
        <v>1.6311223130102781</v>
      </c>
      <c r="I146" s="16">
        <v>3.6646198899354707E-2</v>
      </c>
      <c r="K146" s="15">
        <v>43.116010000000003</v>
      </c>
      <c r="L146" s="15" t="s">
        <v>25</v>
      </c>
      <c r="M146" s="15">
        <v>45.508249999999997</v>
      </c>
      <c r="N146" s="15">
        <v>44.306399999999996</v>
      </c>
      <c r="O146" s="16">
        <v>1.196119999999997</v>
      </c>
      <c r="P146" s="16">
        <v>2.6996551288301397E-2</v>
      </c>
    </row>
    <row r="147" spans="2:16" x14ac:dyDescent="0.3">
      <c r="B147" s="12" t="s">
        <v>543</v>
      </c>
      <c r="C147" s="13">
        <v>43.04</v>
      </c>
      <c r="D147" s="13">
        <v>41.914999999999999</v>
      </c>
      <c r="E147" s="13">
        <v>46.21</v>
      </c>
      <c r="F147" s="13">
        <v>42.265000000000001</v>
      </c>
      <c r="G147" s="13">
        <f t="shared" si="2"/>
        <v>43.357500000000002</v>
      </c>
      <c r="H147" s="14">
        <v>1.5584474111542341</v>
      </c>
      <c r="I147" s="14">
        <v>3.629783186570943E-2</v>
      </c>
      <c r="J147" s="12"/>
      <c r="K147" s="13">
        <v>42.11835</v>
      </c>
      <c r="L147" s="13">
        <v>45.342109999999998</v>
      </c>
      <c r="M147" s="13">
        <v>42.968119999999999</v>
      </c>
      <c r="N147" s="13">
        <v>43.184130000000003</v>
      </c>
      <c r="O147" s="14">
        <v>1.3642485155897688</v>
      </c>
      <c r="P147" s="14">
        <v>3.1591432213402673E-2</v>
      </c>
    </row>
    <row r="148" spans="2:16" x14ac:dyDescent="0.3">
      <c r="B148" s="12" t="s">
        <v>544</v>
      </c>
      <c r="C148" s="13">
        <v>44.1</v>
      </c>
      <c r="D148" s="13">
        <v>44.41</v>
      </c>
      <c r="E148" s="13">
        <v>43.93</v>
      </c>
      <c r="F148" s="13">
        <v>45.575000000000003</v>
      </c>
      <c r="G148" s="13">
        <f t="shared" si="2"/>
        <v>44.503749999999997</v>
      </c>
      <c r="H148" s="14">
        <v>0.98274558706151871</v>
      </c>
      <c r="I148" s="14">
        <v>2.2001766874511615E-2</v>
      </c>
      <c r="J148" s="12"/>
      <c r="K148" s="13">
        <v>44.381230000000002</v>
      </c>
      <c r="L148" s="13">
        <v>43.956919999999997</v>
      </c>
      <c r="M148" s="13">
        <v>45.583309999999997</v>
      </c>
      <c r="N148" s="13">
        <v>44.775230000000001</v>
      </c>
      <c r="O148" s="14">
        <v>0.68881377378472552</v>
      </c>
      <c r="P148" s="14">
        <v>1.5383813188334833E-2</v>
      </c>
    </row>
    <row r="149" spans="2:16" x14ac:dyDescent="0.3">
      <c r="B149" s="12" t="s">
        <v>545</v>
      </c>
      <c r="C149" s="13" t="s">
        <v>25</v>
      </c>
      <c r="D149" s="13">
        <v>45.56</v>
      </c>
      <c r="E149" s="13">
        <v>45.95</v>
      </c>
      <c r="F149" s="13">
        <v>46.534999999999997</v>
      </c>
      <c r="G149" s="13">
        <f t="shared" si="2"/>
        <v>46.015000000000008</v>
      </c>
      <c r="H149" s="14">
        <v>0.70340315609186665</v>
      </c>
      <c r="I149" s="14">
        <v>1.5282070828449349E-2</v>
      </c>
      <c r="J149" s="12"/>
      <c r="K149" s="13">
        <v>45.424239999999998</v>
      </c>
      <c r="L149" s="13">
        <v>45.184150000000002</v>
      </c>
      <c r="M149" s="13">
        <v>46.341790000000003</v>
      </c>
      <c r="N149" s="13">
        <v>45.839379999999998</v>
      </c>
      <c r="O149" s="14">
        <v>0.49885107777772819</v>
      </c>
      <c r="P149" s="14">
        <v>1.0882587805021103E-2</v>
      </c>
    </row>
    <row r="150" spans="2:16" x14ac:dyDescent="0.3">
      <c r="B150" s="12" t="s">
        <v>546</v>
      </c>
      <c r="C150" s="13" t="s">
        <v>25</v>
      </c>
      <c r="D150" s="13">
        <v>44.56</v>
      </c>
      <c r="E150" s="13">
        <v>44.21</v>
      </c>
      <c r="F150" s="13">
        <v>47.24</v>
      </c>
      <c r="G150" s="13">
        <f t="shared" si="2"/>
        <v>45.336666666666673</v>
      </c>
      <c r="H150" s="14">
        <v>2.4303859775764018</v>
      </c>
      <c r="I150" s="14">
        <v>5.3342390096492734E-2</v>
      </c>
      <c r="J150" s="12"/>
      <c r="K150" s="13">
        <v>44.517270000000003</v>
      </c>
      <c r="L150" s="13">
        <v>44.127029999999998</v>
      </c>
      <c r="M150" s="13">
        <v>46.898809999999997</v>
      </c>
      <c r="N150" s="13">
        <v>45.442030000000003</v>
      </c>
      <c r="O150" s="14">
        <v>1.225052579261622</v>
      </c>
      <c r="P150" s="14">
        <v>2.6958579519040456E-2</v>
      </c>
    </row>
    <row r="151" spans="2:16" x14ac:dyDescent="0.3">
      <c r="B151" s="12" t="s">
        <v>547</v>
      </c>
      <c r="C151" s="13">
        <v>41.2</v>
      </c>
      <c r="D151" s="13">
        <v>40.68</v>
      </c>
      <c r="E151" s="13">
        <v>44.66</v>
      </c>
      <c r="F151" s="13">
        <v>41.465000000000003</v>
      </c>
      <c r="G151" s="13">
        <f t="shared" si="2"/>
        <v>42.001249999999999</v>
      </c>
      <c r="H151" s="14">
        <v>2.1993515458475992</v>
      </c>
      <c r="I151" s="14">
        <v>5.2752785429084924E-2</v>
      </c>
      <c r="J151" s="12"/>
      <c r="K151" s="13">
        <v>40.998249999999999</v>
      </c>
      <c r="L151" s="13">
        <v>44.40043</v>
      </c>
      <c r="M151" s="13">
        <v>42.33605</v>
      </c>
      <c r="N151" s="13">
        <v>42.225720000000003</v>
      </c>
      <c r="O151" s="14">
        <v>1.399452368162474</v>
      </c>
      <c r="P151" s="14">
        <v>3.3142178941234723E-2</v>
      </c>
    </row>
    <row r="152" spans="2:16" x14ac:dyDescent="0.3">
      <c r="B152" s="12" t="s">
        <v>548</v>
      </c>
      <c r="C152" s="13">
        <v>46.84</v>
      </c>
      <c r="D152" s="13">
        <v>45.91</v>
      </c>
      <c r="E152" s="13">
        <v>45.48</v>
      </c>
      <c r="F152" s="13">
        <v>50.075000000000003</v>
      </c>
      <c r="G152" s="13">
        <f t="shared" si="2"/>
        <v>47.076250000000002</v>
      </c>
      <c r="H152" s="14">
        <v>2.1190046143308776</v>
      </c>
      <c r="I152" s="14">
        <v>4.4722036251662975E-2</v>
      </c>
      <c r="J152" s="12"/>
      <c r="K152" s="13">
        <v>45.741680000000002</v>
      </c>
      <c r="L152" s="13">
        <v>44.898609999999998</v>
      </c>
      <c r="M152" s="13">
        <v>49.1387</v>
      </c>
      <c r="N152" s="13">
        <v>47.085990000000002</v>
      </c>
      <c r="O152" s="14">
        <v>1.8326930734547153</v>
      </c>
      <c r="P152" s="14">
        <v>3.8922258477621798E-2</v>
      </c>
    </row>
    <row r="153" spans="2:16" x14ac:dyDescent="0.3">
      <c r="B153" s="12" t="s">
        <v>549</v>
      </c>
      <c r="C153" s="13">
        <v>44.17</v>
      </c>
      <c r="D153" s="13">
        <v>42.664999999999999</v>
      </c>
      <c r="E153" s="13" t="s">
        <v>25</v>
      </c>
      <c r="F153" s="13">
        <v>42.989999999999995</v>
      </c>
      <c r="G153" s="13">
        <f t="shared" si="2"/>
        <v>43.274999999999999</v>
      </c>
      <c r="H153" s="14">
        <v>0.82722669202583221</v>
      </c>
      <c r="I153" s="14">
        <v>1.9194976146877488E-2</v>
      </c>
      <c r="J153" s="12"/>
      <c r="K153" s="13">
        <v>42.798569999999998</v>
      </c>
      <c r="L153" s="13" t="s">
        <v>25</v>
      </c>
      <c r="M153" s="13">
        <v>43.540939999999999</v>
      </c>
      <c r="N153" s="13">
        <v>43.13861</v>
      </c>
      <c r="O153" s="14">
        <v>0.37118500000000054</v>
      </c>
      <c r="P153" s="14">
        <v>8.6044728840359141E-3</v>
      </c>
    </row>
    <row r="154" spans="2:16" x14ac:dyDescent="0.3">
      <c r="B154" s="12" t="s">
        <v>550</v>
      </c>
      <c r="C154" s="13">
        <v>46.78</v>
      </c>
      <c r="D154" s="13">
        <v>42.585000000000001</v>
      </c>
      <c r="E154" s="13" t="s">
        <v>25</v>
      </c>
      <c r="F154" s="13">
        <v>45.515000000000001</v>
      </c>
      <c r="G154" s="13">
        <f t="shared" si="2"/>
        <v>44.96</v>
      </c>
      <c r="H154" s="14">
        <v>1.770385268804505</v>
      </c>
      <c r="I154" s="14">
        <v>3.96982973541238E-2</v>
      </c>
      <c r="J154" s="12"/>
      <c r="K154" s="13">
        <v>42.726019999999998</v>
      </c>
      <c r="L154" s="13" t="s">
        <v>25</v>
      </c>
      <c r="M154" s="13">
        <v>45.535910000000001</v>
      </c>
      <c r="N154" s="13">
        <v>44.143979999999999</v>
      </c>
      <c r="O154" s="14">
        <v>1.4049450000000014</v>
      </c>
      <c r="P154" s="14">
        <v>3.1826423444374558E-2</v>
      </c>
    </row>
    <row r="155" spans="2:16" x14ac:dyDescent="0.3">
      <c r="B155" s="12" t="s">
        <v>551</v>
      </c>
      <c r="C155" s="13">
        <v>47.12</v>
      </c>
      <c r="D155" s="13">
        <v>44.06</v>
      </c>
      <c r="E155" s="13" t="s">
        <v>25</v>
      </c>
      <c r="F155" s="13">
        <v>48.41</v>
      </c>
      <c r="G155" s="13">
        <f t="shared" si="2"/>
        <v>46.53</v>
      </c>
      <c r="H155" s="14">
        <v>2.7108330822830098</v>
      </c>
      <c r="I155" s="14">
        <v>5.8408021250603508E-2</v>
      </c>
      <c r="J155" s="12"/>
      <c r="K155" s="13">
        <v>44.063789999999997</v>
      </c>
      <c r="L155" s="13" t="s">
        <v>25</v>
      </c>
      <c r="M155" s="13">
        <v>47.823210000000003</v>
      </c>
      <c r="N155" s="13">
        <v>45.940899999999999</v>
      </c>
      <c r="O155" s="14">
        <v>1.8797100000000029</v>
      </c>
      <c r="P155" s="14">
        <v>4.0915828814846962E-2</v>
      </c>
    </row>
    <row r="156" spans="2:16" x14ac:dyDescent="0.3">
      <c r="B156" s="12" t="s">
        <v>552</v>
      </c>
      <c r="C156" s="13">
        <v>43.65</v>
      </c>
      <c r="D156" s="13">
        <v>42.164999999999999</v>
      </c>
      <c r="E156" s="13" t="s">
        <v>25</v>
      </c>
      <c r="F156" s="13">
        <v>44.494999999999997</v>
      </c>
      <c r="G156" s="13">
        <f t="shared" si="2"/>
        <v>43.436666666666667</v>
      </c>
      <c r="H156" s="14">
        <v>1.4120424922784718</v>
      </c>
      <c r="I156" s="14">
        <v>3.2540039919769372E-2</v>
      </c>
      <c r="J156" s="12"/>
      <c r="K156" s="13">
        <v>42.345089999999999</v>
      </c>
      <c r="L156" s="13" t="s">
        <v>25</v>
      </c>
      <c r="M156" s="13">
        <v>44.730020000000003</v>
      </c>
      <c r="N156" s="13">
        <v>43.551859999999998</v>
      </c>
      <c r="O156" s="14">
        <v>1.1924650000000021</v>
      </c>
      <c r="P156" s="14">
        <v>2.7380346097732731E-2</v>
      </c>
    </row>
    <row r="157" spans="2:16" x14ac:dyDescent="0.3">
      <c r="B157" s="6" t="s">
        <v>553</v>
      </c>
      <c r="C157" s="15">
        <v>45.57</v>
      </c>
      <c r="D157" s="15">
        <v>43.76</v>
      </c>
      <c r="E157" s="15">
        <v>45.14</v>
      </c>
      <c r="F157" s="15">
        <v>45.454999999999998</v>
      </c>
      <c r="G157" s="15">
        <f t="shared" si="2"/>
        <v>44.981250000000003</v>
      </c>
      <c r="H157" s="16">
        <v>1.6588918657411711</v>
      </c>
      <c r="I157" s="16">
        <v>3.6982058387631078E-2</v>
      </c>
      <c r="K157" s="15">
        <v>43.791699999999999</v>
      </c>
      <c r="L157" s="15">
        <v>44.692039999999999</v>
      </c>
      <c r="M157" s="15">
        <v>45.488500000000002</v>
      </c>
      <c r="N157" s="15">
        <v>44.718960000000003</v>
      </c>
      <c r="O157" s="16">
        <v>0.6931482835744629</v>
      </c>
      <c r="P157" s="16">
        <v>1.550009847220201E-2</v>
      </c>
    </row>
    <row r="158" spans="2:16" x14ac:dyDescent="0.3">
      <c r="B158" s="6" t="s">
        <v>554</v>
      </c>
      <c r="C158" s="15">
        <v>47.11</v>
      </c>
      <c r="D158" s="15">
        <v>46.004999999999995</v>
      </c>
      <c r="E158" s="15">
        <v>44.23</v>
      </c>
      <c r="F158" s="15">
        <v>46.935000000000002</v>
      </c>
      <c r="G158" s="15">
        <f t="shared" si="2"/>
        <v>46.07</v>
      </c>
      <c r="H158" s="16">
        <v>1.5973902327094525</v>
      </c>
      <c r="I158" s="16">
        <v>3.4573051714366629E-2</v>
      </c>
      <c r="K158" s="15">
        <v>45.827840000000002</v>
      </c>
      <c r="L158" s="15">
        <v>44.139180000000003</v>
      </c>
      <c r="M158" s="15">
        <v>46.657829999999997</v>
      </c>
      <c r="N158" s="15">
        <v>45.83426</v>
      </c>
      <c r="O158" s="16">
        <v>1.0479638362187014</v>
      </c>
      <c r="P158" s="16">
        <v>2.2864203244880605E-2</v>
      </c>
    </row>
    <row r="159" spans="2:16" x14ac:dyDescent="0.3">
      <c r="B159" s="6" t="s">
        <v>555</v>
      </c>
      <c r="C159" s="15">
        <v>44</v>
      </c>
      <c r="D159" s="15">
        <v>41.685000000000002</v>
      </c>
      <c r="E159" s="15">
        <v>42.6</v>
      </c>
      <c r="F159" s="15">
        <v>45.325000000000003</v>
      </c>
      <c r="G159" s="15">
        <f t="shared" si="2"/>
        <v>43.402500000000003</v>
      </c>
      <c r="H159" s="16">
        <v>1.546939631085267</v>
      </c>
      <c r="I159" s="16">
        <v>3.5613681937347867E-2</v>
      </c>
      <c r="K159" s="15">
        <v>41.909750000000003</v>
      </c>
      <c r="L159" s="15">
        <v>43.148899999999998</v>
      </c>
      <c r="M159" s="15">
        <v>45.38579</v>
      </c>
      <c r="N159" s="15">
        <v>43.533729999999998</v>
      </c>
      <c r="O159" s="16">
        <v>1.4384414280046296</v>
      </c>
      <c r="P159" s="16">
        <v>3.3041998193231538E-2</v>
      </c>
    </row>
    <row r="160" spans="2:16" x14ac:dyDescent="0.3">
      <c r="B160" s="6" t="s">
        <v>556</v>
      </c>
      <c r="C160" s="15">
        <v>42.01</v>
      </c>
      <c r="D160" s="15">
        <v>40.17</v>
      </c>
      <c r="E160" s="15">
        <v>42.19</v>
      </c>
      <c r="F160" s="15">
        <v>43.674999999999997</v>
      </c>
      <c r="G160" s="15">
        <f t="shared" si="2"/>
        <v>42.011250000000004</v>
      </c>
      <c r="H160" s="16">
        <v>1.5850701000972229</v>
      </c>
      <c r="I160" s="16">
        <v>3.7756245188706732E-2</v>
      </c>
      <c r="K160" s="15">
        <v>40.535690000000002</v>
      </c>
      <c r="L160" s="15">
        <v>42.899810000000002</v>
      </c>
      <c r="M160" s="15">
        <v>44.082149999999999</v>
      </c>
      <c r="N160" s="15">
        <v>42.384320000000002</v>
      </c>
      <c r="O160" s="16">
        <v>1.4743876235991056</v>
      </c>
      <c r="P160" s="16">
        <v>3.478615732419691E-2</v>
      </c>
    </row>
    <row r="161" spans="2:16" x14ac:dyDescent="0.3">
      <c r="B161" s="6" t="s">
        <v>557</v>
      </c>
      <c r="C161" s="15">
        <v>44.03</v>
      </c>
      <c r="D161" s="15">
        <v>42.975000000000001</v>
      </c>
      <c r="E161" s="15">
        <v>43.48</v>
      </c>
      <c r="F161" s="15">
        <v>45.98</v>
      </c>
      <c r="G161" s="15">
        <f t="shared" si="2"/>
        <v>44.116249999999994</v>
      </c>
      <c r="H161" s="16">
        <v>1.747785900948841</v>
      </c>
      <c r="I161" s="16">
        <v>3.9509891514177699E-2</v>
      </c>
      <c r="K161" s="15">
        <v>43.079729999999998</v>
      </c>
      <c r="L161" s="15">
        <v>43.683529999999998</v>
      </c>
      <c r="M161" s="15">
        <v>45.903300000000002</v>
      </c>
      <c r="N161" s="15">
        <v>44.347189999999998</v>
      </c>
      <c r="O161" s="16">
        <v>1.2140154144088231</v>
      </c>
      <c r="P161" s="16">
        <v>2.7375250030696942E-2</v>
      </c>
    </row>
    <row r="162" spans="2:16" x14ac:dyDescent="0.3">
      <c r="B162" s="6" t="s">
        <v>558</v>
      </c>
      <c r="C162" s="15">
        <v>42.78</v>
      </c>
      <c r="D162" s="15">
        <v>42.459999999999994</v>
      </c>
      <c r="E162" s="15">
        <v>41.29</v>
      </c>
      <c r="F162" s="15">
        <v>43.134999999999998</v>
      </c>
      <c r="G162" s="15">
        <f t="shared" si="2"/>
        <v>42.416249999999998</v>
      </c>
      <c r="H162" s="16">
        <v>0.67920705401388604</v>
      </c>
      <c r="I162" s="16">
        <v>1.5965064342565685E-2</v>
      </c>
      <c r="K162" s="15">
        <v>42.612639999999999</v>
      </c>
      <c r="L162" s="15">
        <v>42.353029999999997</v>
      </c>
      <c r="M162" s="15">
        <v>43.655500000000004</v>
      </c>
      <c r="N162" s="15">
        <v>42.827710000000003</v>
      </c>
      <c r="O162" s="16">
        <v>0.56286789772458334</v>
      </c>
      <c r="P162" s="16">
        <v>1.3142610186829586E-2</v>
      </c>
    </row>
    <row r="163" spans="2:16" x14ac:dyDescent="0.3">
      <c r="B163" s="6" t="s">
        <v>559</v>
      </c>
      <c r="C163" s="15">
        <v>43.39</v>
      </c>
      <c r="D163" s="15">
        <v>43.91</v>
      </c>
      <c r="E163" s="15">
        <v>43.59</v>
      </c>
      <c r="F163" s="15">
        <v>46.23</v>
      </c>
      <c r="G163" s="15">
        <f t="shared" si="2"/>
        <v>44.279999999999994</v>
      </c>
      <c r="H163" s="16">
        <v>1.3663048301491452</v>
      </c>
      <c r="I163" s="16">
        <v>3.0673609896336419E-2</v>
      </c>
      <c r="K163" s="15">
        <v>43.927750000000003</v>
      </c>
      <c r="L163" s="15">
        <v>43.750360000000001</v>
      </c>
      <c r="M163" s="15">
        <v>46.100819999999999</v>
      </c>
      <c r="N163" s="15">
        <v>44.770119999999999</v>
      </c>
      <c r="O163" s="16">
        <v>1.0686628534242621</v>
      </c>
      <c r="P163" s="16">
        <v>2.387000198847495E-2</v>
      </c>
    </row>
    <row r="164" spans="2:16" x14ac:dyDescent="0.3">
      <c r="B164" s="6" t="s">
        <v>560</v>
      </c>
      <c r="C164" s="15">
        <v>41.36</v>
      </c>
      <c r="D164" s="15">
        <v>40.21</v>
      </c>
      <c r="E164" s="15">
        <v>43.45</v>
      </c>
      <c r="F164" s="15">
        <v>44.454999999999998</v>
      </c>
      <c r="G164" s="15">
        <f t="shared" si="2"/>
        <v>42.368749999999999</v>
      </c>
      <c r="H164" s="16">
        <v>1.8357347908187132</v>
      </c>
      <c r="I164" s="16">
        <v>4.3339925808264249E-2</v>
      </c>
      <c r="K164" s="15">
        <v>40.57197</v>
      </c>
      <c r="L164" s="15">
        <v>43.665309999999998</v>
      </c>
      <c r="M164" s="15">
        <v>44.698410000000003</v>
      </c>
      <c r="N164" s="15">
        <v>42.878869999999999</v>
      </c>
      <c r="O164" s="16">
        <v>1.7532051613227959</v>
      </c>
      <c r="P164" s="16">
        <v>4.0887391886092056E-2</v>
      </c>
    </row>
    <row r="165" spans="2:16" x14ac:dyDescent="0.3">
      <c r="B165" s="6" t="s">
        <v>561</v>
      </c>
      <c r="C165" s="15">
        <v>41.64</v>
      </c>
      <c r="D165" s="15">
        <v>42.105000000000004</v>
      </c>
      <c r="E165" s="15">
        <v>43.18</v>
      </c>
      <c r="F165" s="15">
        <v>43.204999999999998</v>
      </c>
      <c r="G165" s="15">
        <f t="shared" si="2"/>
        <v>42.532499999999999</v>
      </c>
      <c r="H165" s="16">
        <v>0.66095049402777084</v>
      </c>
      <c r="I165" s="16">
        <v>1.5524988115278051E-2</v>
      </c>
      <c r="K165" s="15">
        <v>42.290669999999999</v>
      </c>
      <c r="L165" s="15">
        <v>43.501269999999998</v>
      </c>
      <c r="M165" s="15">
        <v>43.710810000000002</v>
      </c>
      <c r="N165" s="15">
        <v>43.052819999999997</v>
      </c>
      <c r="O165" s="16">
        <v>0.62594435244321578</v>
      </c>
      <c r="P165" s="16">
        <v>1.4538986120844484E-2</v>
      </c>
    </row>
    <row r="166" spans="2:16" x14ac:dyDescent="0.3">
      <c r="B166" s="6" t="s">
        <v>562</v>
      </c>
      <c r="C166" s="15">
        <v>42.2</v>
      </c>
      <c r="D166" s="15">
        <v>41.22</v>
      </c>
      <c r="E166" s="15">
        <v>43.22</v>
      </c>
      <c r="F166" s="15">
        <v>42.744999999999997</v>
      </c>
      <c r="G166" s="15">
        <f t="shared" si="2"/>
        <v>42.346249999999998</v>
      </c>
      <c r="H166" s="16">
        <v>0.92274499908335006</v>
      </c>
      <c r="I166" s="16">
        <v>2.1853049119795145E-2</v>
      </c>
      <c r="K166" s="15">
        <v>41.488010000000003</v>
      </c>
      <c r="L166" s="15">
        <v>43.525570000000002</v>
      </c>
      <c r="M166" s="15">
        <v>43.347369999999998</v>
      </c>
      <c r="N166" s="15">
        <v>42.600900000000003</v>
      </c>
      <c r="O166" s="16">
        <v>0.92138938584919317</v>
      </c>
      <c r="P166" s="16">
        <v>2.1628401884683027E-2</v>
      </c>
    </row>
    <row r="167" spans="2:16" x14ac:dyDescent="0.3">
      <c r="B167" s="12" t="s">
        <v>563</v>
      </c>
      <c r="C167" s="13">
        <v>43</v>
      </c>
      <c r="D167" s="13">
        <v>41.349999999999994</v>
      </c>
      <c r="E167" s="13">
        <v>44.21</v>
      </c>
      <c r="F167" s="13">
        <v>43.120000000000005</v>
      </c>
      <c r="G167" s="13">
        <f t="shared" si="2"/>
        <v>42.92</v>
      </c>
      <c r="H167" s="14">
        <v>1.2076066780574257</v>
      </c>
      <c r="I167" s="14">
        <v>2.8286707274427308E-2</v>
      </c>
      <c r="J167" s="12"/>
      <c r="K167" s="13">
        <v>41.605910000000002</v>
      </c>
      <c r="L167" s="13">
        <v>44.127029999999998</v>
      </c>
      <c r="M167" s="13">
        <v>43.643650000000001</v>
      </c>
      <c r="N167" s="13">
        <v>42.941969999999998</v>
      </c>
      <c r="O167" s="14">
        <v>1.0925040852402632</v>
      </c>
      <c r="P167" s="14">
        <v>2.5441405814411011E-2</v>
      </c>
    </row>
    <row r="168" spans="2:16" x14ac:dyDescent="0.3">
      <c r="B168" s="12" t="s">
        <v>564</v>
      </c>
      <c r="C168" s="13">
        <v>38.67</v>
      </c>
      <c r="D168" s="13">
        <v>41.400000000000006</v>
      </c>
      <c r="E168" s="13">
        <v>43.84</v>
      </c>
      <c r="F168" s="13">
        <v>43.93</v>
      </c>
      <c r="G168" s="13">
        <f t="shared" si="2"/>
        <v>41.96</v>
      </c>
      <c r="H168" s="14">
        <v>1.951706518238163</v>
      </c>
      <c r="I168" s="14">
        <v>4.6254450011569213E-2</v>
      </c>
      <c r="J168" s="12"/>
      <c r="K168" s="13">
        <v>41.651260000000001</v>
      </c>
      <c r="L168" s="13">
        <v>43.902239999999999</v>
      </c>
      <c r="M168" s="13">
        <v>44.283619999999999</v>
      </c>
      <c r="N168" s="13">
        <v>43.172199999999997</v>
      </c>
      <c r="O168" s="14">
        <v>1.1614971580966804</v>
      </c>
      <c r="P168" s="14">
        <v>2.6903821396562614E-2</v>
      </c>
    </row>
    <row r="169" spans="2:16" x14ac:dyDescent="0.3">
      <c r="B169" s="12" t="s">
        <v>565</v>
      </c>
      <c r="C169" s="13">
        <v>44.89</v>
      </c>
      <c r="D169" s="13">
        <v>45.46</v>
      </c>
      <c r="E169" s="13">
        <v>46.37</v>
      </c>
      <c r="F169" s="13">
        <v>47.69</v>
      </c>
      <c r="G169" s="13">
        <f t="shared" si="2"/>
        <v>46.102499999999999</v>
      </c>
      <c r="H169" s="14">
        <v>1.583519287325966</v>
      </c>
      <c r="I169" s="14">
        <v>3.4230853595459708E-2</v>
      </c>
      <c r="J169" s="12"/>
      <c r="K169" s="13">
        <v>45.333539999999999</v>
      </c>
      <c r="L169" s="13">
        <v>45.439309999999999</v>
      </c>
      <c r="M169" s="13">
        <v>47.254350000000002</v>
      </c>
      <c r="N169" s="13">
        <v>46.270829999999997</v>
      </c>
      <c r="O169" s="14">
        <v>0.88160639684360176</v>
      </c>
      <c r="P169" s="14">
        <v>1.9053178791986265E-2</v>
      </c>
    </row>
    <row r="170" spans="2:16" x14ac:dyDescent="0.3">
      <c r="B170" s="12" t="s">
        <v>566</v>
      </c>
      <c r="C170" s="13">
        <v>46.35</v>
      </c>
      <c r="D170" s="13">
        <v>44.984999999999999</v>
      </c>
      <c r="E170" s="13">
        <v>43.49</v>
      </c>
      <c r="F170" s="13">
        <v>48.11</v>
      </c>
      <c r="G170" s="13">
        <f t="shared" si="2"/>
        <v>45.733750000000001</v>
      </c>
      <c r="H170" s="14">
        <v>1.7060260842085617</v>
      </c>
      <c r="I170" s="14">
        <v>3.7083492755321412E-2</v>
      </c>
      <c r="J170" s="12"/>
      <c r="K170" s="13">
        <v>44.902729999999998</v>
      </c>
      <c r="L170" s="13">
        <v>43.689610000000002</v>
      </c>
      <c r="M170" s="13">
        <v>47.586179999999999</v>
      </c>
      <c r="N170" s="13">
        <v>45.760930000000002</v>
      </c>
      <c r="O170" s="14">
        <v>1.6280807310654664</v>
      </c>
      <c r="P170" s="14">
        <v>3.5577964238608491E-2</v>
      </c>
    </row>
    <row r="171" spans="2:16" x14ac:dyDescent="0.3">
      <c r="B171" s="12" t="s">
        <v>567</v>
      </c>
      <c r="C171" s="13">
        <v>42.21</v>
      </c>
      <c r="D171" s="13">
        <v>42.155000000000001</v>
      </c>
      <c r="E171" s="13">
        <v>43.474999999999994</v>
      </c>
      <c r="F171" s="13">
        <v>43.945</v>
      </c>
      <c r="G171" s="13">
        <f t="shared" si="2"/>
        <v>42.946249999999999</v>
      </c>
      <c r="H171" s="14">
        <v>1.1923018382395412</v>
      </c>
      <c r="I171" s="14">
        <v>2.7694826346153393E-2</v>
      </c>
      <c r="J171" s="12"/>
      <c r="K171" s="13">
        <v>42.336019999999998</v>
      </c>
      <c r="L171" s="13">
        <v>43.635509999999996</v>
      </c>
      <c r="M171" s="13">
        <v>44.295470000000002</v>
      </c>
      <c r="N171" s="13">
        <v>43.356949999999998</v>
      </c>
      <c r="O171" s="14">
        <v>0.81402059516670566</v>
      </c>
      <c r="P171" s="14">
        <v>1.877485835988707E-2</v>
      </c>
    </row>
    <row r="172" spans="2:16" x14ac:dyDescent="0.3">
      <c r="B172" s="12" t="s">
        <v>568</v>
      </c>
      <c r="C172" s="13">
        <v>36.590000000000003</v>
      </c>
      <c r="D172" s="13">
        <v>37.870000000000005</v>
      </c>
      <c r="E172" s="13">
        <v>39.369999999999997</v>
      </c>
      <c r="F172" s="13">
        <v>39.1</v>
      </c>
      <c r="G172" s="13">
        <f t="shared" si="2"/>
        <v>38.232500000000002</v>
      </c>
      <c r="H172" s="14">
        <v>0.81026230320804205</v>
      </c>
      <c r="I172" s="14">
        <v>2.0453421764686154E-2</v>
      </c>
      <c r="J172" s="12"/>
      <c r="K172" s="13">
        <v>38.449669999999998</v>
      </c>
      <c r="L172" s="13">
        <v>40.532699999999998</v>
      </c>
      <c r="M172" s="13">
        <v>40.467500000000001</v>
      </c>
      <c r="N172" s="13">
        <v>39.500520000000002</v>
      </c>
      <c r="O172" s="14">
        <v>0.96694840318510489</v>
      </c>
      <c r="P172" s="14">
        <v>2.4479384149502459E-2</v>
      </c>
    </row>
    <row r="173" spans="2:16" x14ac:dyDescent="0.3">
      <c r="B173" s="12" t="s">
        <v>569</v>
      </c>
      <c r="C173" s="13">
        <v>44.52</v>
      </c>
      <c r="D173" s="13">
        <v>43.65</v>
      </c>
      <c r="E173" s="13">
        <v>41.92</v>
      </c>
      <c r="F173" s="13">
        <v>42.724999999999994</v>
      </c>
      <c r="G173" s="13">
        <f t="shared" si="2"/>
        <v>43.203749999999999</v>
      </c>
      <c r="H173" s="14">
        <v>1.0172211045344111</v>
      </c>
      <c r="I173" s="14">
        <v>2.3647662753614549E-2</v>
      </c>
      <c r="J173" s="12"/>
      <c r="K173" s="13">
        <v>43.691929999999999</v>
      </c>
      <c r="L173" s="13">
        <v>42.460140000000003</v>
      </c>
      <c r="M173" s="13">
        <v>43.331560000000003</v>
      </c>
      <c r="N173" s="13">
        <v>42.983980000000003</v>
      </c>
      <c r="O173" s="14">
        <v>0.51710153284114868</v>
      </c>
      <c r="P173" s="14">
        <v>1.2030098954102172E-2</v>
      </c>
    </row>
    <row r="174" spans="2:16" x14ac:dyDescent="0.3">
      <c r="B174" s="12" t="s">
        <v>570</v>
      </c>
      <c r="C174" s="13">
        <v>46.69</v>
      </c>
      <c r="D174" s="13">
        <v>45.28</v>
      </c>
      <c r="E174" s="13">
        <v>43.870000000000005</v>
      </c>
      <c r="F174" s="13">
        <v>47.515000000000001</v>
      </c>
      <c r="G174" s="13">
        <f t="shared" si="2"/>
        <v>45.838750000000005</v>
      </c>
      <c r="H174" s="14">
        <v>1.6397535902490628</v>
      </c>
      <c r="I174" s="14">
        <v>3.5867368076193486E-2</v>
      </c>
      <c r="J174" s="12"/>
      <c r="K174" s="13">
        <v>45.170290000000001</v>
      </c>
      <c r="L174" s="13">
        <v>43.934069999999998</v>
      </c>
      <c r="M174" s="13">
        <v>47.116079999999997</v>
      </c>
      <c r="N174" s="13">
        <v>45.422840000000001</v>
      </c>
      <c r="O174" s="14">
        <v>1.3097720858819495</v>
      </c>
      <c r="P174" s="14">
        <v>2.8835098947620832E-2</v>
      </c>
    </row>
    <row r="175" spans="2:16" x14ac:dyDescent="0.3">
      <c r="B175" s="12" t="s">
        <v>571</v>
      </c>
      <c r="C175" s="13">
        <v>51.32</v>
      </c>
      <c r="D175" s="13">
        <v>46.905000000000001</v>
      </c>
      <c r="E175" s="13">
        <v>46.92</v>
      </c>
      <c r="F175" s="13">
        <v>50.76</v>
      </c>
      <c r="G175" s="13">
        <f t="shared" si="2"/>
        <v>48.976249999999993</v>
      </c>
      <c r="H175" s="14">
        <v>2.012191315180762</v>
      </c>
      <c r="I175" s="14">
        <v>4.167034097637308E-2</v>
      </c>
      <c r="J175" s="12"/>
      <c r="K175" s="13">
        <v>46.644109999999998</v>
      </c>
      <c r="L175" s="13">
        <v>46.239449999999998</v>
      </c>
      <c r="M175" s="13">
        <v>49.23442</v>
      </c>
      <c r="N175" s="13">
        <v>47.24971</v>
      </c>
      <c r="O175" s="14">
        <v>1.3267881398575543</v>
      </c>
      <c r="P175" s="14">
        <v>2.8080344617089803E-2</v>
      </c>
    </row>
    <row r="176" spans="2:16" x14ac:dyDescent="0.3">
      <c r="B176" s="12" t="s">
        <v>572</v>
      </c>
      <c r="C176" s="13">
        <v>44.87</v>
      </c>
      <c r="D176" s="13">
        <v>44.344999999999999</v>
      </c>
      <c r="E176" s="13">
        <v>43.6</v>
      </c>
      <c r="F176" s="13">
        <v>45.024999999999999</v>
      </c>
      <c r="G176" s="13">
        <f t="shared" si="2"/>
        <v>44.46</v>
      </c>
      <c r="H176" s="14">
        <v>0.73728127161171497</v>
      </c>
      <c r="I176" s="14">
        <v>1.6604899782124146E-2</v>
      </c>
      <c r="J176" s="12"/>
      <c r="K176" s="13">
        <v>44.322279999999999</v>
      </c>
      <c r="L176" s="13">
        <v>43.729990000000001</v>
      </c>
      <c r="M176" s="13">
        <v>45.148760000000003</v>
      </c>
      <c r="N176" s="13">
        <v>44.346179999999997</v>
      </c>
      <c r="O176" s="14">
        <v>0.5818347366926655</v>
      </c>
      <c r="P176" s="14">
        <v>1.3120289880496258E-2</v>
      </c>
    </row>
    <row r="177" spans="2:16" x14ac:dyDescent="0.3">
      <c r="B177" s="6" t="s">
        <v>573</v>
      </c>
      <c r="C177" s="15">
        <v>48.16</v>
      </c>
      <c r="D177" s="15">
        <v>45.954999999999998</v>
      </c>
      <c r="E177" s="15">
        <v>45.99</v>
      </c>
      <c r="F177" s="15">
        <v>47.265000000000001</v>
      </c>
      <c r="G177" s="15">
        <f t="shared" si="2"/>
        <v>46.842500000000001</v>
      </c>
      <c r="H177" s="16">
        <v>0.86770398413377714</v>
      </c>
      <c r="I177" s="16">
        <v>1.8598591122960501E-2</v>
      </c>
      <c r="K177" s="15">
        <v>45.782490000000003</v>
      </c>
      <c r="L177" s="15">
        <v>45.536499999999997</v>
      </c>
      <c r="M177" s="15">
        <v>46.918559999999999</v>
      </c>
      <c r="N177" s="15">
        <v>46.164400000000001</v>
      </c>
      <c r="O177" s="16">
        <v>0.60196492778972532</v>
      </c>
      <c r="P177" s="16">
        <v>1.3039591715471777E-2</v>
      </c>
    </row>
    <row r="178" spans="2:16" x14ac:dyDescent="0.3">
      <c r="B178" s="6" t="s">
        <v>574</v>
      </c>
      <c r="C178" s="15">
        <v>45.57</v>
      </c>
      <c r="D178" s="15">
        <v>44.67</v>
      </c>
      <c r="E178" s="15">
        <v>43.614999999999995</v>
      </c>
      <c r="F178" s="15">
        <v>46.7</v>
      </c>
      <c r="G178" s="15">
        <f t="shared" si="2"/>
        <v>45.138750000000002</v>
      </c>
      <c r="H178" s="16">
        <v>1.0857511480793185</v>
      </c>
      <c r="I178" s="16">
        <v>2.4231910759098019E-2</v>
      </c>
      <c r="K178" s="15">
        <v>44.617040000000003</v>
      </c>
      <c r="L178" s="15">
        <v>43.741329999999998</v>
      </c>
      <c r="M178" s="15">
        <v>46.138100000000001</v>
      </c>
      <c r="N178" s="15">
        <v>44.607210000000002</v>
      </c>
      <c r="O178" s="16">
        <v>0.99022993741633469</v>
      </c>
      <c r="P178" s="16">
        <v>2.2198876312065574E-2</v>
      </c>
    </row>
    <row r="179" spans="2:16" x14ac:dyDescent="0.3">
      <c r="B179" s="6" t="s">
        <v>575</v>
      </c>
      <c r="C179" s="15">
        <v>47.64</v>
      </c>
      <c r="D179" s="15">
        <v>45.945</v>
      </c>
      <c r="E179" s="15">
        <v>45.685000000000002</v>
      </c>
      <c r="F179" s="15">
        <v>49.55</v>
      </c>
      <c r="G179" s="15">
        <f t="shared" si="2"/>
        <v>47.204999999999998</v>
      </c>
      <c r="H179" s="16">
        <v>1.4459531650629469</v>
      </c>
      <c r="I179" s="16">
        <v>3.0934993725718243E-2</v>
      </c>
      <c r="K179" s="15">
        <v>45.773420000000002</v>
      </c>
      <c r="L179" s="15">
        <v>45.305959999999999</v>
      </c>
      <c r="M179" s="15">
        <v>47.999180000000003</v>
      </c>
      <c r="N179" s="15">
        <v>46.234119999999997</v>
      </c>
      <c r="O179" s="16">
        <v>1.1750158579355441</v>
      </c>
      <c r="P179" s="16">
        <v>2.5414474373807571E-2</v>
      </c>
    </row>
    <row r="180" spans="2:16" x14ac:dyDescent="0.3">
      <c r="B180" s="6" t="s">
        <v>576</v>
      </c>
      <c r="C180" s="15">
        <v>49.97</v>
      </c>
      <c r="D180" s="15">
        <v>46.325000000000003</v>
      </c>
      <c r="E180" s="15">
        <v>45.349999999999994</v>
      </c>
      <c r="F180" s="15">
        <v>46.965000000000003</v>
      </c>
      <c r="G180" s="15">
        <f t="shared" si="2"/>
        <v>47.152499999999996</v>
      </c>
      <c r="H180" s="16">
        <v>1.5198402171657017</v>
      </c>
      <c r="I180" s="16">
        <v>3.2509951169319824E-2</v>
      </c>
      <c r="K180" s="15">
        <v>46.118070000000003</v>
      </c>
      <c r="L180" s="15">
        <v>45.05274</v>
      </c>
      <c r="M180" s="15">
        <v>46.681530000000002</v>
      </c>
      <c r="N180" s="15">
        <v>45.998309999999996</v>
      </c>
      <c r="O180" s="16">
        <v>0.67539059025130144</v>
      </c>
      <c r="P180" s="16">
        <v>1.4682943574477008E-2</v>
      </c>
    </row>
    <row r="181" spans="2:16" x14ac:dyDescent="0.3">
      <c r="B181" s="6" t="s">
        <v>577</v>
      </c>
      <c r="C181" s="15">
        <v>46.11</v>
      </c>
      <c r="D181" s="15">
        <v>43.954999999999998</v>
      </c>
      <c r="E181" s="15">
        <v>43.515000000000001</v>
      </c>
      <c r="F181" s="15">
        <v>46.32</v>
      </c>
      <c r="G181" s="15">
        <f t="shared" si="2"/>
        <v>44.974999999999994</v>
      </c>
      <c r="H181" s="16">
        <v>1.2856650784234409</v>
      </c>
      <c r="I181" s="16">
        <v>2.8689647578705374E-2</v>
      </c>
      <c r="K181" s="15">
        <v>43.968559999999997</v>
      </c>
      <c r="L181" s="15">
        <v>43.66574</v>
      </c>
      <c r="M181" s="15">
        <v>46.171930000000003</v>
      </c>
      <c r="N181" s="15">
        <v>44.585120000000003</v>
      </c>
      <c r="O181" s="16">
        <v>1.1169167692755329</v>
      </c>
      <c r="P181" s="16">
        <v>2.5051334823715462E-2</v>
      </c>
    </row>
    <row r="182" spans="2:16" x14ac:dyDescent="0.3">
      <c r="B182" s="6" t="s">
        <v>578</v>
      </c>
      <c r="C182" s="15">
        <v>46.18</v>
      </c>
      <c r="D182" s="15">
        <v>43.344999999999999</v>
      </c>
      <c r="E182" s="15">
        <v>43.480000000000004</v>
      </c>
      <c r="F182" s="15">
        <v>45.335000000000001</v>
      </c>
      <c r="G182" s="15">
        <f t="shared" si="2"/>
        <v>44.585000000000001</v>
      </c>
      <c r="H182" s="16">
        <v>1.2614585015054629</v>
      </c>
      <c r="I182" s="16">
        <v>2.8438677972747958E-2</v>
      </c>
      <c r="K182" s="15">
        <v>43.415309999999998</v>
      </c>
      <c r="L182" s="15">
        <v>43.639290000000003</v>
      </c>
      <c r="M182" s="15">
        <v>45.393689999999999</v>
      </c>
      <c r="N182" s="15">
        <v>44.110169999999997</v>
      </c>
      <c r="O182" s="16">
        <v>0.88456353485772832</v>
      </c>
      <c r="P182" s="16">
        <v>2.0053505458213567E-2</v>
      </c>
    </row>
    <row r="183" spans="2:16" x14ac:dyDescent="0.3">
      <c r="B183" s="6" t="s">
        <v>579</v>
      </c>
      <c r="C183" s="15">
        <v>42.03</v>
      </c>
      <c r="D183" s="15">
        <v>40.204999999999998</v>
      </c>
      <c r="E183" s="15">
        <v>40.335000000000001</v>
      </c>
      <c r="F183" s="15">
        <v>41.465000000000003</v>
      </c>
      <c r="G183" s="15">
        <f t="shared" si="2"/>
        <v>41.008749999999999</v>
      </c>
      <c r="H183" s="16">
        <v>0.85057483563788139</v>
      </c>
      <c r="I183" s="16">
        <v>2.0815353969602747E-2</v>
      </c>
      <c r="K183" s="15">
        <v>40.567439999999998</v>
      </c>
      <c r="L183" s="15">
        <v>41.262099999999997</v>
      </c>
      <c r="M183" s="15">
        <v>42.33605</v>
      </c>
      <c r="N183" s="15">
        <v>41.15119</v>
      </c>
      <c r="O183" s="16">
        <v>0.72754552741850331</v>
      </c>
      <c r="P183" s="16">
        <v>1.7679817458948411E-2</v>
      </c>
    </row>
    <row r="184" spans="2:16" x14ac:dyDescent="0.3">
      <c r="B184" s="6" t="s">
        <v>580</v>
      </c>
      <c r="C184" s="15">
        <v>48.84</v>
      </c>
      <c r="D184" s="15">
        <v>44.754999999999995</v>
      </c>
      <c r="E184" s="15">
        <v>43.225000000000001</v>
      </c>
      <c r="F184" s="15">
        <v>43.65</v>
      </c>
      <c r="G184" s="15">
        <f t="shared" si="2"/>
        <v>45.1175</v>
      </c>
      <c r="H184" s="16">
        <v>1.8601909052787127</v>
      </c>
      <c r="I184" s="16">
        <v>4.1721680028679868E-2</v>
      </c>
      <c r="K184" s="15">
        <v>44.694130000000001</v>
      </c>
      <c r="L184" s="15">
        <v>43.446539999999999</v>
      </c>
      <c r="M184" s="15">
        <v>44.062390000000001</v>
      </c>
      <c r="N184" s="15">
        <v>43.955730000000003</v>
      </c>
      <c r="O184" s="16">
        <v>0.50934025499223656</v>
      </c>
      <c r="P184" s="16">
        <v>1.1587573565317571E-2</v>
      </c>
    </row>
    <row r="185" spans="2:16" x14ac:dyDescent="0.3">
      <c r="B185" s="6" t="s">
        <v>581</v>
      </c>
      <c r="C185" s="15">
        <v>50.08</v>
      </c>
      <c r="D185" s="15">
        <v>46.805</v>
      </c>
      <c r="E185" s="15">
        <v>45.724999999999994</v>
      </c>
      <c r="F185" s="15">
        <v>48.844999999999999</v>
      </c>
      <c r="G185" s="15">
        <f t="shared" si="2"/>
        <v>47.863749999999996</v>
      </c>
      <c r="H185" s="16">
        <v>1.6254029327762245</v>
      </c>
      <c r="I185" s="16">
        <v>3.418508106070238E-2</v>
      </c>
      <c r="K185" s="15">
        <v>46.55341</v>
      </c>
      <c r="L185" s="15">
        <v>45.336190000000002</v>
      </c>
      <c r="M185" s="15">
        <v>48.166899999999998</v>
      </c>
      <c r="N185" s="15">
        <v>46.79524</v>
      </c>
      <c r="O185" s="16">
        <v>1.1594008803688207</v>
      </c>
      <c r="P185" s="16">
        <v>2.4776043041318321E-2</v>
      </c>
    </row>
    <row r="186" spans="2:16" x14ac:dyDescent="0.3">
      <c r="B186" s="6" t="s">
        <v>582</v>
      </c>
      <c r="C186" s="15">
        <v>45.8</v>
      </c>
      <c r="D186" s="15">
        <v>42.784999999999997</v>
      </c>
      <c r="E186" s="15">
        <v>43.86</v>
      </c>
      <c r="F186" s="15">
        <v>46.95</v>
      </c>
      <c r="G186" s="15">
        <f t="shared" si="2"/>
        <v>44.848749999999995</v>
      </c>
      <c r="H186" s="16">
        <v>2.4563021817690243</v>
      </c>
      <c r="I186" s="16">
        <v>5.4935030743420453E-2</v>
      </c>
      <c r="K186" s="15">
        <v>42.907409999999999</v>
      </c>
      <c r="L186" s="15">
        <v>43.92651</v>
      </c>
      <c r="M186" s="15">
        <v>46.66968</v>
      </c>
      <c r="N186" s="15">
        <v>44.528300000000002</v>
      </c>
      <c r="O186" s="16">
        <v>1.5887878682190397</v>
      </c>
      <c r="P186" s="16">
        <v>3.5680407026970257E-2</v>
      </c>
    </row>
    <row r="187" spans="2:16" x14ac:dyDescent="0.3">
      <c r="B187" s="12" t="s">
        <v>583</v>
      </c>
      <c r="C187" s="13">
        <v>45.91</v>
      </c>
      <c r="D187" s="13">
        <v>44.05</v>
      </c>
      <c r="E187" s="13">
        <v>43.24</v>
      </c>
      <c r="F187" s="13">
        <v>47.42</v>
      </c>
      <c r="G187" s="13">
        <f t="shared" si="2"/>
        <v>45.155000000000001</v>
      </c>
      <c r="H187" s="14">
        <v>1.8572280420023803</v>
      </c>
      <c r="I187" s="14">
        <v>4.0721541001630869E-2</v>
      </c>
      <c r="J187" s="12"/>
      <c r="K187" s="13">
        <v>43.960090000000001</v>
      </c>
      <c r="L187" s="13">
        <v>43.686369999999997</v>
      </c>
      <c r="M187" s="13">
        <v>47.041020000000003</v>
      </c>
      <c r="N187" s="13">
        <v>45.290140000000001</v>
      </c>
      <c r="O187" s="14">
        <v>1.5209912311019071</v>
      </c>
      <c r="P187" s="14">
        <v>3.3583275103629774E-2</v>
      </c>
    </row>
    <row r="188" spans="2:16" x14ac:dyDescent="0.3">
      <c r="B188" s="12" t="s">
        <v>584</v>
      </c>
      <c r="C188" s="13">
        <v>45.12</v>
      </c>
      <c r="D188" s="13">
        <v>43.055</v>
      </c>
      <c r="E188" s="13">
        <v>43.36</v>
      </c>
      <c r="F188" s="13">
        <v>45.334999999999994</v>
      </c>
      <c r="G188" s="13">
        <f t="shared" si="2"/>
        <v>44.217500000000001</v>
      </c>
      <c r="H188" s="14">
        <v>0.91411159056211466</v>
      </c>
      <c r="I188" s="14">
        <v>2.0927463153894564E-2</v>
      </c>
      <c r="J188" s="12"/>
      <c r="K188" s="13">
        <v>43.152290000000001</v>
      </c>
      <c r="L188" s="13">
        <v>43.548580000000001</v>
      </c>
      <c r="M188" s="13">
        <v>44.263869999999997</v>
      </c>
      <c r="N188" s="13">
        <v>43.574019999999997</v>
      </c>
      <c r="O188" s="14">
        <v>0.45998739651815906</v>
      </c>
      <c r="P188" s="14">
        <v>1.0556459939160056E-2</v>
      </c>
    </row>
    <row r="189" spans="2:16" x14ac:dyDescent="0.3">
      <c r="B189" s="12" t="s">
        <v>585</v>
      </c>
      <c r="C189" s="13">
        <v>45.68</v>
      </c>
      <c r="D189" s="13">
        <v>45.150000000000006</v>
      </c>
      <c r="E189" s="13">
        <v>44.33</v>
      </c>
      <c r="F189" s="13">
        <v>44.29</v>
      </c>
      <c r="G189" s="13">
        <f t="shared" si="2"/>
        <v>44.862500000000004</v>
      </c>
      <c r="H189" s="14">
        <v>0.58453539897345941</v>
      </c>
      <c r="I189" s="14">
        <v>1.2945291675570157E-2</v>
      </c>
      <c r="J189" s="12"/>
      <c r="K189" s="13">
        <v>45.052379999999999</v>
      </c>
      <c r="L189" s="13">
        <v>44.281770000000002</v>
      </c>
      <c r="M189" s="13">
        <v>45.697870000000002</v>
      </c>
      <c r="N189" s="13">
        <v>44.995959999999997</v>
      </c>
      <c r="O189" s="14">
        <v>0.57887211427817886</v>
      </c>
      <c r="P189" s="14">
        <v>1.2864979751030512E-2</v>
      </c>
    </row>
    <row r="190" spans="2:16" x14ac:dyDescent="0.3">
      <c r="B190" s="12" t="s">
        <v>586</v>
      </c>
      <c r="C190" s="13">
        <v>45.28</v>
      </c>
      <c r="D190" s="13">
        <v>44.519999999999996</v>
      </c>
      <c r="E190" s="13">
        <v>44.454999999999998</v>
      </c>
      <c r="F190" s="13">
        <v>46.08</v>
      </c>
      <c r="G190" s="13">
        <f t="shared" si="2"/>
        <v>45.083749999999995</v>
      </c>
      <c r="H190" s="14">
        <v>0.8125833290602662</v>
      </c>
      <c r="I190" s="14">
        <v>1.8103672252651581E-2</v>
      </c>
      <c r="J190" s="12"/>
      <c r="K190" s="13">
        <v>44.480989999999998</v>
      </c>
      <c r="L190" s="13">
        <v>44.376249999999999</v>
      </c>
      <c r="M190" s="13">
        <v>46.178330000000003</v>
      </c>
      <c r="N190" s="13">
        <v>44.797400000000003</v>
      </c>
      <c r="O190" s="14">
        <v>0.82592882862602546</v>
      </c>
      <c r="P190" s="14">
        <v>1.8436981356641801E-2</v>
      </c>
    </row>
    <row r="191" spans="2:16" x14ac:dyDescent="0.3">
      <c r="B191" s="12" t="s">
        <v>587</v>
      </c>
      <c r="C191" s="13">
        <v>43.08</v>
      </c>
      <c r="D191" s="13">
        <v>43.31</v>
      </c>
      <c r="E191" s="13">
        <v>41.78</v>
      </c>
      <c r="F191" s="13">
        <v>43.335000000000001</v>
      </c>
      <c r="G191" s="13">
        <f t="shared" si="2"/>
        <v>42.876250000000006</v>
      </c>
      <c r="H191" s="14">
        <v>0.84388073439174494</v>
      </c>
      <c r="I191" s="14">
        <v>1.9695146003208132E-2</v>
      </c>
      <c r="J191" s="12"/>
      <c r="K191" s="13">
        <v>43.383569999999999</v>
      </c>
      <c r="L191" s="13">
        <v>42.354320000000001</v>
      </c>
      <c r="M191" s="13">
        <v>43.813519999999997</v>
      </c>
      <c r="N191" s="13">
        <v>43.021859999999997</v>
      </c>
      <c r="O191" s="14">
        <v>0.61223426934103697</v>
      </c>
      <c r="P191" s="14">
        <v>1.423077173653201E-2</v>
      </c>
    </row>
    <row r="192" spans="2:16" x14ac:dyDescent="0.3">
      <c r="B192" s="12" t="s">
        <v>588</v>
      </c>
      <c r="C192" s="13">
        <v>44.07</v>
      </c>
      <c r="D192" s="13">
        <v>42.959999999999994</v>
      </c>
      <c r="E192" s="13">
        <v>44.004999999999995</v>
      </c>
      <c r="F192" s="13">
        <v>45.405000000000001</v>
      </c>
      <c r="G192" s="13">
        <f t="shared" si="2"/>
        <v>44.11</v>
      </c>
      <c r="H192" s="14">
        <v>1.0143239429415485</v>
      </c>
      <c r="I192" s="14">
        <v>2.2992349990579451E-2</v>
      </c>
      <c r="J192" s="12"/>
      <c r="K192" s="13">
        <v>43.066130000000001</v>
      </c>
      <c r="L192" s="13">
        <v>44.036110000000001</v>
      </c>
      <c r="M192" s="13">
        <v>45.448999999999998</v>
      </c>
      <c r="N192" s="13">
        <v>44.17136</v>
      </c>
      <c r="O192" s="14">
        <v>0.97838806146754453</v>
      </c>
      <c r="P192" s="14">
        <v>2.2149828791043439E-2</v>
      </c>
    </row>
    <row r="193" spans="2:16" x14ac:dyDescent="0.3">
      <c r="B193" s="12" t="s">
        <v>589</v>
      </c>
      <c r="C193" s="13">
        <v>41.31</v>
      </c>
      <c r="D193" s="13">
        <v>42.599999999999994</v>
      </c>
      <c r="E193" s="13">
        <v>43.094999999999999</v>
      </c>
      <c r="F193" s="13">
        <v>44.09</v>
      </c>
      <c r="G193" s="13">
        <f t="shared" si="2"/>
        <v>42.77375</v>
      </c>
      <c r="H193" s="14">
        <v>1.207686268220757</v>
      </c>
      <c r="I193" s="14">
        <v>2.8096928601253984E-2</v>
      </c>
      <c r="J193" s="12"/>
      <c r="K193" s="13">
        <v>42.739620000000002</v>
      </c>
      <c r="L193" s="13">
        <v>43.348280000000003</v>
      </c>
      <c r="M193" s="13">
        <v>44.410029999999999</v>
      </c>
      <c r="N193" s="13">
        <v>43.418140000000001</v>
      </c>
      <c r="O193" s="14">
        <v>0.69025354650784998</v>
      </c>
      <c r="P193" s="14">
        <v>1.58978147499605E-2</v>
      </c>
    </row>
    <row r="194" spans="2:16" x14ac:dyDescent="0.3">
      <c r="B194" s="12" t="s">
        <v>590</v>
      </c>
      <c r="C194" s="13">
        <v>48.22</v>
      </c>
      <c r="D194" s="13">
        <v>48.29</v>
      </c>
      <c r="E194" s="13">
        <v>46.634999999999998</v>
      </c>
      <c r="F194" s="13">
        <v>49.305</v>
      </c>
      <c r="G194" s="13">
        <f t="shared" si="2"/>
        <v>48.112499999999997</v>
      </c>
      <c r="H194" s="14">
        <v>1.1542185270403806</v>
      </c>
      <c r="I194" s="14">
        <v>2.3997652635388694E-2</v>
      </c>
      <c r="J194" s="12"/>
      <c r="K194" s="13">
        <v>47.900260000000003</v>
      </c>
      <c r="L194" s="13">
        <v>46.024030000000003</v>
      </c>
      <c r="M194" s="13">
        <v>48.530340000000002</v>
      </c>
      <c r="N194" s="13">
        <v>47.627130000000001</v>
      </c>
      <c r="O194" s="14">
        <v>1.0645202171975041</v>
      </c>
      <c r="P194" s="14">
        <v>2.23511309036993E-2</v>
      </c>
    </row>
    <row r="195" spans="2:16" x14ac:dyDescent="0.3">
      <c r="B195" s="12" t="s">
        <v>591</v>
      </c>
      <c r="C195" s="13">
        <v>46.28</v>
      </c>
      <c r="D195" s="13" t="s">
        <v>25</v>
      </c>
      <c r="E195" s="13" t="s">
        <v>25</v>
      </c>
      <c r="F195" s="13" t="s">
        <v>25</v>
      </c>
      <c r="G195" s="13">
        <f t="shared" si="2"/>
        <v>46.28</v>
      </c>
      <c r="H195" s="14" t="s">
        <v>25</v>
      </c>
      <c r="I195" s="14" t="s">
        <v>25</v>
      </c>
      <c r="J195" s="12"/>
      <c r="K195" s="13" t="s">
        <v>25</v>
      </c>
      <c r="L195" s="13" t="s">
        <v>25</v>
      </c>
      <c r="M195" s="13" t="s">
        <v>25</v>
      </c>
      <c r="N195" s="13" t="s">
        <v>25</v>
      </c>
      <c r="O195" s="14" t="s">
        <v>25</v>
      </c>
      <c r="P195" s="14" t="s">
        <v>25</v>
      </c>
    </row>
    <row r="196" spans="2:16" x14ac:dyDescent="0.3">
      <c r="B196" s="12" t="s">
        <v>592</v>
      </c>
      <c r="C196" s="13">
        <v>44.59</v>
      </c>
      <c r="D196" s="13">
        <v>45.924999999999997</v>
      </c>
      <c r="E196" s="13">
        <v>44.98</v>
      </c>
      <c r="F196" s="13">
        <v>48.39</v>
      </c>
      <c r="G196" s="13">
        <f t="shared" si="2"/>
        <v>45.971249999999998</v>
      </c>
      <c r="H196" s="14">
        <v>1.7017213507374105</v>
      </c>
      <c r="I196" s="14">
        <v>3.6701395055443793E-2</v>
      </c>
      <c r="J196" s="12"/>
      <c r="K196" s="13">
        <v>45.755279999999999</v>
      </c>
      <c r="L196" s="13">
        <v>44.743490000000001</v>
      </c>
      <c r="M196" s="13">
        <v>47.807409999999997</v>
      </c>
      <c r="N196" s="13">
        <v>46.370550000000001</v>
      </c>
      <c r="O196" s="14">
        <v>1.2746486360039235</v>
      </c>
      <c r="P196" s="14">
        <v>2.7488322566886169E-2</v>
      </c>
    </row>
    <row r="197" spans="2:16" x14ac:dyDescent="0.3">
      <c r="B197" s="6" t="s">
        <v>593</v>
      </c>
      <c r="C197" s="15">
        <v>45.57</v>
      </c>
      <c r="D197" s="15">
        <v>47.825000000000003</v>
      </c>
      <c r="E197" s="15">
        <v>47.21</v>
      </c>
      <c r="F197" s="15">
        <v>48.790000000000006</v>
      </c>
      <c r="G197" s="15">
        <f t="shared" si="2"/>
        <v>47.34875000000001</v>
      </c>
      <c r="H197" s="16">
        <v>1.1391431965394976</v>
      </c>
      <c r="I197" s="16">
        <v>2.3897273449309416E-2</v>
      </c>
      <c r="K197" s="15">
        <v>47.478520000000003</v>
      </c>
      <c r="L197" s="15">
        <v>45.949640000000002</v>
      </c>
      <c r="M197" s="15">
        <v>48.123440000000002</v>
      </c>
      <c r="N197" s="15">
        <v>47.595889999999997</v>
      </c>
      <c r="O197" s="16">
        <v>0.91157996545680087</v>
      </c>
      <c r="P197" s="16">
        <v>1.9152493323621029E-2</v>
      </c>
    </row>
    <row r="198" spans="2:16" x14ac:dyDescent="0.3">
      <c r="B198" s="6" t="s">
        <v>594</v>
      </c>
      <c r="C198" s="15">
        <v>42</v>
      </c>
      <c r="D198" s="15">
        <v>43.807500000000005</v>
      </c>
      <c r="E198" s="15">
        <v>45.155000000000001</v>
      </c>
      <c r="F198" s="15">
        <v>46.349999999999994</v>
      </c>
      <c r="G198" s="15">
        <f t="shared" si="2"/>
        <v>44.328125</v>
      </c>
      <c r="H198" s="16">
        <v>2.1494014354262085</v>
      </c>
      <c r="I198" s="16">
        <v>4.8216023226993948E-2</v>
      </c>
      <c r="K198" s="15">
        <v>43.877859999999998</v>
      </c>
      <c r="L198" s="15">
        <v>44.905349999999999</v>
      </c>
      <c r="M198" s="15">
        <v>46.195630000000001</v>
      </c>
      <c r="N198" s="15">
        <v>45.042580000000001</v>
      </c>
      <c r="O198" s="16">
        <v>0.94825078442127209</v>
      </c>
      <c r="P198" s="16">
        <v>2.1052319481283534E-2</v>
      </c>
    </row>
    <row r="199" spans="2:16" x14ac:dyDescent="0.3">
      <c r="B199" s="6" t="s">
        <v>595</v>
      </c>
      <c r="C199" s="15">
        <v>45.28</v>
      </c>
      <c r="D199" s="15">
        <v>45.08</v>
      </c>
      <c r="E199" s="15">
        <v>45.49</v>
      </c>
      <c r="F199" s="15">
        <v>44.39</v>
      </c>
      <c r="G199" s="15">
        <f t="shared" si="2"/>
        <v>45.06</v>
      </c>
      <c r="H199" s="16">
        <v>1.1268454000241357</v>
      </c>
      <c r="I199" s="16">
        <v>2.5067933707110648E-2</v>
      </c>
      <c r="K199" s="15">
        <v>44.988900000000001</v>
      </c>
      <c r="L199" s="15">
        <v>45.053330000000003</v>
      </c>
      <c r="M199" s="15">
        <v>44.647060000000003</v>
      </c>
      <c r="N199" s="15">
        <v>44.805030000000002</v>
      </c>
      <c r="O199" s="16">
        <v>0.1782822741235551</v>
      </c>
      <c r="P199" s="16">
        <v>3.9790682904029991E-3</v>
      </c>
    </row>
    <row r="200" spans="2:16" x14ac:dyDescent="0.3">
      <c r="B200" s="6" t="s">
        <v>596</v>
      </c>
      <c r="C200" s="15">
        <v>44.26</v>
      </c>
      <c r="D200" s="15">
        <v>45.344999999999999</v>
      </c>
      <c r="E200" s="15">
        <v>43.445</v>
      </c>
      <c r="F200" s="15">
        <v>46.17</v>
      </c>
      <c r="G200" s="15">
        <f t="shared" ref="G200:G224" si="3">AVERAGE(C200:F200)</f>
        <v>44.804999999999993</v>
      </c>
      <c r="H200" s="16">
        <v>1.0698195590326858</v>
      </c>
      <c r="I200" s="16">
        <v>2.3950290489892598E-2</v>
      </c>
      <c r="K200" s="15">
        <v>45.229239999999997</v>
      </c>
      <c r="L200" s="15">
        <v>43.612830000000002</v>
      </c>
      <c r="M200" s="15">
        <v>45.792000000000002</v>
      </c>
      <c r="N200" s="15">
        <v>44.689070000000001</v>
      </c>
      <c r="O200" s="16">
        <v>0.92365590000942477</v>
      </c>
      <c r="P200" s="16">
        <v>2.0668496793722152E-2</v>
      </c>
    </row>
    <row r="201" spans="2:16" x14ac:dyDescent="0.3">
      <c r="B201" s="6" t="s">
        <v>597</v>
      </c>
      <c r="C201" s="15">
        <v>45.47</v>
      </c>
      <c r="D201" s="15">
        <v>45.08</v>
      </c>
      <c r="E201" s="15">
        <v>44.295000000000002</v>
      </c>
      <c r="F201" s="15">
        <v>47.405000000000001</v>
      </c>
      <c r="G201" s="15">
        <f t="shared" si="3"/>
        <v>45.5625</v>
      </c>
      <c r="H201" s="16">
        <v>1.48972535477284</v>
      </c>
      <c r="I201" s="16">
        <v>3.2686824071121459E-2</v>
      </c>
      <c r="K201" s="15">
        <v>44.988900000000001</v>
      </c>
      <c r="L201" s="15">
        <v>44.255310000000001</v>
      </c>
      <c r="M201" s="15">
        <v>47.029170000000001</v>
      </c>
      <c r="N201" s="15">
        <v>45.456339999999997</v>
      </c>
      <c r="O201" s="16">
        <v>1.1735584661191785</v>
      </c>
      <c r="P201" s="16">
        <v>2.5817266988921204E-2</v>
      </c>
    </row>
    <row r="202" spans="2:16" x14ac:dyDescent="0.3">
      <c r="B202" s="6" t="s">
        <v>598</v>
      </c>
      <c r="C202" s="15">
        <v>43.17</v>
      </c>
      <c r="D202" s="15">
        <v>43.924999999999997</v>
      </c>
      <c r="E202" s="15">
        <v>43.545000000000002</v>
      </c>
      <c r="F202" s="15">
        <v>42.984999999999999</v>
      </c>
      <c r="G202" s="15">
        <f t="shared" si="3"/>
        <v>43.40625</v>
      </c>
      <c r="H202" s="16">
        <v>0.7491328320131222</v>
      </c>
      <c r="I202" s="16">
        <v>1.7245230939528598E-2</v>
      </c>
      <c r="K202" s="15">
        <v>43.94135</v>
      </c>
      <c r="L202" s="15">
        <v>43.688420000000001</v>
      </c>
      <c r="M202" s="15">
        <v>43.536990000000003</v>
      </c>
      <c r="N202" s="15">
        <v>43.61336</v>
      </c>
      <c r="O202" s="16">
        <v>0.16680382336411984</v>
      </c>
      <c r="P202" s="16">
        <v>3.8246038224094597E-3</v>
      </c>
    </row>
    <row r="203" spans="2:16" x14ac:dyDescent="0.3">
      <c r="B203" s="6" t="s">
        <v>599</v>
      </c>
      <c r="C203" s="15">
        <v>45.44</v>
      </c>
      <c r="D203" s="15">
        <v>43.275000000000006</v>
      </c>
      <c r="E203" s="15">
        <v>42.78</v>
      </c>
      <c r="F203" s="15">
        <v>46.91</v>
      </c>
      <c r="G203" s="15">
        <f t="shared" si="3"/>
        <v>44.60125</v>
      </c>
      <c r="H203" s="16">
        <v>2.2367031131391868</v>
      </c>
      <c r="I203" s="16">
        <v>5.0283976593680529E-2</v>
      </c>
      <c r="K203" s="15">
        <v>43.351819999999996</v>
      </c>
      <c r="L203" s="15">
        <v>43.11018</v>
      </c>
      <c r="M203" s="15">
        <v>46.638080000000002</v>
      </c>
      <c r="N203" s="15">
        <v>44.344729999999998</v>
      </c>
      <c r="O203" s="16">
        <v>1.6091396281933485</v>
      </c>
      <c r="P203" s="16">
        <v>3.6287054362341337E-2</v>
      </c>
    </row>
    <row r="204" spans="2:16" x14ac:dyDescent="0.3">
      <c r="B204" s="6" t="s">
        <v>600</v>
      </c>
      <c r="C204" s="15">
        <v>45.54</v>
      </c>
      <c r="D204" s="15">
        <v>46.515000000000001</v>
      </c>
      <c r="E204" s="15">
        <v>43.465000000000003</v>
      </c>
      <c r="F204" s="15">
        <v>51.015000000000001</v>
      </c>
      <c r="G204" s="15">
        <f t="shared" si="3"/>
        <v>46.633750000000006</v>
      </c>
      <c r="H204" s="16">
        <v>3.2839175211497453</v>
      </c>
      <c r="I204" s="16">
        <v>7.0184174420810957E-2</v>
      </c>
      <c r="K204" s="15">
        <v>46.290390000000002</v>
      </c>
      <c r="L204" s="15">
        <v>45.539360000000002</v>
      </c>
      <c r="M204" s="15">
        <v>49.88138</v>
      </c>
      <c r="N204" s="15">
        <v>47.6905</v>
      </c>
      <c r="O204" s="16">
        <v>1.8947996939401146</v>
      </c>
      <c r="P204" s="16">
        <v>3.9731176941741324E-2</v>
      </c>
    </row>
    <row r="205" spans="2:16" x14ac:dyDescent="0.3">
      <c r="B205" s="6" t="s">
        <v>601</v>
      </c>
      <c r="C205" s="15">
        <v>47.44</v>
      </c>
      <c r="D205" s="15">
        <v>45.282499999999999</v>
      </c>
      <c r="E205" s="15">
        <v>44.855000000000004</v>
      </c>
      <c r="F205" s="15">
        <v>45.265000000000001</v>
      </c>
      <c r="G205" s="15">
        <f t="shared" si="3"/>
        <v>45.710624999999993</v>
      </c>
      <c r="H205" s="16">
        <v>0.92521591523055668</v>
      </c>
      <c r="I205" s="16">
        <v>2.0350389337357097E-2</v>
      </c>
      <c r="K205" s="15">
        <v>45.174819999999997</v>
      </c>
      <c r="L205" s="15">
        <v>44.67859</v>
      </c>
      <c r="M205" s="15">
        <v>45.338380000000001</v>
      </c>
      <c r="N205" s="15">
        <v>45.055700000000002</v>
      </c>
      <c r="O205" s="16">
        <v>0.28053895166268794</v>
      </c>
      <c r="P205" s="16">
        <v>6.226491912514686E-3</v>
      </c>
    </row>
    <row r="206" spans="2:16" x14ac:dyDescent="0.3">
      <c r="B206" s="6" t="s">
        <v>602</v>
      </c>
      <c r="C206" s="15">
        <v>45.32</v>
      </c>
      <c r="D206" s="15">
        <v>45.86</v>
      </c>
      <c r="E206" s="15">
        <v>45.075000000000003</v>
      </c>
      <c r="F206" s="15">
        <v>48.454999999999998</v>
      </c>
      <c r="G206" s="15">
        <f t="shared" si="3"/>
        <v>46.177499999999995</v>
      </c>
      <c r="H206" s="16">
        <v>1.4576399712255039</v>
      </c>
      <c r="I206" s="16">
        <v>3.1482504778088637E-2</v>
      </c>
      <c r="K206" s="15">
        <v>45.696330000000003</v>
      </c>
      <c r="L206" s="15">
        <v>44.844880000000003</v>
      </c>
      <c r="M206" s="15">
        <v>47.858759999999997</v>
      </c>
      <c r="N206" s="15">
        <v>46.216850000000001</v>
      </c>
      <c r="O206" s="16">
        <v>1.2686188142052552</v>
      </c>
      <c r="P206" s="16">
        <v>2.7449270432867129E-2</v>
      </c>
    </row>
    <row r="207" spans="2:16" x14ac:dyDescent="0.3">
      <c r="B207" s="12" t="s">
        <v>603</v>
      </c>
      <c r="C207" s="13">
        <v>49.77</v>
      </c>
      <c r="D207" s="13">
        <v>47.56</v>
      </c>
      <c r="E207" s="13">
        <v>46.194999999999993</v>
      </c>
      <c r="F207" s="13">
        <v>48.35</v>
      </c>
      <c r="G207" s="13">
        <f t="shared" si="3"/>
        <v>47.96875</v>
      </c>
      <c r="H207" s="14">
        <v>1.4581380821673486</v>
      </c>
      <c r="I207" s="14">
        <v>3.048584742143735E-2</v>
      </c>
      <c r="J207" s="12"/>
      <c r="K207" s="13">
        <v>47.238169999999997</v>
      </c>
      <c r="L207" s="13">
        <v>45.691450000000003</v>
      </c>
      <c r="M207" s="13">
        <v>48.09713</v>
      </c>
      <c r="N207" s="13">
        <v>46.984479999999998</v>
      </c>
      <c r="O207" s="14">
        <v>0.99540339686424906</v>
      </c>
      <c r="P207" s="14">
        <v>2.1185791496771893E-2</v>
      </c>
    </row>
    <row r="208" spans="2:16" x14ac:dyDescent="0.3">
      <c r="B208" s="12" t="s">
        <v>604</v>
      </c>
      <c r="C208" s="13">
        <v>45.32</v>
      </c>
      <c r="D208" s="13">
        <v>44.44</v>
      </c>
      <c r="E208" s="13">
        <v>45.814999999999998</v>
      </c>
      <c r="F208" s="13">
        <v>47.545000000000002</v>
      </c>
      <c r="G208" s="13">
        <f t="shared" si="3"/>
        <v>45.78</v>
      </c>
      <c r="H208" s="14">
        <v>1.527844954202366</v>
      </c>
      <c r="I208" s="14">
        <v>3.332579670764229E-2</v>
      </c>
      <c r="J208" s="12"/>
      <c r="K208" s="13">
        <v>44.408439999999999</v>
      </c>
      <c r="L208" s="13">
        <v>45.404220000000002</v>
      </c>
      <c r="M208" s="13">
        <v>47.139780000000002</v>
      </c>
      <c r="N208" s="13">
        <v>45.753549999999997</v>
      </c>
      <c r="O208" s="14">
        <v>1.1286158936010477</v>
      </c>
      <c r="P208" s="14">
        <v>2.4667285786590283E-2</v>
      </c>
    </row>
    <row r="209" spans="2:16" x14ac:dyDescent="0.3">
      <c r="B209" s="12" t="s">
        <v>605</v>
      </c>
      <c r="C209" s="13">
        <v>47</v>
      </c>
      <c r="D209" s="13">
        <v>42.43</v>
      </c>
      <c r="E209" s="13">
        <v>44.16</v>
      </c>
      <c r="F209" s="13">
        <v>48.915000000000006</v>
      </c>
      <c r="G209" s="13">
        <f t="shared" si="3"/>
        <v>45.626249999999999</v>
      </c>
      <c r="H209" s="14">
        <v>1.8914858577319587</v>
      </c>
      <c r="I209" s="14">
        <v>4.195609954487791E-2</v>
      </c>
      <c r="J209" s="12"/>
      <c r="K209" s="13">
        <v>42.799419999999998</v>
      </c>
      <c r="L209" s="13">
        <v>44.09666</v>
      </c>
      <c r="M209" s="13">
        <v>46.16422</v>
      </c>
      <c r="N209" s="13">
        <v>44.527970000000003</v>
      </c>
      <c r="O209" s="14">
        <v>1.3856212008898963</v>
      </c>
      <c r="P209" s="14">
        <v>3.1117996191829454E-2</v>
      </c>
    </row>
    <row r="210" spans="2:16" x14ac:dyDescent="0.3">
      <c r="B210" s="12" t="s">
        <v>606</v>
      </c>
      <c r="C210" s="13">
        <v>43.8</v>
      </c>
      <c r="D210" s="13">
        <v>42.965000000000003</v>
      </c>
      <c r="E210" s="13">
        <v>43.865000000000002</v>
      </c>
      <c r="F210" s="13">
        <v>43.935000000000002</v>
      </c>
      <c r="G210" s="13">
        <f t="shared" si="3"/>
        <v>43.641249999999999</v>
      </c>
      <c r="H210" s="14">
        <v>1.1197886097885821</v>
      </c>
      <c r="I210" s="14">
        <v>2.567228987823035E-2</v>
      </c>
      <c r="J210" s="12"/>
      <c r="K210" s="13">
        <v>43.070659999999997</v>
      </c>
      <c r="L210" s="13">
        <v>43.930289999999999</v>
      </c>
      <c r="M210" s="13">
        <v>44.287570000000002</v>
      </c>
      <c r="N210" s="13">
        <v>43.703690000000002</v>
      </c>
      <c r="O210" s="14">
        <v>0.51071656451173475</v>
      </c>
      <c r="P210" s="14">
        <v>1.1685891157285225E-2</v>
      </c>
    </row>
    <row r="211" spans="2:16" x14ac:dyDescent="0.3">
      <c r="B211" s="12" t="s">
        <v>607</v>
      </c>
      <c r="C211" s="13">
        <v>43.58</v>
      </c>
      <c r="D211" s="13">
        <v>42.444999999999993</v>
      </c>
      <c r="E211" s="13">
        <v>43.21</v>
      </c>
      <c r="F211" s="13">
        <v>44.284999999999997</v>
      </c>
      <c r="G211" s="13">
        <f t="shared" si="3"/>
        <v>43.379999999999995</v>
      </c>
      <c r="H211" s="14">
        <v>0.84322298355773095</v>
      </c>
      <c r="I211" s="14">
        <v>1.9440299332743077E-2</v>
      </c>
      <c r="J211" s="12"/>
      <c r="K211" s="13">
        <v>42.599040000000002</v>
      </c>
      <c r="L211" s="13">
        <v>43.668140000000001</v>
      </c>
      <c r="M211" s="13">
        <v>44.564100000000003</v>
      </c>
      <c r="N211" s="13">
        <v>43.481679999999997</v>
      </c>
      <c r="O211" s="14">
        <v>0.80326970254219277</v>
      </c>
      <c r="P211" s="14">
        <v>1.8473750382740337E-2</v>
      </c>
    </row>
    <row r="212" spans="2:16" x14ac:dyDescent="0.3">
      <c r="B212" s="12" t="s">
        <v>608</v>
      </c>
      <c r="C212" s="13">
        <v>42.31</v>
      </c>
      <c r="D212" s="13">
        <v>41.894999999999996</v>
      </c>
      <c r="E212" s="13" t="s">
        <v>25</v>
      </c>
      <c r="F212" s="13">
        <v>43.084999999999994</v>
      </c>
      <c r="G212" s="13">
        <f t="shared" si="3"/>
        <v>42.43</v>
      </c>
      <c r="H212" s="14">
        <v>0.94103347443116958</v>
      </c>
      <c r="I212" s="14">
        <v>2.2165955491382901E-2</v>
      </c>
      <c r="J212" s="12"/>
      <c r="K212" s="13">
        <v>42.100209999999997</v>
      </c>
      <c r="L212" s="13" t="s">
        <v>25</v>
      </c>
      <c r="M212" s="13">
        <v>43.616</v>
      </c>
      <c r="N212" s="13">
        <v>42.861049999999999</v>
      </c>
      <c r="O212" s="14">
        <v>0.75789500000000132</v>
      </c>
      <c r="P212" s="14">
        <v>1.76826046025471E-2</v>
      </c>
    </row>
    <row r="213" spans="2:16" x14ac:dyDescent="0.3">
      <c r="B213" s="12" t="s">
        <v>609</v>
      </c>
      <c r="C213" s="13">
        <v>46.05</v>
      </c>
      <c r="D213" s="13">
        <v>44.730000000000004</v>
      </c>
      <c r="E213" s="13">
        <v>45.875</v>
      </c>
      <c r="F213" s="13">
        <v>49.325000000000003</v>
      </c>
      <c r="G213" s="13">
        <f t="shared" si="3"/>
        <v>46.495000000000005</v>
      </c>
      <c r="H213" s="14">
        <v>1.8358293460327682</v>
      </c>
      <c r="I213" s="14">
        <v>3.9430534264764436E-2</v>
      </c>
      <c r="J213" s="12"/>
      <c r="K213" s="13">
        <v>44.671460000000003</v>
      </c>
      <c r="L213" s="13">
        <v>45.449570000000001</v>
      </c>
      <c r="M213" s="13">
        <v>48.546140000000001</v>
      </c>
      <c r="N213" s="13">
        <v>46.374189999999999</v>
      </c>
      <c r="O213" s="14">
        <v>1.6735639296423659</v>
      </c>
      <c r="P213" s="14">
        <v>3.6088262234712155E-2</v>
      </c>
    </row>
    <row r="214" spans="2:16" x14ac:dyDescent="0.3">
      <c r="B214" s="12" t="s">
        <v>610</v>
      </c>
      <c r="C214" s="13" t="s">
        <v>25</v>
      </c>
      <c r="D214" s="13">
        <v>45.46</v>
      </c>
      <c r="E214" s="13">
        <v>45.129999999999995</v>
      </c>
      <c r="F214" s="13">
        <v>50.03</v>
      </c>
      <c r="G214" s="13">
        <f t="shared" si="3"/>
        <v>46.873333333333335</v>
      </c>
      <c r="H214" s="14">
        <v>2.2581383679679354</v>
      </c>
      <c r="I214" s="14">
        <v>4.8175331417321901E-2</v>
      </c>
      <c r="J214" s="12"/>
      <c r="K214" s="13">
        <v>45.333539999999999</v>
      </c>
      <c r="L214" s="13">
        <v>44.88646</v>
      </c>
      <c r="M214" s="13">
        <v>49.103149999999999</v>
      </c>
      <c r="N214" s="13">
        <v>46.575249999999997</v>
      </c>
      <c r="O214" s="14">
        <v>1.8912169695903922</v>
      </c>
      <c r="P214" s="14">
        <v>4.0605621431777442E-2</v>
      </c>
    </row>
    <row r="215" spans="2:16" x14ac:dyDescent="0.3">
      <c r="B215" s="12" t="s">
        <v>611</v>
      </c>
      <c r="C215" s="13">
        <v>45.6</v>
      </c>
      <c r="D215" s="13">
        <v>43.364999999999995</v>
      </c>
      <c r="E215" s="13">
        <v>43.465000000000003</v>
      </c>
      <c r="F215" s="13">
        <v>47.35</v>
      </c>
      <c r="G215" s="13">
        <f t="shared" si="3"/>
        <v>44.945</v>
      </c>
      <c r="H215" s="14">
        <v>1.9292591366445659</v>
      </c>
      <c r="I215" s="14">
        <v>4.3014441191591167E-2</v>
      </c>
      <c r="J215" s="12"/>
      <c r="K215" s="13">
        <v>43.433450000000001</v>
      </c>
      <c r="L215" s="13">
        <v>43.627949999999998</v>
      </c>
      <c r="M215" s="13">
        <v>46.985720000000001</v>
      </c>
      <c r="N215" s="13">
        <v>44.698749999999997</v>
      </c>
      <c r="O215" s="14">
        <v>1.6306464899201452</v>
      </c>
      <c r="P215" s="14">
        <v>3.6480807403342266E-2</v>
      </c>
    </row>
    <row r="216" spans="2:16" x14ac:dyDescent="0.3">
      <c r="B216" s="12" t="s">
        <v>612</v>
      </c>
      <c r="C216" s="13">
        <v>47.88</v>
      </c>
      <c r="D216" s="13">
        <v>44.204999999999998</v>
      </c>
      <c r="E216" s="13">
        <v>44.935000000000002</v>
      </c>
      <c r="F216" s="13">
        <v>44.745000000000005</v>
      </c>
      <c r="G216" s="13">
        <f t="shared" si="3"/>
        <v>45.441250000000004</v>
      </c>
      <c r="H216" s="14">
        <v>1.3496212620659205</v>
      </c>
      <c r="I216" s="14">
        <v>2.9929823647905723E-2</v>
      </c>
      <c r="J216" s="12"/>
      <c r="K216" s="13">
        <v>44.195300000000003</v>
      </c>
      <c r="L216" s="13">
        <v>44.739060000000002</v>
      </c>
      <c r="M216" s="13">
        <v>44.92754</v>
      </c>
      <c r="N216" s="13">
        <v>44.6128</v>
      </c>
      <c r="O216" s="14">
        <v>0.31044324326499401</v>
      </c>
      <c r="P216" s="14">
        <v>6.9586137445978285E-3</v>
      </c>
    </row>
    <row r="217" spans="2:16" x14ac:dyDescent="0.3">
      <c r="B217" s="6" t="s">
        <v>613</v>
      </c>
      <c r="C217" s="15">
        <v>46.18</v>
      </c>
      <c r="D217" s="15">
        <v>43.92</v>
      </c>
      <c r="E217" s="15">
        <v>44.445</v>
      </c>
      <c r="F217" s="15">
        <v>45.730000000000004</v>
      </c>
      <c r="G217" s="15">
        <f t="shared" si="3"/>
        <v>45.068749999999994</v>
      </c>
      <c r="H217" s="16">
        <v>0.94818623848753691</v>
      </c>
      <c r="I217" s="16">
        <v>2.1113031362447937E-2</v>
      </c>
      <c r="K217" s="15">
        <v>43.936819999999997</v>
      </c>
      <c r="L217" s="15">
        <v>44.368690000000001</v>
      </c>
      <c r="M217" s="15">
        <v>45.705779999999997</v>
      </c>
      <c r="N217" s="15">
        <v>44.673990000000003</v>
      </c>
      <c r="O217" s="16">
        <v>0.75303392623882881</v>
      </c>
      <c r="P217" s="16">
        <v>1.6856204835046719E-2</v>
      </c>
    </row>
    <row r="218" spans="2:16" x14ac:dyDescent="0.3">
      <c r="B218" s="6" t="s">
        <v>614</v>
      </c>
      <c r="C218" s="15">
        <v>45.09</v>
      </c>
      <c r="D218" s="15">
        <v>41.125</v>
      </c>
      <c r="E218" s="15">
        <v>42.64</v>
      </c>
      <c r="F218" s="15">
        <v>41.730000000000004</v>
      </c>
      <c r="G218" s="15">
        <f t="shared" si="3"/>
        <v>42.646250000000009</v>
      </c>
      <c r="H218" s="16">
        <v>1.320948947707284</v>
      </c>
      <c r="I218" s="16">
        <v>3.1230216947956597E-2</v>
      </c>
      <c r="K218" s="15">
        <v>41.401850000000003</v>
      </c>
      <c r="L218" s="15">
        <v>43.004359999999998</v>
      </c>
      <c r="M218" s="15">
        <v>42.545430000000003</v>
      </c>
      <c r="N218" s="15">
        <v>42.168109999999999</v>
      </c>
      <c r="O218" s="16">
        <v>0.67383069596317746</v>
      </c>
      <c r="P218" s="16">
        <v>1.597962763716888E-2</v>
      </c>
    </row>
    <row r="219" spans="2:16" x14ac:dyDescent="0.3">
      <c r="B219" s="6" t="s">
        <v>615</v>
      </c>
      <c r="C219" s="15">
        <v>43.24</v>
      </c>
      <c r="D219" s="15">
        <v>40.174999999999997</v>
      </c>
      <c r="E219" s="15">
        <v>40.704999999999998</v>
      </c>
      <c r="F219" s="15">
        <v>44.575000000000003</v>
      </c>
      <c r="G219" s="15">
        <f t="shared" si="3"/>
        <v>42.173749999999998</v>
      </c>
      <c r="H219" s="16">
        <v>2.4602986379208325</v>
      </c>
      <c r="I219" s="16">
        <v>5.8548667229120617E-2</v>
      </c>
      <c r="K219" s="15">
        <v>40.540230000000001</v>
      </c>
      <c r="L219" s="15">
        <v>41.54177</v>
      </c>
      <c r="M219" s="15">
        <v>44.793219999999998</v>
      </c>
      <c r="N219" s="15">
        <v>42.156460000000003</v>
      </c>
      <c r="O219" s="16">
        <v>1.8154562761098552</v>
      </c>
      <c r="P219" s="16">
        <v>4.3064723084192909E-2</v>
      </c>
    </row>
    <row r="220" spans="2:16" x14ac:dyDescent="0.3">
      <c r="B220" s="6" t="s">
        <v>616</v>
      </c>
      <c r="C220" s="15">
        <v>43.79</v>
      </c>
      <c r="D220" s="15">
        <v>44.165000000000006</v>
      </c>
      <c r="E220" s="15">
        <v>45.034999999999997</v>
      </c>
      <c r="F220" s="15">
        <v>43.164999999999999</v>
      </c>
      <c r="G220" s="15">
        <f t="shared" si="3"/>
        <v>44.03875</v>
      </c>
      <c r="H220" s="16">
        <v>1.4454149887820869</v>
      </c>
      <c r="I220" s="16">
        <v>3.2794972518717123E-2</v>
      </c>
      <c r="K220" s="15">
        <v>44.159019999999998</v>
      </c>
      <c r="L220" s="15">
        <v>44.81465</v>
      </c>
      <c r="M220" s="15">
        <v>43.679200000000002</v>
      </c>
      <c r="N220" s="15">
        <v>44.169899999999998</v>
      </c>
      <c r="O220" s="16">
        <v>0.46539405427611041</v>
      </c>
      <c r="P220" s="16">
        <v>1.0536452522557452E-2</v>
      </c>
    </row>
    <row r="221" spans="2:16" x14ac:dyDescent="0.3">
      <c r="B221" s="6" t="s">
        <v>617</v>
      </c>
      <c r="C221" s="15">
        <v>46.88</v>
      </c>
      <c r="D221" s="15">
        <v>46.164999999999999</v>
      </c>
      <c r="E221" s="15">
        <v>46.734999999999999</v>
      </c>
      <c r="F221" s="15">
        <v>50.07</v>
      </c>
      <c r="G221" s="15">
        <f t="shared" si="3"/>
        <v>47.462499999999999</v>
      </c>
      <c r="H221" s="16">
        <v>1.7280861184133911</v>
      </c>
      <c r="I221" s="16">
        <v>3.6345780989404899E-2</v>
      </c>
      <c r="K221" s="15">
        <v>45.972949999999997</v>
      </c>
      <c r="L221" s="15">
        <v>46.099609999999998</v>
      </c>
      <c r="M221" s="15">
        <v>49.134749999999997</v>
      </c>
      <c r="N221" s="15">
        <v>47.259990000000002</v>
      </c>
      <c r="O221" s="16">
        <v>1.4615477646507329</v>
      </c>
      <c r="P221" s="16">
        <v>3.0925689248997572E-2</v>
      </c>
    </row>
    <row r="222" spans="2:16" x14ac:dyDescent="0.3">
      <c r="B222" s="6" t="s">
        <v>618</v>
      </c>
      <c r="C222" s="15">
        <v>44.13</v>
      </c>
      <c r="D222" s="15">
        <v>44.724999999999994</v>
      </c>
      <c r="E222" s="15">
        <v>44.495000000000005</v>
      </c>
      <c r="F222" s="15">
        <v>45.254999999999995</v>
      </c>
      <c r="G222" s="15">
        <f t="shared" si="3"/>
        <v>44.651249999999997</v>
      </c>
      <c r="H222" s="16">
        <v>0.79600533276851793</v>
      </c>
      <c r="I222" s="16">
        <v>1.7797487317553422E-2</v>
      </c>
      <c r="K222" s="15">
        <v>44.666919999999998</v>
      </c>
      <c r="L222" s="15">
        <v>44.406480000000002</v>
      </c>
      <c r="M222" s="15">
        <v>45.330480000000001</v>
      </c>
      <c r="N222" s="15">
        <v>44.784709999999997</v>
      </c>
      <c r="O222" s="16">
        <v>0.38900397987110075</v>
      </c>
      <c r="P222" s="16">
        <v>8.6860890663599429E-3</v>
      </c>
    </row>
    <row r="223" spans="2:16" x14ac:dyDescent="0.3">
      <c r="B223" s="6" t="s">
        <v>619</v>
      </c>
      <c r="C223" s="15">
        <v>45.6</v>
      </c>
      <c r="D223" s="15">
        <v>45.5</v>
      </c>
      <c r="E223" s="15">
        <v>45.11</v>
      </c>
      <c r="F223" s="15">
        <v>47.94</v>
      </c>
      <c r="G223" s="15">
        <f t="shared" si="3"/>
        <v>46.037499999999994</v>
      </c>
      <c r="H223" s="16">
        <v>1.2529736059242647</v>
      </c>
      <c r="I223" s="16">
        <v>2.7179470844344134E-2</v>
      </c>
      <c r="K223" s="15">
        <v>45.369819999999997</v>
      </c>
      <c r="L223" s="15">
        <v>44.871339999999996</v>
      </c>
      <c r="M223" s="15">
        <v>47.45187</v>
      </c>
      <c r="N223" s="15">
        <v>45.972090000000001</v>
      </c>
      <c r="O223" s="16">
        <v>1.1176637137748062</v>
      </c>
      <c r="P223" s="16">
        <v>2.4311788169187134E-2</v>
      </c>
    </row>
    <row r="224" spans="2:16" x14ac:dyDescent="0.3">
      <c r="B224" s="8" t="s">
        <v>620</v>
      </c>
      <c r="C224" s="17">
        <v>44.9</v>
      </c>
      <c r="D224" s="17">
        <v>45.519999999999996</v>
      </c>
      <c r="E224" s="17">
        <v>45.515000000000001</v>
      </c>
      <c r="F224" s="17">
        <v>47.96</v>
      </c>
      <c r="G224" s="17">
        <f t="shared" si="3"/>
        <v>45.973750000000003</v>
      </c>
      <c r="H224" s="18">
        <v>1.2776061799398164</v>
      </c>
      <c r="I224" s="18">
        <v>2.7697492209664942E-2</v>
      </c>
      <c r="J224" s="8"/>
      <c r="K224" s="17">
        <v>45.38796</v>
      </c>
      <c r="L224" s="17">
        <v>45.177460000000004</v>
      </c>
      <c r="M224" s="17">
        <v>47.467669999999998</v>
      </c>
      <c r="N224" s="17">
        <v>46.101750000000003</v>
      </c>
      <c r="O224" s="18">
        <v>1.0335787761301329</v>
      </c>
      <c r="P224" s="18">
        <v>2.2419512841272464E-2</v>
      </c>
    </row>
    <row r="226" spans="4:14" x14ac:dyDescent="0.3">
      <c r="D226" s="11"/>
      <c r="E226" s="11"/>
      <c r="K226" s="11"/>
      <c r="L226" s="11"/>
      <c r="M226" s="11"/>
      <c r="N226" s="11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297B71-1355-4B8D-B3CF-DDFCE4F71681}">
  <dimension ref="B3:F19"/>
  <sheetViews>
    <sheetView workbookViewId="0">
      <selection activeCell="B3" sqref="B3:F5"/>
    </sheetView>
  </sheetViews>
  <sheetFormatPr defaultRowHeight="14.4" x14ac:dyDescent="0.3"/>
  <cols>
    <col min="2" max="2" width="11" customWidth="1"/>
    <col min="3" max="3" width="13.44140625" customWidth="1"/>
    <col min="4" max="4" width="12.5546875" customWidth="1"/>
    <col min="5" max="5" width="19.21875" customWidth="1"/>
    <col min="6" max="6" width="17.6640625" customWidth="1"/>
  </cols>
  <sheetData>
    <row r="3" spans="2:6" x14ac:dyDescent="0.3">
      <c r="B3" s="92" t="s">
        <v>687</v>
      </c>
      <c r="C3" s="92"/>
      <c r="D3" s="92"/>
      <c r="E3" s="92"/>
      <c r="F3" s="92"/>
    </row>
    <row r="4" spans="2:6" x14ac:dyDescent="0.3">
      <c r="B4" s="92"/>
      <c r="C4" s="92"/>
      <c r="D4" s="92"/>
      <c r="E4" s="92"/>
      <c r="F4" s="92"/>
    </row>
    <row r="5" spans="2:6" ht="15" thickBot="1" x14ac:dyDescent="0.35">
      <c r="B5" s="93"/>
      <c r="C5" s="93"/>
      <c r="D5" s="93"/>
      <c r="E5" s="93"/>
      <c r="F5" s="93"/>
    </row>
    <row r="6" spans="2:6" ht="45" x14ac:dyDescent="0.3">
      <c r="B6" s="19" t="s">
        <v>621</v>
      </c>
      <c r="C6" s="19" t="s">
        <v>622</v>
      </c>
      <c r="D6" s="19" t="s">
        <v>623</v>
      </c>
      <c r="E6" s="20" t="s">
        <v>624</v>
      </c>
      <c r="F6" s="20" t="s">
        <v>625</v>
      </c>
    </row>
    <row r="7" spans="2:6" ht="15.6" x14ac:dyDescent="0.3">
      <c r="B7" s="21" t="s">
        <v>626</v>
      </c>
      <c r="C7" s="21">
        <v>2020</v>
      </c>
      <c r="D7" s="22" t="s">
        <v>627</v>
      </c>
      <c r="E7" s="22">
        <v>13.61</v>
      </c>
      <c r="F7" s="22">
        <v>109.97</v>
      </c>
    </row>
    <row r="8" spans="2:6" ht="15.6" x14ac:dyDescent="0.3">
      <c r="B8" s="21" t="s">
        <v>626</v>
      </c>
      <c r="C8" s="21">
        <v>2021</v>
      </c>
      <c r="D8" s="22" t="s">
        <v>627</v>
      </c>
      <c r="E8" s="22">
        <v>13.63</v>
      </c>
      <c r="F8" s="22">
        <v>24.37</v>
      </c>
    </row>
    <row r="9" spans="2:6" ht="15.6" x14ac:dyDescent="0.3">
      <c r="B9" s="21" t="s">
        <v>628</v>
      </c>
      <c r="C9" s="21">
        <v>2022</v>
      </c>
      <c r="D9" s="22" t="s">
        <v>627</v>
      </c>
      <c r="E9" s="22">
        <v>18.190000000000001</v>
      </c>
      <c r="F9" s="22">
        <v>129.54</v>
      </c>
    </row>
    <row r="10" spans="2:6" ht="15.6" x14ac:dyDescent="0.3">
      <c r="B10" s="23" t="s">
        <v>626</v>
      </c>
      <c r="C10" s="23">
        <v>2020</v>
      </c>
      <c r="D10" s="24" t="s">
        <v>629</v>
      </c>
      <c r="E10" s="24">
        <v>20.059999999999999</v>
      </c>
      <c r="F10" s="24">
        <v>73.67</v>
      </c>
    </row>
    <row r="11" spans="2:6" ht="15.6" x14ac:dyDescent="0.3">
      <c r="B11" s="23" t="s">
        <v>626</v>
      </c>
      <c r="C11" s="23">
        <v>2021</v>
      </c>
      <c r="D11" s="24" t="s">
        <v>629</v>
      </c>
      <c r="E11" s="24">
        <v>21.17</v>
      </c>
      <c r="F11" s="24">
        <v>176.5</v>
      </c>
    </row>
    <row r="12" spans="2:6" ht="15.6" x14ac:dyDescent="0.3">
      <c r="B12" s="23" t="s">
        <v>628</v>
      </c>
      <c r="C12" s="23">
        <v>2022</v>
      </c>
      <c r="D12" s="24" t="s">
        <v>629</v>
      </c>
      <c r="E12" s="24">
        <v>23.41</v>
      </c>
      <c r="F12" s="24">
        <v>49.53</v>
      </c>
    </row>
    <row r="13" spans="2:6" ht="15.6" x14ac:dyDescent="0.3">
      <c r="B13" s="21" t="s">
        <v>626</v>
      </c>
      <c r="C13" s="21">
        <v>2020</v>
      </c>
      <c r="D13" s="22" t="s">
        <v>630</v>
      </c>
      <c r="E13" s="22">
        <v>23.39</v>
      </c>
      <c r="F13" s="22">
        <v>41.65</v>
      </c>
    </row>
    <row r="14" spans="2:6" ht="15.6" x14ac:dyDescent="0.3">
      <c r="B14" s="21" t="s">
        <v>626</v>
      </c>
      <c r="C14" s="21">
        <v>2021</v>
      </c>
      <c r="D14" s="22" t="s">
        <v>630</v>
      </c>
      <c r="E14" s="25">
        <v>21.4</v>
      </c>
      <c r="F14" s="22">
        <v>93.46</v>
      </c>
    </row>
    <row r="15" spans="2:6" ht="15.6" x14ac:dyDescent="0.3">
      <c r="B15" s="21" t="s">
        <v>628</v>
      </c>
      <c r="C15" s="21">
        <v>2022</v>
      </c>
      <c r="D15" s="22" t="s">
        <v>630</v>
      </c>
      <c r="E15" s="22">
        <v>25.17</v>
      </c>
      <c r="F15" s="22">
        <v>53.59</v>
      </c>
    </row>
    <row r="16" spans="2:6" ht="15.6" x14ac:dyDescent="0.3">
      <c r="B16" s="23" t="s">
        <v>626</v>
      </c>
      <c r="C16" s="23">
        <v>2020</v>
      </c>
      <c r="D16" s="24" t="s">
        <v>631</v>
      </c>
      <c r="E16" s="24">
        <v>21.17</v>
      </c>
      <c r="F16" s="24">
        <v>69.34</v>
      </c>
    </row>
    <row r="17" spans="2:6" ht="15.6" x14ac:dyDescent="0.3">
      <c r="B17" s="23" t="s">
        <v>626</v>
      </c>
      <c r="C17" s="23">
        <v>2021</v>
      </c>
      <c r="D17" s="24" t="s">
        <v>631</v>
      </c>
      <c r="E17" s="24">
        <v>22.48</v>
      </c>
      <c r="F17" s="26">
        <v>96</v>
      </c>
    </row>
    <row r="18" spans="2:6" ht="16.2" thickBot="1" x14ac:dyDescent="0.35">
      <c r="B18" s="27" t="s">
        <v>628</v>
      </c>
      <c r="C18" s="27">
        <v>2022</v>
      </c>
      <c r="D18" s="28" t="s">
        <v>631</v>
      </c>
      <c r="E18" s="28">
        <v>23.58</v>
      </c>
      <c r="F18" s="28">
        <v>92.45</v>
      </c>
    </row>
    <row r="19" spans="2:6" x14ac:dyDescent="0.3">
      <c r="B19" s="32"/>
      <c r="C19" s="32"/>
      <c r="D19" s="32"/>
      <c r="E19" s="32"/>
      <c r="F19" s="32"/>
    </row>
  </sheetData>
  <mergeCells count="1">
    <mergeCell ref="B3:F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D98C7A-363A-40D5-BE92-50BE59D698F0}">
  <dimension ref="B2:V53"/>
  <sheetViews>
    <sheetView zoomScale="85" zoomScaleNormal="85" workbookViewId="0">
      <pane ySplit="3" topLeftCell="A4" activePane="bottomLeft" state="frozen"/>
      <selection activeCell="T1" sqref="T1"/>
      <selection pane="bottomLeft" activeCell="X17" sqref="X17"/>
    </sheetView>
  </sheetViews>
  <sheetFormatPr defaultRowHeight="14.4" x14ac:dyDescent="0.3"/>
  <cols>
    <col min="2" max="2" width="6" bestFit="1" customWidth="1"/>
    <col min="3" max="3" width="4" bestFit="1" customWidth="1"/>
    <col min="4" max="4" width="13.5546875" bestFit="1" customWidth="1"/>
    <col min="5" max="6" width="10.44140625" bestFit="1" customWidth="1"/>
    <col min="7" max="8" width="13.5546875" bestFit="1" customWidth="1"/>
    <col min="9" max="9" width="11.5546875" bestFit="1" customWidth="1"/>
    <col min="10" max="11" width="9.44140625" bestFit="1" customWidth="1"/>
    <col min="12" max="12" width="15.109375" bestFit="1" customWidth="1"/>
    <col min="13" max="13" width="21.88671875" bestFit="1" customWidth="1"/>
    <col min="14" max="14" width="11.44140625" bestFit="1" customWidth="1"/>
    <col min="15" max="15" width="9.109375" bestFit="1" customWidth="1"/>
    <col min="16" max="16" width="8.6640625" bestFit="1" customWidth="1"/>
    <col min="17" max="17" width="6" bestFit="1" customWidth="1"/>
    <col min="18" max="19" width="20.109375" bestFit="1" customWidth="1"/>
    <col min="20" max="20" width="20.44140625" bestFit="1" customWidth="1"/>
    <col min="21" max="21" width="8.88671875" bestFit="1" customWidth="1"/>
    <col min="22" max="22" width="10.33203125" bestFit="1" customWidth="1"/>
  </cols>
  <sheetData>
    <row r="2" spans="2:22" ht="16.2" thickBot="1" x14ac:dyDescent="0.35">
      <c r="B2" s="64" t="s">
        <v>691</v>
      </c>
      <c r="C2" s="52"/>
      <c r="D2" s="52"/>
      <c r="E2" s="52"/>
      <c r="F2" s="52"/>
      <c r="G2" s="52"/>
      <c r="H2" s="52"/>
      <c r="I2" s="52"/>
      <c r="J2" s="52"/>
      <c r="K2" s="52"/>
      <c r="L2" s="52"/>
      <c r="M2" s="52"/>
      <c r="N2" s="52"/>
      <c r="O2" s="52"/>
      <c r="P2" s="52"/>
      <c r="Q2" s="52"/>
      <c r="R2" s="52"/>
      <c r="S2" s="52"/>
      <c r="T2" s="52"/>
      <c r="U2" s="52"/>
      <c r="V2" s="52"/>
    </row>
    <row r="3" spans="2:22" x14ac:dyDescent="0.3">
      <c r="B3" s="11" t="s">
        <v>0</v>
      </c>
      <c r="C3" s="11" t="s">
        <v>1</v>
      </c>
      <c r="D3" s="11" t="s">
        <v>2</v>
      </c>
      <c r="E3" s="11" t="s">
        <v>3</v>
      </c>
      <c r="F3" s="11" t="s">
        <v>4</v>
      </c>
      <c r="G3" s="11" t="s">
        <v>5</v>
      </c>
      <c r="H3" s="11" t="s">
        <v>6</v>
      </c>
      <c r="I3" s="11" t="s">
        <v>7</v>
      </c>
      <c r="J3" s="11" t="s">
        <v>8</v>
      </c>
      <c r="K3" s="11" t="s">
        <v>9</v>
      </c>
      <c r="L3" s="11" t="s">
        <v>10</v>
      </c>
      <c r="M3" s="29" t="s">
        <v>688</v>
      </c>
      <c r="N3" s="11" t="s">
        <v>689</v>
      </c>
      <c r="O3" s="11" t="s">
        <v>231</v>
      </c>
      <c r="P3" s="11" t="s">
        <v>690</v>
      </c>
      <c r="Q3" s="11" t="s">
        <v>73</v>
      </c>
      <c r="R3" s="11" t="s">
        <v>74</v>
      </c>
      <c r="S3" s="11" t="s">
        <v>75</v>
      </c>
      <c r="T3" s="11" t="s">
        <v>76</v>
      </c>
      <c r="U3" s="11" t="s">
        <v>77</v>
      </c>
      <c r="V3" s="11" t="s">
        <v>78</v>
      </c>
    </row>
    <row r="4" spans="2:22" x14ac:dyDescent="0.3">
      <c r="B4" s="6" t="s">
        <v>14</v>
      </c>
      <c r="C4" s="6">
        <v>10</v>
      </c>
      <c r="D4" s="30">
        <v>42.36</v>
      </c>
      <c r="E4" s="30">
        <v>42.46</v>
      </c>
      <c r="F4" s="30">
        <v>42.167499999999997</v>
      </c>
      <c r="G4" s="30">
        <v>42.36</v>
      </c>
      <c r="H4" s="30">
        <v>43.449999999999996</v>
      </c>
      <c r="I4" s="6">
        <v>45.43</v>
      </c>
      <c r="J4" s="6">
        <v>42.745000000000005</v>
      </c>
      <c r="K4" s="6">
        <v>42.16</v>
      </c>
      <c r="L4" s="6">
        <v>42.174999999999997</v>
      </c>
      <c r="M4" s="62">
        <v>42.672436134171903</v>
      </c>
      <c r="N4" s="63">
        <v>0.14768588309877956</v>
      </c>
      <c r="O4" s="59">
        <v>1.222332998484321</v>
      </c>
      <c r="P4" s="59">
        <v>2.8560135483127764E-2</v>
      </c>
      <c r="Q4" s="33" t="s">
        <v>14</v>
      </c>
      <c r="R4" s="33" t="s">
        <v>15</v>
      </c>
      <c r="S4" s="33" t="s">
        <v>15</v>
      </c>
      <c r="T4" s="33" t="s">
        <v>16</v>
      </c>
      <c r="U4" s="6">
        <v>3</v>
      </c>
      <c r="V4" s="6" t="s">
        <v>17</v>
      </c>
    </row>
    <row r="5" spans="2:22" x14ac:dyDescent="0.3">
      <c r="B5" s="6" t="s">
        <v>18</v>
      </c>
      <c r="C5" s="6">
        <v>106</v>
      </c>
      <c r="D5" s="30">
        <v>42.485000000000007</v>
      </c>
      <c r="E5" s="30">
        <v>42.177500000000002</v>
      </c>
      <c r="F5" s="30">
        <v>42.115000000000002</v>
      </c>
      <c r="G5" s="30">
        <v>42.485000000000007</v>
      </c>
      <c r="H5" s="30">
        <v>42.745000000000005</v>
      </c>
      <c r="I5" s="6">
        <v>43.88</v>
      </c>
      <c r="J5" s="6">
        <v>43.225000000000001</v>
      </c>
      <c r="K5" s="6">
        <v>43.1</v>
      </c>
      <c r="L5" s="15">
        <v>41.13</v>
      </c>
      <c r="M5" s="62">
        <v>43.6158788683042</v>
      </c>
      <c r="N5" s="63">
        <v>0.83664070075245367</v>
      </c>
      <c r="O5" s="59">
        <v>2.0570913932054626</v>
      </c>
      <c r="P5" s="59">
        <v>4.7284022369968107E-2</v>
      </c>
      <c r="Q5" s="33" t="s">
        <v>18</v>
      </c>
      <c r="R5" s="33" t="s">
        <v>15</v>
      </c>
      <c r="S5" s="33" t="s">
        <v>15</v>
      </c>
      <c r="T5" s="33" t="s">
        <v>16</v>
      </c>
      <c r="U5" s="6">
        <v>3</v>
      </c>
      <c r="V5" s="6" t="s">
        <v>17</v>
      </c>
    </row>
    <row r="6" spans="2:22" x14ac:dyDescent="0.3">
      <c r="B6" s="6" t="s">
        <v>19</v>
      </c>
      <c r="C6" s="6">
        <v>205</v>
      </c>
      <c r="D6" s="30">
        <v>43.313333333333333</v>
      </c>
      <c r="E6" s="30">
        <v>43.364999999999995</v>
      </c>
      <c r="F6" s="30">
        <v>43.747500000000002</v>
      </c>
      <c r="G6" s="30">
        <v>43.313333333333333</v>
      </c>
      <c r="H6" s="30">
        <v>43.436666666666667</v>
      </c>
      <c r="I6" s="6">
        <v>43.58</v>
      </c>
      <c r="J6" s="6">
        <v>42.444999999999993</v>
      </c>
      <c r="K6" s="6">
        <v>43.21</v>
      </c>
      <c r="L6" s="6">
        <v>44.284999999999997</v>
      </c>
      <c r="M6" s="62">
        <v>43.501347810463002</v>
      </c>
      <c r="N6" s="63">
        <v>0.80326970254219277</v>
      </c>
      <c r="O6" s="59">
        <v>0.84322298355773095</v>
      </c>
      <c r="P6" s="59">
        <v>1.9440299332743077E-2</v>
      </c>
      <c r="Q6" s="33" t="s">
        <v>19</v>
      </c>
      <c r="R6" s="33" t="s">
        <v>15</v>
      </c>
      <c r="S6" s="33" t="s">
        <v>15</v>
      </c>
      <c r="T6" s="33" t="s">
        <v>16</v>
      </c>
      <c r="U6" s="6">
        <v>3</v>
      </c>
      <c r="V6" s="6" t="s">
        <v>17</v>
      </c>
    </row>
    <row r="7" spans="2:22" x14ac:dyDescent="0.3">
      <c r="B7" s="6" t="s">
        <v>20</v>
      </c>
      <c r="C7" s="6">
        <v>118</v>
      </c>
      <c r="D7" s="30">
        <v>43.20333333333334</v>
      </c>
      <c r="E7" s="30">
        <v>43.04</v>
      </c>
      <c r="F7" s="30">
        <v>43.265000000000001</v>
      </c>
      <c r="G7" s="30">
        <v>43.20333333333334</v>
      </c>
      <c r="H7" s="30">
        <v>43.103333333333332</v>
      </c>
      <c r="I7" s="6">
        <v>43.23</v>
      </c>
      <c r="J7" s="6">
        <v>43.08</v>
      </c>
      <c r="K7" s="6">
        <v>43.53</v>
      </c>
      <c r="L7" s="6">
        <v>43</v>
      </c>
      <c r="M7" s="62">
        <v>43.4390492010236</v>
      </c>
      <c r="N7" s="63">
        <v>0.25597955738691341</v>
      </c>
      <c r="O7" s="59">
        <v>0.33079298662456574</v>
      </c>
      <c r="P7" s="59">
        <v>7.6600821282087296E-3</v>
      </c>
      <c r="Q7" s="33" t="s">
        <v>20</v>
      </c>
      <c r="R7" s="33" t="s">
        <v>15</v>
      </c>
      <c r="S7" s="33" t="s">
        <v>15</v>
      </c>
      <c r="T7" s="33" t="s">
        <v>16</v>
      </c>
      <c r="U7" s="6">
        <v>3</v>
      </c>
      <c r="V7" s="6" t="s">
        <v>17</v>
      </c>
    </row>
    <row r="8" spans="2:22" x14ac:dyDescent="0.3">
      <c r="B8" s="6" t="s">
        <v>21</v>
      </c>
      <c r="C8" s="6">
        <v>128</v>
      </c>
      <c r="D8" s="30">
        <v>45.29666666666666</v>
      </c>
      <c r="E8" s="30">
        <v>45.185000000000002</v>
      </c>
      <c r="F8" s="30">
        <v>46.08</v>
      </c>
      <c r="G8" s="30">
        <v>45.29666666666666</v>
      </c>
      <c r="H8" s="30">
        <v>44.393333333333338</v>
      </c>
      <c r="I8" s="6">
        <v>42.81</v>
      </c>
      <c r="J8" s="6">
        <v>43.730000000000004</v>
      </c>
      <c r="K8" s="6">
        <v>45.52</v>
      </c>
      <c r="L8" s="6">
        <v>46.64</v>
      </c>
      <c r="M8" s="62">
        <v>45.191506332721097</v>
      </c>
      <c r="N8" s="63">
        <v>1.0890588979889424</v>
      </c>
      <c r="O8" s="59">
        <v>2.4152415338153372</v>
      </c>
      <c r="P8" s="59">
        <v>5.385754340094407E-2</v>
      </c>
      <c r="Q8" s="33" t="s">
        <v>21</v>
      </c>
      <c r="R8" s="33" t="s">
        <v>15</v>
      </c>
      <c r="S8" s="33" t="s">
        <v>15</v>
      </c>
      <c r="T8" s="33" t="s">
        <v>16</v>
      </c>
      <c r="U8" s="6">
        <v>3</v>
      </c>
      <c r="V8" s="6" t="s">
        <v>17</v>
      </c>
    </row>
    <row r="9" spans="2:22" x14ac:dyDescent="0.3">
      <c r="B9" s="6" t="s">
        <v>22</v>
      </c>
      <c r="C9" s="6">
        <v>109</v>
      </c>
      <c r="D9" s="30">
        <v>44.705000000000005</v>
      </c>
      <c r="E9" s="30">
        <v>44.657499999999999</v>
      </c>
      <c r="F9" s="30">
        <v>45.244999999999997</v>
      </c>
      <c r="G9" s="30">
        <v>44.705000000000005</v>
      </c>
      <c r="H9" s="30">
        <v>44.471666666666664</v>
      </c>
      <c r="I9" s="6">
        <v>44.1</v>
      </c>
      <c r="J9" s="6">
        <v>43.625</v>
      </c>
      <c r="K9" s="6">
        <v>44.8</v>
      </c>
      <c r="L9" s="15">
        <v>45.69</v>
      </c>
      <c r="M9" s="62">
        <v>44.708948185306397</v>
      </c>
      <c r="N9" s="63">
        <v>0.8231958800647341</v>
      </c>
      <c r="O9" s="59">
        <v>0.96421672298757066</v>
      </c>
      <c r="P9" s="59">
        <v>2.1624865764308387E-2</v>
      </c>
      <c r="Q9" s="33" t="s">
        <v>22</v>
      </c>
      <c r="R9" s="33" t="s">
        <v>15</v>
      </c>
      <c r="S9" s="33" t="s">
        <v>15</v>
      </c>
      <c r="T9" s="33" t="s">
        <v>16</v>
      </c>
      <c r="U9" s="6">
        <v>3</v>
      </c>
      <c r="V9" s="6" t="s">
        <v>17</v>
      </c>
    </row>
    <row r="10" spans="2:22" x14ac:dyDescent="0.3">
      <c r="B10" s="6" t="s">
        <v>23</v>
      </c>
      <c r="C10" s="6">
        <v>145</v>
      </c>
      <c r="D10" s="30">
        <v>42.268333333333338</v>
      </c>
      <c r="E10" s="30">
        <v>41.072500000000005</v>
      </c>
      <c r="F10" s="30">
        <v>43.0625</v>
      </c>
      <c r="G10" s="30">
        <v>42.268333333333338</v>
      </c>
      <c r="H10" s="30">
        <v>41.115000000000002</v>
      </c>
      <c r="I10" s="6">
        <v>41.2</v>
      </c>
      <c r="J10" s="6">
        <v>40.68</v>
      </c>
      <c r="K10" s="6">
        <v>44.66</v>
      </c>
      <c r="L10" s="6">
        <v>41.465000000000003</v>
      </c>
      <c r="M10" s="62">
        <v>42.239887416909099</v>
      </c>
      <c r="N10" s="63">
        <v>1.399452368162474</v>
      </c>
      <c r="O10" s="59">
        <v>2.1993515458475992</v>
      </c>
      <c r="P10" s="59">
        <v>5.2752785429084924E-2</v>
      </c>
      <c r="Q10" s="33" t="s">
        <v>23</v>
      </c>
      <c r="R10" s="33" t="s">
        <v>15</v>
      </c>
      <c r="S10" s="33" t="s">
        <v>15</v>
      </c>
      <c r="T10" s="33" t="s">
        <v>16</v>
      </c>
      <c r="U10" s="6">
        <v>3</v>
      </c>
      <c r="V10" s="6" t="s">
        <v>17</v>
      </c>
    </row>
    <row r="11" spans="2:22" x14ac:dyDescent="0.3">
      <c r="B11" s="6" t="s">
        <v>24</v>
      </c>
      <c r="C11" s="6">
        <v>148</v>
      </c>
      <c r="D11" s="30">
        <v>44.05</v>
      </c>
      <c r="E11" s="30">
        <v>44.05</v>
      </c>
      <c r="F11" s="30">
        <v>45.515000000000001</v>
      </c>
      <c r="G11" s="30">
        <v>44.05</v>
      </c>
      <c r="H11" s="30">
        <v>44.96</v>
      </c>
      <c r="I11" s="6">
        <v>46.78</v>
      </c>
      <c r="J11" s="6">
        <v>42.585000000000001</v>
      </c>
      <c r="K11" s="6" t="s">
        <v>25</v>
      </c>
      <c r="L11" s="6">
        <v>45.515000000000001</v>
      </c>
      <c r="M11" s="62">
        <v>44.1605917157232</v>
      </c>
      <c r="N11" s="63">
        <v>1.4049450000000014</v>
      </c>
      <c r="O11" s="59">
        <v>1.770385268804505</v>
      </c>
      <c r="P11" s="59">
        <v>3.96982973541238E-2</v>
      </c>
      <c r="Q11" s="33" t="s">
        <v>24</v>
      </c>
      <c r="R11" s="33" t="s">
        <v>15</v>
      </c>
      <c r="S11" s="33" t="s">
        <v>15</v>
      </c>
      <c r="T11" s="33" t="s">
        <v>16</v>
      </c>
      <c r="U11" s="6">
        <v>3</v>
      </c>
      <c r="V11" s="6" t="s">
        <v>17</v>
      </c>
    </row>
    <row r="12" spans="2:22" x14ac:dyDescent="0.3">
      <c r="B12" s="6" t="s">
        <v>26</v>
      </c>
      <c r="C12" s="6">
        <v>155</v>
      </c>
      <c r="D12" s="30">
        <v>44.145000000000003</v>
      </c>
      <c r="E12" s="30">
        <v>44.477499999999999</v>
      </c>
      <c r="F12" s="30">
        <v>44.73</v>
      </c>
      <c r="G12" s="30">
        <v>44.145000000000003</v>
      </c>
      <c r="H12" s="30">
        <v>44.32833333333334</v>
      </c>
      <c r="I12" s="6">
        <v>44.03</v>
      </c>
      <c r="J12" s="6">
        <v>42.975000000000001</v>
      </c>
      <c r="K12" s="6">
        <v>43.48</v>
      </c>
      <c r="L12" s="6">
        <v>45.98</v>
      </c>
      <c r="M12" s="62">
        <v>44.3610970825764</v>
      </c>
      <c r="N12" s="63">
        <v>1.2140154144088231</v>
      </c>
      <c r="O12" s="59">
        <v>1.747785900948841</v>
      </c>
      <c r="P12" s="59">
        <v>3.9509891514177699E-2</v>
      </c>
      <c r="Q12" s="33" t="s">
        <v>26</v>
      </c>
      <c r="R12" s="33" t="s">
        <v>15</v>
      </c>
      <c r="S12" s="33" t="s">
        <v>15</v>
      </c>
      <c r="T12" s="33" t="s">
        <v>16</v>
      </c>
      <c r="U12" s="6">
        <v>3</v>
      </c>
      <c r="V12" s="6" t="s">
        <v>17</v>
      </c>
    </row>
    <row r="13" spans="2:22" x14ac:dyDescent="0.3">
      <c r="B13" s="6" t="s">
        <v>27</v>
      </c>
      <c r="C13" s="6">
        <v>159</v>
      </c>
      <c r="D13" s="30">
        <v>42.830000000000005</v>
      </c>
      <c r="E13" s="30">
        <v>42.655000000000001</v>
      </c>
      <c r="F13" s="30">
        <v>43.192499999999995</v>
      </c>
      <c r="G13" s="30">
        <v>42.830000000000005</v>
      </c>
      <c r="H13" s="30">
        <v>42.31666666666667</v>
      </c>
      <c r="I13" s="6">
        <v>41.64</v>
      </c>
      <c r="J13" s="6">
        <v>42.105000000000004</v>
      </c>
      <c r="K13" s="6">
        <v>43.18</v>
      </c>
      <c r="L13" s="6">
        <v>43.204999999999998</v>
      </c>
      <c r="M13" s="62">
        <v>43.066886362124997</v>
      </c>
      <c r="N13" s="63">
        <v>0.62594435244321578</v>
      </c>
      <c r="O13" s="59">
        <v>0.66095049402777084</v>
      </c>
      <c r="P13" s="59">
        <v>1.5524988115278051E-2</v>
      </c>
      <c r="Q13" s="33" t="s">
        <v>27</v>
      </c>
      <c r="R13" s="33" t="s">
        <v>15</v>
      </c>
      <c r="S13" s="33" t="s">
        <v>15</v>
      </c>
      <c r="T13" s="33" t="s">
        <v>16</v>
      </c>
      <c r="U13" s="6">
        <v>3</v>
      </c>
      <c r="V13" s="6" t="s">
        <v>17</v>
      </c>
    </row>
    <row r="14" spans="2:22" x14ac:dyDescent="0.3">
      <c r="B14" s="6" t="s">
        <v>28</v>
      </c>
      <c r="C14" s="6">
        <v>161</v>
      </c>
      <c r="D14" s="30">
        <v>42.893333333333338</v>
      </c>
      <c r="E14" s="30">
        <v>42.234999999999999</v>
      </c>
      <c r="F14" s="30">
        <v>43.665000000000006</v>
      </c>
      <c r="G14" s="30">
        <v>42.893333333333338</v>
      </c>
      <c r="H14" s="30">
        <v>42.49</v>
      </c>
      <c r="I14" s="6">
        <v>43</v>
      </c>
      <c r="J14" s="6">
        <v>41.349999999999994</v>
      </c>
      <c r="K14" s="6">
        <v>44.21</v>
      </c>
      <c r="L14" s="6">
        <v>43.120000000000005</v>
      </c>
      <c r="M14" s="62">
        <v>42.956051451941498</v>
      </c>
      <c r="N14" s="63">
        <v>1.0925040852402632</v>
      </c>
      <c r="O14" s="59">
        <v>1.2076066780574257</v>
      </c>
      <c r="P14" s="59">
        <v>2.8286707274427308E-2</v>
      </c>
      <c r="Q14" s="33" t="s">
        <v>28</v>
      </c>
      <c r="R14" s="33" t="s">
        <v>15</v>
      </c>
      <c r="S14" s="33" t="s">
        <v>15</v>
      </c>
      <c r="T14" s="33" t="s">
        <v>16</v>
      </c>
      <c r="U14" s="6">
        <v>3</v>
      </c>
      <c r="V14" s="6" t="s">
        <v>17</v>
      </c>
    </row>
    <row r="15" spans="2:22" x14ac:dyDescent="0.3">
      <c r="B15" s="6" t="s">
        <v>29</v>
      </c>
      <c r="C15" s="6">
        <v>166</v>
      </c>
      <c r="D15" s="30">
        <v>38.78</v>
      </c>
      <c r="E15" s="30">
        <v>38.484999999999999</v>
      </c>
      <c r="F15" s="30">
        <v>39.234999999999999</v>
      </c>
      <c r="G15" s="30">
        <v>38.78</v>
      </c>
      <c r="H15" s="30">
        <v>37.853333333333332</v>
      </c>
      <c r="I15" s="6">
        <v>36.590000000000003</v>
      </c>
      <c r="J15" s="6">
        <v>37.870000000000005</v>
      </c>
      <c r="K15" s="6">
        <v>39.369999999999997</v>
      </c>
      <c r="L15" s="6">
        <v>39.1</v>
      </c>
      <c r="M15" s="62">
        <v>39.517872668736899</v>
      </c>
      <c r="N15" s="63">
        <v>0.96694840318510489</v>
      </c>
      <c r="O15" s="59">
        <v>0.81026230320804205</v>
      </c>
      <c r="P15" s="59">
        <v>2.0453421764686154E-2</v>
      </c>
      <c r="Q15" s="33" t="s">
        <v>29</v>
      </c>
      <c r="R15" s="33" t="s">
        <v>15</v>
      </c>
      <c r="S15" s="33" t="s">
        <v>15</v>
      </c>
      <c r="T15" s="33" t="s">
        <v>16</v>
      </c>
      <c r="U15" s="6">
        <v>3</v>
      </c>
      <c r="V15" s="6" t="s">
        <v>17</v>
      </c>
    </row>
    <row r="16" spans="2:22" x14ac:dyDescent="0.3">
      <c r="B16" s="6" t="s">
        <v>30</v>
      </c>
      <c r="C16" s="6">
        <v>167</v>
      </c>
      <c r="D16" s="30">
        <v>42.764999999999993</v>
      </c>
      <c r="E16" s="30">
        <v>43.1875</v>
      </c>
      <c r="F16" s="30">
        <v>42.322499999999998</v>
      </c>
      <c r="G16" s="30">
        <v>42.764999999999993</v>
      </c>
      <c r="H16" s="30">
        <v>43.631666666666668</v>
      </c>
      <c r="I16" s="6">
        <v>44.52</v>
      </c>
      <c r="J16" s="6">
        <v>43.65</v>
      </c>
      <c r="K16" s="6">
        <v>41.92</v>
      </c>
      <c r="L16" s="6">
        <v>42.724999999999994</v>
      </c>
      <c r="M16" s="62">
        <v>43.000970863915697</v>
      </c>
      <c r="N16" s="63">
        <v>0.51710153284114868</v>
      </c>
      <c r="O16" s="59">
        <v>1.0172211045344111</v>
      </c>
      <c r="P16" s="59">
        <v>2.3647662753614549E-2</v>
      </c>
      <c r="Q16" s="33" t="s">
        <v>30</v>
      </c>
      <c r="R16" s="33" t="s">
        <v>15</v>
      </c>
      <c r="S16" s="33" t="s">
        <v>15</v>
      </c>
      <c r="T16" s="33" t="s">
        <v>16</v>
      </c>
      <c r="U16" s="6">
        <v>3</v>
      </c>
      <c r="V16" s="6" t="s">
        <v>17</v>
      </c>
    </row>
    <row r="17" spans="2:22" x14ac:dyDescent="0.3">
      <c r="B17" s="6" t="s">
        <v>31</v>
      </c>
      <c r="C17" s="6">
        <v>170</v>
      </c>
      <c r="D17" s="30">
        <v>44.323333333333331</v>
      </c>
      <c r="E17" s="30">
        <v>44.685000000000002</v>
      </c>
      <c r="F17" s="30">
        <v>44.3125</v>
      </c>
      <c r="G17" s="30">
        <v>44.323333333333331</v>
      </c>
      <c r="H17" s="30">
        <v>44.74666666666667</v>
      </c>
      <c r="I17" s="6">
        <v>44.87</v>
      </c>
      <c r="J17" s="6">
        <v>44.344999999999999</v>
      </c>
      <c r="K17" s="6">
        <v>43.6</v>
      </c>
      <c r="L17" s="6">
        <v>45.024999999999999</v>
      </c>
      <c r="M17" s="62">
        <v>44.363035611925802</v>
      </c>
      <c r="N17" s="63">
        <v>0.5818347366926655</v>
      </c>
      <c r="O17" s="59">
        <v>0.73728127161171497</v>
      </c>
      <c r="P17" s="59">
        <v>1.6604899782124146E-2</v>
      </c>
      <c r="Q17" s="33" t="s">
        <v>31</v>
      </c>
      <c r="R17" s="33" t="s">
        <v>15</v>
      </c>
      <c r="S17" s="33" t="s">
        <v>15</v>
      </c>
      <c r="T17" s="33" t="s">
        <v>16</v>
      </c>
      <c r="U17" s="6">
        <v>3</v>
      </c>
      <c r="V17" s="6" t="s">
        <v>17</v>
      </c>
    </row>
    <row r="18" spans="2:22" x14ac:dyDescent="0.3">
      <c r="B18" s="6" t="s">
        <v>32</v>
      </c>
      <c r="C18" s="6">
        <v>174</v>
      </c>
      <c r="D18" s="30">
        <v>46.213333333333331</v>
      </c>
      <c r="E18" s="30">
        <v>46.645000000000003</v>
      </c>
      <c r="F18" s="30">
        <v>46.157499999999999</v>
      </c>
      <c r="G18" s="30">
        <v>46.213333333333331</v>
      </c>
      <c r="H18" s="30">
        <v>47.75333333333333</v>
      </c>
      <c r="I18" s="6">
        <v>49.97</v>
      </c>
      <c r="J18" s="6">
        <v>46.325000000000003</v>
      </c>
      <c r="K18" s="6">
        <v>45.349999999999994</v>
      </c>
      <c r="L18" s="6">
        <v>46.965000000000003</v>
      </c>
      <c r="M18" s="62">
        <v>46.014994354432098</v>
      </c>
      <c r="N18" s="63">
        <v>0.67539059025130144</v>
      </c>
      <c r="O18" s="59">
        <v>1.5198402171657017</v>
      </c>
      <c r="P18" s="59">
        <v>3.2509951169319824E-2</v>
      </c>
      <c r="Q18" s="33" t="s">
        <v>32</v>
      </c>
      <c r="R18" s="33" t="s">
        <v>15</v>
      </c>
      <c r="S18" s="33" t="s">
        <v>15</v>
      </c>
      <c r="T18" s="33" t="s">
        <v>16</v>
      </c>
      <c r="U18" s="6">
        <v>3</v>
      </c>
      <c r="V18" s="6" t="s">
        <v>17</v>
      </c>
    </row>
    <row r="19" spans="2:22" x14ac:dyDescent="0.3">
      <c r="B19" s="6" t="s">
        <v>33</v>
      </c>
      <c r="C19" s="6">
        <v>178</v>
      </c>
      <c r="D19" s="30">
        <v>43.876666666666665</v>
      </c>
      <c r="E19" s="30">
        <v>44.202500000000001</v>
      </c>
      <c r="F19" s="30">
        <v>43.4375</v>
      </c>
      <c r="G19" s="30">
        <v>43.876666666666665</v>
      </c>
      <c r="H19" s="30">
        <v>45.748333333333335</v>
      </c>
      <c r="I19" s="6">
        <v>48.84</v>
      </c>
      <c r="J19" s="6">
        <v>44.754999999999995</v>
      </c>
      <c r="K19" s="6">
        <v>43.225000000000001</v>
      </c>
      <c r="L19" s="6">
        <v>43.65</v>
      </c>
      <c r="M19" s="62">
        <v>43.972625609287597</v>
      </c>
      <c r="N19" s="63">
        <v>0.50934025499223656</v>
      </c>
      <c r="O19" s="59">
        <v>1.8601909052787127</v>
      </c>
      <c r="P19" s="59">
        <v>4.1721680028679868E-2</v>
      </c>
      <c r="Q19" s="33" t="s">
        <v>33</v>
      </c>
      <c r="R19" s="33" t="s">
        <v>15</v>
      </c>
      <c r="S19" s="33" t="s">
        <v>15</v>
      </c>
      <c r="T19" s="33" t="s">
        <v>16</v>
      </c>
      <c r="U19" s="6">
        <v>3</v>
      </c>
      <c r="V19" s="6" t="s">
        <v>17</v>
      </c>
    </row>
    <row r="20" spans="2:22" x14ac:dyDescent="0.3">
      <c r="B20" s="6" t="s">
        <v>34</v>
      </c>
      <c r="C20" s="6">
        <v>185</v>
      </c>
      <c r="D20" s="30">
        <v>42.808333333333337</v>
      </c>
      <c r="E20" s="30">
        <v>43.322500000000005</v>
      </c>
      <c r="F20" s="30">
        <v>42.557500000000005</v>
      </c>
      <c r="G20" s="30">
        <v>42.808333333333337</v>
      </c>
      <c r="H20" s="30">
        <v>43.241666666666674</v>
      </c>
      <c r="I20" s="6">
        <v>43.08</v>
      </c>
      <c r="J20" s="6">
        <v>43.31</v>
      </c>
      <c r="K20" s="6">
        <v>41.78</v>
      </c>
      <c r="L20" s="6">
        <v>43.335000000000001</v>
      </c>
      <c r="M20" s="62">
        <v>43.038846461186502</v>
      </c>
      <c r="N20" s="63">
        <v>0.61223426934103697</v>
      </c>
      <c r="O20" s="59">
        <v>0.84388073439174494</v>
      </c>
      <c r="P20" s="59">
        <v>1.9695146003208132E-2</v>
      </c>
      <c r="Q20" s="33" t="s">
        <v>34</v>
      </c>
      <c r="R20" s="33" t="s">
        <v>15</v>
      </c>
      <c r="S20" s="33" t="s">
        <v>15</v>
      </c>
      <c r="T20" s="33" t="s">
        <v>16</v>
      </c>
      <c r="U20" s="6">
        <v>3</v>
      </c>
      <c r="V20" s="6" t="s">
        <v>17</v>
      </c>
    </row>
    <row r="21" spans="2:22" x14ac:dyDescent="0.3">
      <c r="B21" s="6" t="s">
        <v>35</v>
      </c>
      <c r="C21" s="6">
        <v>99</v>
      </c>
      <c r="D21" s="30">
        <v>44.941666666666663</v>
      </c>
      <c r="E21" s="30">
        <v>44.980000000000004</v>
      </c>
      <c r="F21" s="30">
        <v>45.545000000000002</v>
      </c>
      <c r="G21" s="30">
        <v>44.941666666666663</v>
      </c>
      <c r="H21" s="30">
        <v>45.756666666666668</v>
      </c>
      <c r="I21" s="6">
        <v>47.31</v>
      </c>
      <c r="J21" s="6">
        <v>43.734999999999999</v>
      </c>
      <c r="K21" s="6">
        <v>44.864999999999995</v>
      </c>
      <c r="L21" s="15">
        <v>46.225000000000001</v>
      </c>
      <c r="M21" s="62">
        <v>44.928947679270998</v>
      </c>
      <c r="N21" s="63">
        <v>1.0091624066962106</v>
      </c>
      <c r="O21" s="59">
        <v>1.3310146505579881</v>
      </c>
      <c r="P21" s="59">
        <v>2.9395199879814229E-2</v>
      </c>
      <c r="Q21" s="33" t="s">
        <v>35</v>
      </c>
      <c r="R21" s="33" t="s">
        <v>15</v>
      </c>
      <c r="S21" s="33" t="s">
        <v>15</v>
      </c>
      <c r="T21" s="34" t="s">
        <v>36</v>
      </c>
      <c r="U21" s="6">
        <v>4</v>
      </c>
      <c r="V21" s="6" t="s">
        <v>37</v>
      </c>
    </row>
    <row r="22" spans="2:22" x14ac:dyDescent="0.3">
      <c r="B22" s="6" t="s">
        <v>38</v>
      </c>
      <c r="C22" s="6">
        <v>104</v>
      </c>
      <c r="D22" s="30">
        <v>45.443333333333335</v>
      </c>
      <c r="E22" s="30">
        <v>45.532499999999999</v>
      </c>
      <c r="F22" s="30">
        <v>45.317500000000003</v>
      </c>
      <c r="G22" s="30">
        <v>45.443333333333335</v>
      </c>
      <c r="H22" s="30">
        <v>45.581666666666671</v>
      </c>
      <c r="I22" s="6">
        <v>45.68</v>
      </c>
      <c r="J22" s="6">
        <v>45.695</v>
      </c>
      <c r="K22" s="6">
        <v>45.265000000000001</v>
      </c>
      <c r="L22" s="15">
        <v>45.370000000000005</v>
      </c>
      <c r="M22" s="62">
        <v>45.483970854663397</v>
      </c>
      <c r="N22" s="63">
        <v>0.11166954264953162</v>
      </c>
      <c r="O22" s="59">
        <v>1.5400689091394446</v>
      </c>
      <c r="P22" s="59">
        <v>3.377979057459457E-2</v>
      </c>
      <c r="Q22" s="33" t="s">
        <v>38</v>
      </c>
      <c r="R22" s="33" t="s">
        <v>15</v>
      </c>
      <c r="S22" s="33" t="s">
        <v>15</v>
      </c>
      <c r="T22" s="34" t="s">
        <v>36</v>
      </c>
      <c r="U22" s="6">
        <v>4</v>
      </c>
      <c r="V22" s="6" t="s">
        <v>37</v>
      </c>
    </row>
    <row r="23" spans="2:22" x14ac:dyDescent="0.3">
      <c r="B23" s="6" t="s">
        <v>39</v>
      </c>
      <c r="C23" s="6">
        <v>105</v>
      </c>
      <c r="D23" s="30">
        <v>44.431666666666672</v>
      </c>
      <c r="E23" s="30">
        <v>44.125</v>
      </c>
      <c r="F23" s="30">
        <v>44.647500000000001</v>
      </c>
      <c r="G23" s="30">
        <v>44.431666666666672</v>
      </c>
      <c r="H23" s="30">
        <v>44.373333333333335</v>
      </c>
      <c r="I23" s="6">
        <v>44.87</v>
      </c>
      <c r="J23" s="6">
        <v>44</v>
      </c>
      <c r="K23" s="6">
        <v>45.045000000000002</v>
      </c>
      <c r="L23" s="15">
        <v>44.25</v>
      </c>
      <c r="M23" s="62">
        <v>44.381208272584601</v>
      </c>
      <c r="N23" s="63">
        <v>0.28803147632777121</v>
      </c>
      <c r="O23" s="59">
        <v>0.43044353015588588</v>
      </c>
      <c r="P23" s="59">
        <v>9.6959219690153191E-3</v>
      </c>
      <c r="Q23" s="33" t="s">
        <v>39</v>
      </c>
      <c r="R23" s="33" t="s">
        <v>15</v>
      </c>
      <c r="S23" s="33" t="s">
        <v>15</v>
      </c>
      <c r="T23" s="34" t="s">
        <v>36</v>
      </c>
      <c r="U23" s="6">
        <v>4</v>
      </c>
      <c r="V23" s="6" t="s">
        <v>37</v>
      </c>
    </row>
    <row r="24" spans="2:22" x14ac:dyDescent="0.3">
      <c r="B24" s="6" t="s">
        <v>40</v>
      </c>
      <c r="C24" s="6">
        <v>107</v>
      </c>
      <c r="D24" s="30">
        <v>49.161666666666662</v>
      </c>
      <c r="E24" s="30">
        <v>49.655000000000001</v>
      </c>
      <c r="F24" s="30">
        <v>50.075000000000003</v>
      </c>
      <c r="G24" s="30">
        <v>49.161666666666662</v>
      </c>
      <c r="H24" s="30">
        <v>49.95333333333334</v>
      </c>
      <c r="I24" s="6">
        <v>50.55</v>
      </c>
      <c r="J24" s="6">
        <v>47.334999999999994</v>
      </c>
      <c r="K24" s="6">
        <v>48.174999999999997</v>
      </c>
      <c r="L24" s="15">
        <v>51.975000000000001</v>
      </c>
      <c r="M24" s="62">
        <v>48.777375377930397</v>
      </c>
      <c r="N24" s="63">
        <v>1.7813379925774873</v>
      </c>
      <c r="O24" s="59">
        <v>1.9799109126984042</v>
      </c>
      <c r="P24" s="59">
        <v>3.9867991664229371E-2</v>
      </c>
      <c r="Q24" s="33" t="s">
        <v>40</v>
      </c>
      <c r="R24" s="33" t="s">
        <v>15</v>
      </c>
      <c r="S24" s="33" t="s">
        <v>15</v>
      </c>
      <c r="T24" s="34" t="s">
        <v>36</v>
      </c>
      <c r="U24" s="6">
        <v>4</v>
      </c>
      <c r="V24" s="6" t="s">
        <v>37</v>
      </c>
    </row>
    <row r="25" spans="2:22" x14ac:dyDescent="0.3">
      <c r="B25" s="6" t="s">
        <v>41</v>
      </c>
      <c r="C25" s="6">
        <v>19</v>
      </c>
      <c r="D25" s="30">
        <v>46.771666666666668</v>
      </c>
      <c r="E25" s="30">
        <v>47.075000000000003</v>
      </c>
      <c r="F25" s="30">
        <v>46.782499999999999</v>
      </c>
      <c r="G25" s="30">
        <v>46.771666666666668</v>
      </c>
      <c r="H25" s="30">
        <v>46.816666666666663</v>
      </c>
      <c r="I25" s="6">
        <v>46.3</v>
      </c>
      <c r="J25" s="6">
        <v>46.75</v>
      </c>
      <c r="K25" s="6">
        <v>46.164999999999999</v>
      </c>
      <c r="L25" s="6">
        <v>47.4</v>
      </c>
      <c r="M25" s="62">
        <v>46.528463287094603</v>
      </c>
      <c r="N25" s="63">
        <v>0.59777235505388282</v>
      </c>
      <c r="O25" s="59">
        <v>0.65930390007420803</v>
      </c>
      <c r="P25" s="59">
        <v>1.411656103911986E-2</v>
      </c>
      <c r="Q25" s="33" t="s">
        <v>41</v>
      </c>
      <c r="R25" s="33" t="s">
        <v>15</v>
      </c>
      <c r="S25" s="33" t="s">
        <v>15</v>
      </c>
      <c r="T25" s="34" t="s">
        <v>36</v>
      </c>
      <c r="U25" s="6">
        <v>4</v>
      </c>
      <c r="V25" s="6" t="s">
        <v>37</v>
      </c>
    </row>
    <row r="26" spans="2:22" x14ac:dyDescent="0.3">
      <c r="B26" s="6" t="s">
        <v>42</v>
      </c>
      <c r="C26" s="6">
        <v>28</v>
      </c>
      <c r="D26" s="30">
        <v>47.396666666666668</v>
      </c>
      <c r="E26" s="30">
        <v>47.744999999999997</v>
      </c>
      <c r="F26" s="30">
        <v>47.46</v>
      </c>
      <c r="G26" s="30">
        <v>47.396666666666668</v>
      </c>
      <c r="H26" s="30">
        <v>46.93</v>
      </c>
      <c r="I26" s="6">
        <v>45.3</v>
      </c>
      <c r="J26" s="6">
        <v>47.269999999999996</v>
      </c>
      <c r="K26" s="6">
        <v>46.7</v>
      </c>
      <c r="L26" s="6">
        <v>48.22</v>
      </c>
      <c r="M26" s="62">
        <v>47.155768605290397</v>
      </c>
      <c r="N26" s="63">
        <v>0.81617608922475926</v>
      </c>
      <c r="O26" s="59">
        <v>1.1610723013184359</v>
      </c>
      <c r="P26" s="59">
        <v>2.4618113675562284E-2</v>
      </c>
      <c r="Q26" s="33" t="s">
        <v>42</v>
      </c>
      <c r="R26" s="33" t="s">
        <v>15</v>
      </c>
      <c r="S26" s="33" t="s">
        <v>15</v>
      </c>
      <c r="T26" s="34" t="s">
        <v>36</v>
      </c>
      <c r="U26" s="6">
        <v>4</v>
      </c>
      <c r="V26" s="6" t="s">
        <v>37</v>
      </c>
    </row>
    <row r="27" spans="2:22" x14ac:dyDescent="0.3">
      <c r="B27" s="6" t="s">
        <v>43</v>
      </c>
      <c r="C27" s="6">
        <v>44</v>
      </c>
      <c r="D27" s="30">
        <v>44.221666666666671</v>
      </c>
      <c r="E27" s="30">
        <v>44.697500000000005</v>
      </c>
      <c r="F27" s="30">
        <v>44.692500000000003</v>
      </c>
      <c r="G27" s="30">
        <v>44.221666666666671</v>
      </c>
      <c r="H27" s="30">
        <v>44.748333333333335</v>
      </c>
      <c r="I27" s="6">
        <v>44.85</v>
      </c>
      <c r="J27" s="6">
        <v>43.28</v>
      </c>
      <c r="K27" s="6">
        <v>43.27</v>
      </c>
      <c r="L27" s="6">
        <v>46.115000000000002</v>
      </c>
      <c r="M27" s="62">
        <v>44.453108728306397</v>
      </c>
      <c r="N27" s="63">
        <v>1.26013459019265</v>
      </c>
      <c r="O27" s="59">
        <v>1.8137599069336607</v>
      </c>
      <c r="P27" s="59">
        <v>4.0772393097306084E-2</v>
      </c>
      <c r="Q27" s="33" t="s">
        <v>43</v>
      </c>
      <c r="R27" s="33" t="s">
        <v>15</v>
      </c>
      <c r="S27" s="33" t="s">
        <v>15</v>
      </c>
      <c r="T27" s="34" t="s">
        <v>36</v>
      </c>
      <c r="U27" s="6">
        <v>4</v>
      </c>
      <c r="V27" s="6" t="s">
        <v>37</v>
      </c>
    </row>
    <row r="28" spans="2:22" x14ac:dyDescent="0.3">
      <c r="B28" s="6" t="s">
        <v>44</v>
      </c>
      <c r="C28" s="6">
        <v>218</v>
      </c>
      <c r="D28" s="30">
        <v>46.331666666666671</v>
      </c>
      <c r="E28" s="30">
        <v>46.739999999999995</v>
      </c>
      <c r="F28" s="30">
        <v>46.737499999999997</v>
      </c>
      <c r="G28" s="30">
        <v>46.331666666666671</v>
      </c>
      <c r="H28" s="30">
        <v>46.126666666666665</v>
      </c>
      <c r="I28" s="6">
        <v>44.9</v>
      </c>
      <c r="J28" s="6">
        <v>45.519999999999996</v>
      </c>
      <c r="K28" s="6">
        <v>45.515000000000001</v>
      </c>
      <c r="L28" s="6">
        <v>47.96</v>
      </c>
      <c r="M28" s="62">
        <v>46.118423870056397</v>
      </c>
      <c r="N28" s="63">
        <v>1.0335787761301329</v>
      </c>
      <c r="O28" s="59">
        <v>1.2776061799398164</v>
      </c>
      <c r="P28" s="59">
        <v>2.7697492209664942E-2</v>
      </c>
      <c r="Q28" s="33" t="s">
        <v>44</v>
      </c>
      <c r="R28" s="33" t="s">
        <v>15</v>
      </c>
      <c r="S28" s="33" t="s">
        <v>15</v>
      </c>
      <c r="T28" s="34" t="s">
        <v>36</v>
      </c>
      <c r="U28" s="6">
        <v>4</v>
      </c>
      <c r="V28" s="6" t="s">
        <v>37</v>
      </c>
    </row>
    <row r="29" spans="2:22" x14ac:dyDescent="0.3">
      <c r="B29" s="6" t="s">
        <v>45</v>
      </c>
      <c r="C29" s="6">
        <v>119</v>
      </c>
      <c r="D29" s="30">
        <v>45.773333333333333</v>
      </c>
      <c r="E29" s="30">
        <v>45.93</v>
      </c>
      <c r="F29" s="30">
        <v>45.959999999999994</v>
      </c>
      <c r="G29" s="30">
        <v>45.773333333333333</v>
      </c>
      <c r="H29" s="30">
        <v>46.773333333333333</v>
      </c>
      <c r="I29" s="6">
        <v>48.46</v>
      </c>
      <c r="J29" s="6">
        <v>45.400000000000006</v>
      </c>
      <c r="K29" s="6">
        <v>45.46</v>
      </c>
      <c r="L29" s="6">
        <v>46.459999999999994</v>
      </c>
      <c r="M29" s="62">
        <v>45.689410852315</v>
      </c>
      <c r="N29" s="63">
        <v>0.58785001048075147</v>
      </c>
      <c r="O29" s="59">
        <v>1.1007674090782702</v>
      </c>
      <c r="P29" s="59">
        <v>2.378837507012542E-2</v>
      </c>
      <c r="Q29" s="33" t="s">
        <v>45</v>
      </c>
      <c r="R29" s="33" t="s">
        <v>15</v>
      </c>
      <c r="S29" s="33" t="s">
        <v>15</v>
      </c>
      <c r="T29" s="34" t="s">
        <v>36</v>
      </c>
      <c r="U29" s="6">
        <v>4</v>
      </c>
      <c r="V29" s="6" t="s">
        <v>37</v>
      </c>
    </row>
    <row r="30" spans="2:22" x14ac:dyDescent="0.3">
      <c r="B30" s="6" t="s">
        <v>46</v>
      </c>
      <c r="C30" s="6">
        <v>126</v>
      </c>
      <c r="D30" s="30">
        <v>44.147500000000001</v>
      </c>
      <c r="E30" s="30">
        <v>44.147500000000001</v>
      </c>
      <c r="F30" s="30">
        <v>44.564999999999998</v>
      </c>
      <c r="G30" s="30">
        <v>44.147500000000001</v>
      </c>
      <c r="H30" s="30">
        <v>44.975000000000001</v>
      </c>
      <c r="I30" s="6">
        <v>46.63</v>
      </c>
      <c r="J30" s="6">
        <v>43.730000000000004</v>
      </c>
      <c r="K30" s="6" t="s">
        <v>25</v>
      </c>
      <c r="L30" s="6">
        <v>44.564999999999998</v>
      </c>
      <c r="M30" s="62">
        <v>44.240763106245403</v>
      </c>
      <c r="N30" s="63">
        <v>0.51041499999999829</v>
      </c>
      <c r="O30" s="59">
        <v>1.3856060046059273</v>
      </c>
      <c r="P30" s="59">
        <v>3.1036779961605757E-2</v>
      </c>
      <c r="Q30" s="33" t="s">
        <v>46</v>
      </c>
      <c r="R30" s="33" t="s">
        <v>15</v>
      </c>
      <c r="S30" s="33" t="s">
        <v>15</v>
      </c>
      <c r="T30" s="34" t="s">
        <v>36</v>
      </c>
      <c r="U30" s="6">
        <v>4</v>
      </c>
      <c r="V30" s="6" t="s">
        <v>37</v>
      </c>
    </row>
    <row r="31" spans="2:22" x14ac:dyDescent="0.3">
      <c r="B31" s="6" t="s">
        <v>47</v>
      </c>
      <c r="C31" s="6">
        <v>143</v>
      </c>
      <c r="D31" s="30">
        <v>46.015000000000008</v>
      </c>
      <c r="E31" s="30">
        <v>46.047499999999999</v>
      </c>
      <c r="F31" s="30">
        <v>46.2425</v>
      </c>
      <c r="G31" s="30">
        <v>46.015000000000008</v>
      </c>
      <c r="H31" s="30">
        <v>46.047499999999999</v>
      </c>
      <c r="I31" s="6" t="s">
        <v>25</v>
      </c>
      <c r="J31" s="6">
        <v>45.56</v>
      </c>
      <c r="K31" s="6">
        <v>45.95</v>
      </c>
      <c r="L31" s="6">
        <v>46.534999999999997</v>
      </c>
      <c r="M31" s="62">
        <v>45.853105488893902</v>
      </c>
      <c r="N31" s="63">
        <v>0.49885107777772819</v>
      </c>
      <c r="O31" s="59">
        <v>0.70340315609186665</v>
      </c>
      <c r="P31" s="59">
        <v>1.5282070828449349E-2</v>
      </c>
      <c r="Q31" s="33" t="s">
        <v>47</v>
      </c>
      <c r="R31" s="33" t="s">
        <v>15</v>
      </c>
      <c r="S31" s="33" t="s">
        <v>15</v>
      </c>
      <c r="T31" s="34" t="s">
        <v>36</v>
      </c>
      <c r="U31" s="6">
        <v>4</v>
      </c>
      <c r="V31" s="6" t="s">
        <v>37</v>
      </c>
    </row>
    <row r="32" spans="2:22" x14ac:dyDescent="0.3">
      <c r="B32" s="6" t="s">
        <v>48</v>
      </c>
      <c r="C32" s="6">
        <v>169</v>
      </c>
      <c r="D32" s="30">
        <v>48.195</v>
      </c>
      <c r="E32" s="30">
        <v>48.832499999999996</v>
      </c>
      <c r="F32" s="30">
        <v>48.84</v>
      </c>
      <c r="G32" s="30">
        <v>48.195</v>
      </c>
      <c r="H32" s="30">
        <v>49.661666666666662</v>
      </c>
      <c r="I32" s="6">
        <v>51.32</v>
      </c>
      <c r="J32" s="6">
        <v>46.905000000000001</v>
      </c>
      <c r="K32" s="6">
        <v>46.92</v>
      </c>
      <c r="L32" s="6">
        <v>50.76</v>
      </c>
      <c r="M32" s="62">
        <v>47.2632665769219</v>
      </c>
      <c r="N32" s="63">
        <v>1.3267881398575543</v>
      </c>
      <c r="O32" s="59">
        <v>2.012191315180762</v>
      </c>
      <c r="P32" s="59">
        <v>4.167034097637308E-2</v>
      </c>
      <c r="Q32" s="33" t="s">
        <v>48</v>
      </c>
      <c r="R32" s="33" t="s">
        <v>15</v>
      </c>
      <c r="S32" s="33" t="s">
        <v>15</v>
      </c>
      <c r="T32" s="34" t="s">
        <v>36</v>
      </c>
      <c r="U32" s="6">
        <v>4</v>
      </c>
      <c r="V32" s="6" t="s">
        <v>37</v>
      </c>
    </row>
    <row r="33" spans="2:22" x14ac:dyDescent="0.3">
      <c r="B33" s="6" t="s">
        <v>49</v>
      </c>
      <c r="C33" s="6">
        <v>173</v>
      </c>
      <c r="D33" s="30">
        <v>47.06</v>
      </c>
      <c r="E33" s="30">
        <v>47.747500000000002</v>
      </c>
      <c r="F33" s="30">
        <v>47.6175</v>
      </c>
      <c r="G33" s="30">
        <v>47.06</v>
      </c>
      <c r="H33" s="30">
        <v>47.711666666666666</v>
      </c>
      <c r="I33" s="6">
        <v>47.64</v>
      </c>
      <c r="J33" s="6">
        <v>45.945</v>
      </c>
      <c r="K33" s="6">
        <v>45.685000000000002</v>
      </c>
      <c r="L33" s="6">
        <v>49.55</v>
      </c>
      <c r="M33" s="62">
        <v>46.253463887944598</v>
      </c>
      <c r="N33" s="63">
        <v>1.1750158579355441</v>
      </c>
      <c r="O33" s="59">
        <v>1.4459531650629469</v>
      </c>
      <c r="P33" s="59">
        <v>3.0934993725718243E-2</v>
      </c>
      <c r="Q33" s="33" t="s">
        <v>49</v>
      </c>
      <c r="R33" s="33" t="s">
        <v>15</v>
      </c>
      <c r="S33" s="33" t="s">
        <v>15</v>
      </c>
      <c r="T33" s="34" t="s">
        <v>36</v>
      </c>
      <c r="U33" s="6">
        <v>4</v>
      </c>
      <c r="V33" s="6" t="s">
        <v>37</v>
      </c>
    </row>
    <row r="34" spans="2:22" x14ac:dyDescent="0.3">
      <c r="B34" s="6" t="s">
        <v>50</v>
      </c>
      <c r="C34" s="6">
        <v>101</v>
      </c>
      <c r="D34" s="30">
        <v>43.551666666666669</v>
      </c>
      <c r="E34" s="30">
        <v>43.6875</v>
      </c>
      <c r="F34" s="30">
        <v>44.792500000000004</v>
      </c>
      <c r="G34" s="30">
        <v>43.551666666666669</v>
      </c>
      <c r="H34" s="30">
        <v>43.681666666666672</v>
      </c>
      <c r="I34" s="6">
        <v>43.67</v>
      </c>
      <c r="J34" s="6">
        <v>41.069999999999993</v>
      </c>
      <c r="K34" s="6">
        <v>43.28</v>
      </c>
      <c r="L34" s="15">
        <v>46.305</v>
      </c>
      <c r="M34" s="62">
        <v>43.8051440128175</v>
      </c>
      <c r="N34" s="63">
        <v>2.0128323189144872</v>
      </c>
      <c r="O34" s="59">
        <v>2.2434695352412435</v>
      </c>
      <c r="P34" s="59">
        <v>5.1436061182451129E-2</v>
      </c>
      <c r="Q34" s="34" t="s">
        <v>50</v>
      </c>
      <c r="R34" s="34" t="s">
        <v>51</v>
      </c>
      <c r="S34" s="34" t="s">
        <v>51</v>
      </c>
      <c r="T34" s="33" t="s">
        <v>16</v>
      </c>
      <c r="U34" s="6">
        <v>2</v>
      </c>
      <c r="V34" s="6" t="s">
        <v>52</v>
      </c>
    </row>
    <row r="35" spans="2:22" x14ac:dyDescent="0.3">
      <c r="B35" s="6" t="s">
        <v>53</v>
      </c>
      <c r="C35" s="6">
        <v>134</v>
      </c>
      <c r="D35" s="30">
        <v>44.985000000000007</v>
      </c>
      <c r="E35" s="30">
        <v>44.607500000000002</v>
      </c>
      <c r="F35" s="30">
        <v>45.680000000000007</v>
      </c>
      <c r="G35" s="30">
        <v>44.985000000000007</v>
      </c>
      <c r="H35" s="30">
        <v>44.411666666666669</v>
      </c>
      <c r="I35" s="6">
        <v>44.02</v>
      </c>
      <c r="J35" s="6">
        <v>43.594999999999999</v>
      </c>
      <c r="K35" s="6">
        <v>45.74</v>
      </c>
      <c r="L35" s="6">
        <v>45.620000000000005</v>
      </c>
      <c r="M35" s="62">
        <v>44.835129467669297</v>
      </c>
      <c r="N35" s="63">
        <v>0.83165600746676394</v>
      </c>
      <c r="O35" s="59">
        <v>1.0768072663614818</v>
      </c>
      <c r="P35" s="59">
        <v>2.4090546247693388E-2</v>
      </c>
      <c r="Q35" s="34" t="s">
        <v>53</v>
      </c>
      <c r="R35" s="34" t="s">
        <v>51</v>
      </c>
      <c r="S35" s="34" t="s">
        <v>51</v>
      </c>
      <c r="T35" s="33" t="s">
        <v>16</v>
      </c>
      <c r="U35" s="6">
        <v>2</v>
      </c>
      <c r="V35" s="6" t="s">
        <v>52</v>
      </c>
    </row>
    <row r="36" spans="2:22" x14ac:dyDescent="0.3">
      <c r="B36" s="6" t="s">
        <v>54</v>
      </c>
      <c r="C36" s="6">
        <v>157</v>
      </c>
      <c r="D36" s="30">
        <v>44.576666666666661</v>
      </c>
      <c r="E36" s="30">
        <v>45.069999999999993</v>
      </c>
      <c r="F36" s="30">
        <v>44.91</v>
      </c>
      <c r="G36" s="30">
        <v>44.576666666666661</v>
      </c>
      <c r="H36" s="30">
        <v>44.509999999999991</v>
      </c>
      <c r="I36" s="6">
        <v>43.39</v>
      </c>
      <c r="J36" s="6">
        <v>43.91</v>
      </c>
      <c r="K36" s="6">
        <v>43.59</v>
      </c>
      <c r="L36" s="6">
        <v>46.23</v>
      </c>
      <c r="M36" s="62">
        <v>44.783974893738403</v>
      </c>
      <c r="N36" s="63">
        <v>1.0686628534242621</v>
      </c>
      <c r="O36" s="59">
        <v>1.3663048301491452</v>
      </c>
      <c r="P36" s="59">
        <v>3.0673609896336419E-2</v>
      </c>
      <c r="Q36" s="34" t="s">
        <v>54</v>
      </c>
      <c r="R36" s="34" t="s">
        <v>51</v>
      </c>
      <c r="S36" s="34" t="s">
        <v>51</v>
      </c>
      <c r="T36" s="33" t="s">
        <v>16</v>
      </c>
      <c r="U36" s="6">
        <v>2</v>
      </c>
      <c r="V36" s="6" t="s">
        <v>52</v>
      </c>
    </row>
    <row r="37" spans="2:22" x14ac:dyDescent="0.3">
      <c r="B37" s="6" t="s">
        <v>55</v>
      </c>
      <c r="C37" s="6">
        <v>158</v>
      </c>
      <c r="D37" s="30">
        <v>42.705000000000005</v>
      </c>
      <c r="E37" s="30">
        <v>42.332499999999996</v>
      </c>
      <c r="F37" s="30">
        <v>43.952500000000001</v>
      </c>
      <c r="G37" s="30">
        <v>42.705000000000005</v>
      </c>
      <c r="H37" s="30">
        <v>42.008333333333333</v>
      </c>
      <c r="I37" s="6">
        <v>41.36</v>
      </c>
      <c r="J37" s="6">
        <v>40.21</v>
      </c>
      <c r="K37" s="6">
        <v>43.45</v>
      </c>
      <c r="L37" s="6">
        <v>44.454999999999998</v>
      </c>
      <c r="M37" s="62">
        <v>42.892960810760002</v>
      </c>
      <c r="N37" s="63">
        <v>1.7532051613227959</v>
      </c>
      <c r="O37" s="59">
        <v>1.8357347908187132</v>
      </c>
      <c r="P37" s="59">
        <v>4.3339925808264249E-2</v>
      </c>
      <c r="Q37" s="34" t="s">
        <v>55</v>
      </c>
      <c r="R37" s="34" t="s">
        <v>51</v>
      </c>
      <c r="S37" s="34" t="s">
        <v>51</v>
      </c>
      <c r="T37" s="33" t="s">
        <v>16</v>
      </c>
      <c r="U37" s="6">
        <v>2</v>
      </c>
      <c r="V37" s="6" t="s">
        <v>52</v>
      </c>
    </row>
    <row r="38" spans="2:22" x14ac:dyDescent="0.3">
      <c r="B38" s="6" t="s">
        <v>56</v>
      </c>
      <c r="C38" s="6">
        <v>164</v>
      </c>
      <c r="D38" s="30">
        <v>45.528333333333329</v>
      </c>
      <c r="E38" s="30">
        <v>46.547499999999999</v>
      </c>
      <c r="F38" s="30">
        <v>45.8</v>
      </c>
      <c r="G38" s="30">
        <v>45.528333333333329</v>
      </c>
      <c r="H38" s="30">
        <v>46.481666666666662</v>
      </c>
      <c r="I38" s="6">
        <v>46.35</v>
      </c>
      <c r="J38" s="6">
        <v>44.984999999999999</v>
      </c>
      <c r="K38" s="6">
        <v>43.49</v>
      </c>
      <c r="L38" s="6">
        <v>48.11</v>
      </c>
      <c r="M38" s="62">
        <v>45.774668475533197</v>
      </c>
      <c r="N38" s="63">
        <v>1.6280807310654664</v>
      </c>
      <c r="O38" s="59">
        <v>1.7060260842085617</v>
      </c>
      <c r="P38" s="59">
        <v>3.7083492755321412E-2</v>
      </c>
      <c r="Q38" s="34" t="s">
        <v>56</v>
      </c>
      <c r="R38" s="34" t="s">
        <v>51</v>
      </c>
      <c r="S38" s="34" t="s">
        <v>51</v>
      </c>
      <c r="T38" s="33" t="s">
        <v>16</v>
      </c>
      <c r="U38" s="6">
        <v>2</v>
      </c>
      <c r="V38" s="6" t="s">
        <v>52</v>
      </c>
    </row>
    <row r="39" spans="2:22" x14ac:dyDescent="0.3">
      <c r="B39" s="6" t="s">
        <v>57</v>
      </c>
      <c r="C39" s="6">
        <v>172</v>
      </c>
      <c r="D39" s="30">
        <v>44.995000000000005</v>
      </c>
      <c r="E39" s="30">
        <v>45.685000000000002</v>
      </c>
      <c r="F39" s="30">
        <v>45.157499999999999</v>
      </c>
      <c r="G39" s="30">
        <v>44.995000000000005</v>
      </c>
      <c r="H39" s="30">
        <v>45.646666666666668</v>
      </c>
      <c r="I39" s="6">
        <v>45.57</v>
      </c>
      <c r="J39" s="6">
        <v>44.67</v>
      </c>
      <c r="K39" s="6">
        <v>43.614999999999995</v>
      </c>
      <c r="L39" s="6">
        <v>46.7</v>
      </c>
      <c r="M39" s="62">
        <v>44.626748436942499</v>
      </c>
      <c r="N39" s="63">
        <v>0.99022993741633469</v>
      </c>
      <c r="O39" s="59">
        <v>1.0857511480793185</v>
      </c>
      <c r="P39" s="59">
        <v>2.4231910759098019E-2</v>
      </c>
      <c r="Q39" s="34" t="s">
        <v>57</v>
      </c>
      <c r="R39" s="34" t="s">
        <v>51</v>
      </c>
      <c r="S39" s="34" t="s">
        <v>51</v>
      </c>
      <c r="T39" s="33" t="s">
        <v>16</v>
      </c>
      <c r="U39" s="6">
        <v>2</v>
      </c>
      <c r="V39" s="6" t="s">
        <v>52</v>
      </c>
    </row>
    <row r="40" spans="2:22" x14ac:dyDescent="0.3">
      <c r="B40" s="6" t="s">
        <v>58</v>
      </c>
      <c r="C40" s="6">
        <v>180</v>
      </c>
      <c r="D40" s="30">
        <v>44.531666666666666</v>
      </c>
      <c r="E40" s="30">
        <v>44.8675</v>
      </c>
      <c r="F40" s="30">
        <v>45.405000000000001</v>
      </c>
      <c r="G40" s="30">
        <v>44.531666666666666</v>
      </c>
      <c r="H40" s="30">
        <v>45.178333333333335</v>
      </c>
      <c r="I40" s="6">
        <v>45.8</v>
      </c>
      <c r="J40" s="6">
        <v>42.784999999999997</v>
      </c>
      <c r="K40" s="6">
        <v>43.86</v>
      </c>
      <c r="L40" s="6">
        <v>46.95</v>
      </c>
      <c r="M40" s="62">
        <v>44.545129829574201</v>
      </c>
      <c r="N40" s="63">
        <v>1.5887878682190397</v>
      </c>
      <c r="O40" s="59">
        <v>2.4563021817690243</v>
      </c>
      <c r="P40" s="59">
        <v>5.4935030743420453E-2</v>
      </c>
      <c r="Q40" s="34" t="s">
        <v>58</v>
      </c>
      <c r="R40" s="34" t="s">
        <v>51</v>
      </c>
      <c r="S40" s="34" t="s">
        <v>51</v>
      </c>
      <c r="T40" s="33" t="s">
        <v>16</v>
      </c>
      <c r="U40" s="6">
        <v>2</v>
      </c>
      <c r="V40" s="6" t="s">
        <v>52</v>
      </c>
    </row>
    <row r="41" spans="2:22" x14ac:dyDescent="0.3">
      <c r="B41" s="6" t="s">
        <v>59</v>
      </c>
      <c r="C41" s="6">
        <v>95</v>
      </c>
      <c r="D41" s="30">
        <v>46.063333333333333</v>
      </c>
      <c r="E41" s="30">
        <v>46.227499999999999</v>
      </c>
      <c r="F41" s="30">
        <v>46.734999999999999</v>
      </c>
      <c r="G41" s="30">
        <v>46.063333333333333</v>
      </c>
      <c r="H41" s="30">
        <v>46.088333333333331</v>
      </c>
      <c r="I41" s="6">
        <v>45.81</v>
      </c>
      <c r="J41" s="6">
        <v>44.72</v>
      </c>
      <c r="K41" s="6">
        <v>45.734999999999999</v>
      </c>
      <c r="L41" s="6">
        <v>47.734999999999999</v>
      </c>
      <c r="M41" s="62">
        <v>45.909342947090103</v>
      </c>
      <c r="N41" s="63">
        <v>1.1665455543707746</v>
      </c>
      <c r="O41" s="59">
        <v>1.2731817767839335</v>
      </c>
      <c r="P41" s="59">
        <v>2.7661542684402168E-2</v>
      </c>
      <c r="Q41" s="34" t="s">
        <v>59</v>
      </c>
      <c r="R41" s="34" t="s">
        <v>51</v>
      </c>
      <c r="S41" s="34" t="s">
        <v>51</v>
      </c>
      <c r="T41" s="34" t="s">
        <v>36</v>
      </c>
      <c r="U41" s="6">
        <v>1</v>
      </c>
      <c r="V41" s="6" t="s">
        <v>60</v>
      </c>
    </row>
    <row r="42" spans="2:22" x14ac:dyDescent="0.3">
      <c r="B42" s="6" t="s">
        <v>61</v>
      </c>
      <c r="C42" s="6">
        <v>97</v>
      </c>
      <c r="D42" s="30">
        <v>46.103333333333332</v>
      </c>
      <c r="E42" s="30">
        <v>46.827500000000001</v>
      </c>
      <c r="F42" s="30">
        <v>46.72</v>
      </c>
      <c r="G42" s="30">
        <v>46.103333333333332</v>
      </c>
      <c r="H42" s="30">
        <v>47.185000000000002</v>
      </c>
      <c r="I42" s="6">
        <v>47.9</v>
      </c>
      <c r="J42" s="6">
        <v>44.87</v>
      </c>
      <c r="K42" s="6">
        <v>44.655000000000001</v>
      </c>
      <c r="L42" s="6">
        <v>48.784999999999997</v>
      </c>
      <c r="M42" s="62">
        <v>45.944305036878497</v>
      </c>
      <c r="N42" s="63">
        <v>1.68579043456376</v>
      </c>
      <c r="O42" s="59">
        <v>2.1815066877209963</v>
      </c>
      <c r="P42" s="59">
        <v>4.7055795679917953E-2</v>
      </c>
      <c r="Q42" s="34" t="s">
        <v>61</v>
      </c>
      <c r="R42" s="34" t="s">
        <v>51</v>
      </c>
      <c r="S42" s="34" t="s">
        <v>51</v>
      </c>
      <c r="T42" s="34" t="s">
        <v>36</v>
      </c>
      <c r="U42" s="6">
        <v>1</v>
      </c>
      <c r="V42" s="6" t="s">
        <v>60</v>
      </c>
    </row>
    <row r="43" spans="2:22" x14ac:dyDescent="0.3">
      <c r="B43" s="6" t="s">
        <v>62</v>
      </c>
      <c r="C43" s="6">
        <v>103</v>
      </c>
      <c r="D43" s="30">
        <v>45.5</v>
      </c>
      <c r="E43" s="30">
        <v>45.935000000000002</v>
      </c>
      <c r="F43" s="30">
        <v>46.2</v>
      </c>
      <c r="G43" s="30">
        <v>45.5</v>
      </c>
      <c r="H43" s="30">
        <v>45.176666666666669</v>
      </c>
      <c r="I43" s="6">
        <v>43.66</v>
      </c>
      <c r="J43" s="6">
        <v>44.1</v>
      </c>
      <c r="K43" s="6">
        <v>44.63</v>
      </c>
      <c r="L43" s="6">
        <v>47.769999999999996</v>
      </c>
      <c r="M43" s="62">
        <v>45.3368387268034</v>
      </c>
      <c r="N43" s="63">
        <v>1.5251978125330339</v>
      </c>
      <c r="O43" s="59">
        <v>1.869372916793441</v>
      </c>
      <c r="P43" s="59">
        <v>4.1395749636373699E-2</v>
      </c>
      <c r="Q43" s="34" t="s">
        <v>62</v>
      </c>
      <c r="R43" s="34" t="s">
        <v>51</v>
      </c>
      <c r="S43" s="34" t="s">
        <v>51</v>
      </c>
      <c r="T43" s="34" t="s">
        <v>36</v>
      </c>
      <c r="U43" s="6">
        <v>1</v>
      </c>
      <c r="V43" s="6" t="s">
        <v>60</v>
      </c>
    </row>
    <row r="44" spans="2:22" x14ac:dyDescent="0.3">
      <c r="B44" s="6" t="s">
        <v>63</v>
      </c>
      <c r="C44" s="6">
        <v>86</v>
      </c>
      <c r="D44" s="30">
        <v>45.278333333333329</v>
      </c>
      <c r="E44" s="30">
        <v>46.68</v>
      </c>
      <c r="F44" s="30">
        <v>45.602500000000006</v>
      </c>
      <c r="G44" s="30">
        <v>45.278333333333329</v>
      </c>
      <c r="H44" s="30">
        <v>46.04666666666666</v>
      </c>
      <c r="I44" s="6">
        <v>44.78</v>
      </c>
      <c r="J44" s="15">
        <v>44.629999999999995</v>
      </c>
      <c r="K44" s="6">
        <v>42.475000000000001</v>
      </c>
      <c r="L44" s="6">
        <v>48.730000000000004</v>
      </c>
      <c r="M44" s="62">
        <v>45.221755181249698</v>
      </c>
      <c r="N44" s="63">
        <v>2.2118486305501723</v>
      </c>
      <c r="O44" s="59">
        <v>3.1528710595847951</v>
      </c>
      <c r="P44" s="59">
        <v>6.9744967188388199E-2</v>
      </c>
      <c r="Q44" s="34" t="s">
        <v>63</v>
      </c>
      <c r="R44" s="34" t="s">
        <v>51</v>
      </c>
      <c r="S44" s="34" t="s">
        <v>51</v>
      </c>
      <c r="T44" s="34" t="s">
        <v>36</v>
      </c>
      <c r="U44" s="6">
        <v>1</v>
      </c>
      <c r="V44" s="6" t="s">
        <v>60</v>
      </c>
    </row>
    <row r="45" spans="2:22" x14ac:dyDescent="0.3">
      <c r="B45" s="6" t="s">
        <v>64</v>
      </c>
      <c r="C45" s="6">
        <v>208</v>
      </c>
      <c r="D45" s="30">
        <v>46.873333333333335</v>
      </c>
      <c r="E45" s="30">
        <v>47.745000000000005</v>
      </c>
      <c r="F45" s="30">
        <v>47.58</v>
      </c>
      <c r="G45" s="30">
        <v>46.873333333333335</v>
      </c>
      <c r="H45" s="30">
        <v>47.745000000000005</v>
      </c>
      <c r="I45" s="6" t="s">
        <v>25</v>
      </c>
      <c r="J45" s="6">
        <v>45.46</v>
      </c>
      <c r="K45" s="6">
        <v>45.129999999999995</v>
      </c>
      <c r="L45" s="6">
        <v>50.03</v>
      </c>
      <c r="M45" s="62">
        <v>46.5918688359423</v>
      </c>
      <c r="N45" s="63">
        <v>1.8912169695903922</v>
      </c>
      <c r="O45" s="59">
        <v>2.2581383679679354</v>
      </c>
      <c r="P45" s="59">
        <v>4.8175331417321901E-2</v>
      </c>
      <c r="Q45" s="34" t="s">
        <v>64</v>
      </c>
      <c r="R45" s="34" t="s">
        <v>51</v>
      </c>
      <c r="S45" s="34" t="s">
        <v>51</v>
      </c>
      <c r="T45" s="34" t="s">
        <v>36</v>
      </c>
      <c r="U45" s="6">
        <v>1</v>
      </c>
      <c r="V45" s="6" t="s">
        <v>60</v>
      </c>
    </row>
    <row r="46" spans="2:22" x14ac:dyDescent="0.3">
      <c r="B46" s="6" t="s">
        <v>65</v>
      </c>
      <c r="C46" s="6">
        <v>213</v>
      </c>
      <c r="D46" s="30">
        <v>41.818333333333335</v>
      </c>
      <c r="E46" s="30">
        <v>42.375</v>
      </c>
      <c r="F46" s="30">
        <v>42.64</v>
      </c>
      <c r="G46" s="30">
        <v>41.818333333333335</v>
      </c>
      <c r="H46" s="30">
        <v>42.663333333333334</v>
      </c>
      <c r="I46" s="6">
        <v>43.24</v>
      </c>
      <c r="J46" s="6">
        <v>40.174999999999997</v>
      </c>
      <c r="K46" s="6">
        <v>40.704999999999998</v>
      </c>
      <c r="L46" s="6">
        <v>44.575000000000003</v>
      </c>
      <c r="M46" s="62">
        <v>42.173534738921298</v>
      </c>
      <c r="N46" s="63">
        <v>1.8154562761098552</v>
      </c>
      <c r="O46" s="59">
        <v>2.4602986379208325</v>
      </c>
      <c r="P46" s="59">
        <v>5.8548667229120617E-2</v>
      </c>
      <c r="Q46" s="34" t="s">
        <v>65</v>
      </c>
      <c r="R46" s="34" t="s">
        <v>51</v>
      </c>
      <c r="S46" s="34" t="s">
        <v>51</v>
      </c>
      <c r="T46" s="34" t="s">
        <v>36</v>
      </c>
      <c r="U46" s="6">
        <v>1</v>
      </c>
      <c r="V46" s="6" t="s">
        <v>60</v>
      </c>
    </row>
    <row r="47" spans="2:22" x14ac:dyDescent="0.3">
      <c r="B47" s="6" t="s">
        <v>66</v>
      </c>
      <c r="C47" s="6">
        <v>124</v>
      </c>
      <c r="D47" s="30">
        <v>47.198333333333331</v>
      </c>
      <c r="E47" s="30">
        <v>47.402500000000003</v>
      </c>
      <c r="F47" s="30">
        <v>47.862499999999997</v>
      </c>
      <c r="G47" s="30">
        <v>47.198333333333331</v>
      </c>
      <c r="H47" s="30">
        <v>47.498333333333335</v>
      </c>
      <c r="I47" s="6">
        <v>47.69</v>
      </c>
      <c r="J47" s="6">
        <v>45.870000000000005</v>
      </c>
      <c r="K47" s="6">
        <v>46.79</v>
      </c>
      <c r="L47" s="6">
        <v>48.935000000000002</v>
      </c>
      <c r="M47" s="62">
        <v>46.920530931584999</v>
      </c>
      <c r="N47" s="63">
        <v>1.1964612635601715</v>
      </c>
      <c r="O47" s="59">
        <v>1.3795218575852841</v>
      </c>
      <c r="P47" s="59">
        <v>2.9135594866104775E-2</v>
      </c>
      <c r="Q47" s="34" t="s">
        <v>66</v>
      </c>
      <c r="R47" s="34" t="s">
        <v>51</v>
      </c>
      <c r="S47" s="34" t="s">
        <v>51</v>
      </c>
      <c r="T47" s="34" t="s">
        <v>36</v>
      </c>
      <c r="U47" s="6">
        <v>1</v>
      </c>
      <c r="V47" s="6" t="s">
        <v>60</v>
      </c>
    </row>
    <row r="48" spans="2:22" x14ac:dyDescent="0.3">
      <c r="B48" s="6" t="s">
        <v>67</v>
      </c>
      <c r="C48" s="6">
        <v>125</v>
      </c>
      <c r="D48" s="30">
        <v>46.458333333333336</v>
      </c>
      <c r="E48" s="30">
        <v>46.132500000000007</v>
      </c>
      <c r="F48" s="30">
        <v>47.74</v>
      </c>
      <c r="G48" s="30">
        <v>46.458333333333336</v>
      </c>
      <c r="H48" s="30">
        <v>46.438333333333333</v>
      </c>
      <c r="I48" s="6">
        <v>47.05</v>
      </c>
      <c r="J48" s="6">
        <v>43.895000000000003</v>
      </c>
      <c r="K48" s="6">
        <v>47.11</v>
      </c>
      <c r="L48" s="6">
        <v>48.370000000000005</v>
      </c>
      <c r="M48" s="62">
        <v>46.108878358548303</v>
      </c>
      <c r="N48" s="63">
        <v>1.5830574832758142</v>
      </c>
      <c r="O48" s="59">
        <v>1.9550227335989943</v>
      </c>
      <c r="P48" s="59">
        <v>4.2090266610190413E-2</v>
      </c>
      <c r="Q48" s="34" t="s">
        <v>67</v>
      </c>
      <c r="R48" s="34" t="s">
        <v>51</v>
      </c>
      <c r="S48" s="34" t="s">
        <v>51</v>
      </c>
      <c r="T48" s="34" t="s">
        <v>36</v>
      </c>
      <c r="U48" s="6">
        <v>1</v>
      </c>
      <c r="V48" s="6" t="s">
        <v>60</v>
      </c>
    </row>
    <row r="49" spans="2:22" x14ac:dyDescent="0.3">
      <c r="B49" s="6" t="s">
        <v>68</v>
      </c>
      <c r="C49" s="6">
        <v>141</v>
      </c>
      <c r="D49" s="30">
        <v>43.463333333333331</v>
      </c>
      <c r="E49" s="30">
        <v>42.09</v>
      </c>
      <c r="F49" s="30">
        <v>44.237499999999997</v>
      </c>
      <c r="G49" s="30">
        <v>43.463333333333331</v>
      </c>
      <c r="H49" s="30">
        <v>42.406666666666666</v>
      </c>
      <c r="I49" s="6">
        <v>43.04</v>
      </c>
      <c r="J49" s="6">
        <v>41.914999999999999</v>
      </c>
      <c r="K49" s="6">
        <v>46.21</v>
      </c>
      <c r="L49" s="6">
        <v>42.265000000000001</v>
      </c>
      <c r="M49" s="62">
        <v>43.198183101881</v>
      </c>
      <c r="N49" s="63">
        <v>1.3642485155897688</v>
      </c>
      <c r="O49" s="59">
        <v>1.5584474111542341</v>
      </c>
      <c r="P49" s="59">
        <v>3.629783186570943E-2</v>
      </c>
      <c r="Q49" s="34" t="s">
        <v>68</v>
      </c>
      <c r="R49" s="34" t="s">
        <v>51</v>
      </c>
      <c r="S49" s="34" t="s">
        <v>51</v>
      </c>
      <c r="T49" s="34" t="s">
        <v>36</v>
      </c>
      <c r="U49" s="6">
        <v>1</v>
      </c>
      <c r="V49" s="6" t="s">
        <v>60</v>
      </c>
    </row>
    <row r="50" spans="2:22" x14ac:dyDescent="0.3">
      <c r="B50" s="6" t="s">
        <v>69</v>
      </c>
      <c r="C50" s="6">
        <v>175</v>
      </c>
      <c r="D50" s="30">
        <v>44.596666666666664</v>
      </c>
      <c r="E50" s="30">
        <v>45.137500000000003</v>
      </c>
      <c r="F50" s="30">
        <v>44.917500000000004</v>
      </c>
      <c r="G50" s="30">
        <v>44.596666666666664</v>
      </c>
      <c r="H50" s="30">
        <v>45.461666666666666</v>
      </c>
      <c r="I50" s="6">
        <v>46.11</v>
      </c>
      <c r="J50" s="6">
        <v>43.954999999999998</v>
      </c>
      <c r="K50" s="6">
        <v>43.515000000000001</v>
      </c>
      <c r="L50" s="6">
        <v>46.32</v>
      </c>
      <c r="M50" s="62">
        <v>44.601943225480497</v>
      </c>
      <c r="N50" s="63">
        <v>1.1169167692755329</v>
      </c>
      <c r="O50" s="59">
        <v>1.2856650784234409</v>
      </c>
      <c r="P50" s="59">
        <v>2.8689647578705374E-2</v>
      </c>
      <c r="Q50" s="34" t="s">
        <v>69</v>
      </c>
      <c r="R50" s="34" t="s">
        <v>51</v>
      </c>
      <c r="S50" s="34" t="s">
        <v>51</v>
      </c>
      <c r="T50" s="34" t="s">
        <v>36</v>
      </c>
      <c r="U50" s="6">
        <v>1</v>
      </c>
      <c r="V50" s="6" t="s">
        <v>60</v>
      </c>
    </row>
    <row r="51" spans="2:22" x14ac:dyDescent="0.3">
      <c r="B51" s="6" t="s">
        <v>70</v>
      </c>
      <c r="C51" s="6">
        <v>186</v>
      </c>
      <c r="D51" s="30">
        <v>44.123333333333335</v>
      </c>
      <c r="E51" s="30">
        <v>44.182499999999997</v>
      </c>
      <c r="F51" s="30">
        <v>44.704999999999998</v>
      </c>
      <c r="G51" s="30">
        <v>44.123333333333335</v>
      </c>
      <c r="H51" s="30">
        <v>44.145000000000003</v>
      </c>
      <c r="I51" s="6">
        <v>44.07</v>
      </c>
      <c r="J51" s="6">
        <v>42.959999999999994</v>
      </c>
      <c r="K51" s="6">
        <v>44.004999999999995</v>
      </c>
      <c r="L51" s="6">
        <v>45.405000000000001</v>
      </c>
      <c r="M51" s="62">
        <v>44.188225162983301</v>
      </c>
      <c r="N51" s="63">
        <v>0.97838806146754453</v>
      </c>
      <c r="O51" s="59">
        <v>1.0143239429415485</v>
      </c>
      <c r="P51" s="59">
        <v>2.2992349990579451E-2</v>
      </c>
      <c r="Q51" s="34" t="s">
        <v>70</v>
      </c>
      <c r="R51" s="34" t="s">
        <v>51</v>
      </c>
      <c r="S51" s="34" t="s">
        <v>51</v>
      </c>
      <c r="T51" s="34" t="s">
        <v>36</v>
      </c>
      <c r="U51" s="6">
        <v>1</v>
      </c>
      <c r="V51" s="6" t="s">
        <v>60</v>
      </c>
    </row>
    <row r="52" spans="2:22" x14ac:dyDescent="0.3">
      <c r="B52" s="6" t="s">
        <v>71</v>
      </c>
      <c r="C52" s="6">
        <v>192</v>
      </c>
      <c r="D52" s="30">
        <v>45.104166666666664</v>
      </c>
      <c r="E52" s="30">
        <v>45.078749999999999</v>
      </c>
      <c r="F52" s="30">
        <v>45.752499999999998</v>
      </c>
      <c r="G52" s="30">
        <v>45.104166666666664</v>
      </c>
      <c r="H52" s="30">
        <v>44.052500000000002</v>
      </c>
      <c r="I52" s="6">
        <v>42</v>
      </c>
      <c r="J52" s="6">
        <v>43.807500000000005</v>
      </c>
      <c r="K52" s="6">
        <v>45.155000000000001</v>
      </c>
      <c r="L52" s="6">
        <v>46.349999999999994</v>
      </c>
      <c r="M52" s="62">
        <v>45.059363900213299</v>
      </c>
      <c r="N52" s="63">
        <v>0.94825078442127209</v>
      </c>
      <c r="O52" s="59">
        <v>2.1494014354262085</v>
      </c>
      <c r="P52" s="59">
        <v>4.8216023226993948E-2</v>
      </c>
      <c r="Q52" s="34" t="s">
        <v>71</v>
      </c>
      <c r="R52" s="34" t="s">
        <v>51</v>
      </c>
      <c r="S52" s="34" t="s">
        <v>51</v>
      </c>
      <c r="T52" s="34" t="s">
        <v>36</v>
      </c>
      <c r="U52" s="6">
        <v>1</v>
      </c>
      <c r="V52" s="6" t="s">
        <v>60</v>
      </c>
    </row>
    <row r="53" spans="2:22" x14ac:dyDescent="0.3">
      <c r="B53" s="8" t="s">
        <v>72</v>
      </c>
      <c r="C53" s="8">
        <v>198</v>
      </c>
      <c r="D53" s="65">
        <v>46.998333333333335</v>
      </c>
      <c r="E53" s="65">
        <v>48.765000000000001</v>
      </c>
      <c r="F53" s="65">
        <v>47.24</v>
      </c>
      <c r="G53" s="65">
        <v>46.998333333333335</v>
      </c>
      <c r="H53" s="65">
        <v>47.69</v>
      </c>
      <c r="I53" s="8">
        <v>45.54</v>
      </c>
      <c r="J53" s="8">
        <v>46.515000000000001</v>
      </c>
      <c r="K53" s="8">
        <v>43.465000000000003</v>
      </c>
      <c r="L53" s="8">
        <v>51.015000000000001</v>
      </c>
      <c r="M53" s="66">
        <v>47.709664092510401</v>
      </c>
      <c r="N53" s="67">
        <v>1.8947996939401146</v>
      </c>
      <c r="O53" s="61">
        <v>3.2839175211497453</v>
      </c>
      <c r="P53" s="61">
        <v>7.0184174420810957E-2</v>
      </c>
      <c r="Q53" s="68" t="s">
        <v>72</v>
      </c>
      <c r="R53" s="68" t="s">
        <v>51</v>
      </c>
      <c r="S53" s="68" t="s">
        <v>51</v>
      </c>
      <c r="T53" s="68" t="s">
        <v>36</v>
      </c>
      <c r="U53" s="8">
        <v>1</v>
      </c>
      <c r="V53" s="8" t="s">
        <v>60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585EA4-1559-47DD-9FF2-52E795735BCE}">
  <dimension ref="B2:H158"/>
  <sheetViews>
    <sheetView workbookViewId="0">
      <selection activeCell="J32" sqref="J32"/>
    </sheetView>
  </sheetViews>
  <sheetFormatPr defaultRowHeight="14.4" x14ac:dyDescent="0.3"/>
  <cols>
    <col min="2" max="2" width="6" style="1" bestFit="1" customWidth="1"/>
    <col min="3" max="3" width="6.6640625" style="1" bestFit="1" customWidth="1"/>
    <col min="4" max="4" width="9" style="1" bestFit="1" customWidth="1"/>
    <col min="5" max="5" width="13.44140625" style="1" bestFit="1" customWidth="1"/>
    <col min="6" max="6" width="12" style="1" bestFit="1" customWidth="1"/>
    <col min="7" max="7" width="12" bestFit="1" customWidth="1"/>
    <col min="8" max="8" width="12.6640625" bestFit="1" customWidth="1"/>
  </cols>
  <sheetData>
    <row r="2" spans="2:8" ht="15" thickBot="1" x14ac:dyDescent="0.35">
      <c r="B2" s="94" t="s">
        <v>692</v>
      </c>
      <c r="C2" s="95"/>
      <c r="D2" s="95"/>
      <c r="E2" s="95"/>
      <c r="F2" s="95"/>
      <c r="G2" s="95"/>
      <c r="H2" s="95"/>
    </row>
    <row r="3" spans="2:8" ht="22.8" customHeight="1" x14ac:dyDescent="0.3">
      <c r="B3" s="69" t="s">
        <v>73</v>
      </c>
      <c r="C3" s="69" t="s">
        <v>78</v>
      </c>
      <c r="D3" s="69" t="s">
        <v>77</v>
      </c>
      <c r="E3" s="69" t="s">
        <v>105</v>
      </c>
      <c r="F3" s="69" t="s">
        <v>11</v>
      </c>
      <c r="G3" s="69" t="s">
        <v>12</v>
      </c>
      <c r="H3" s="69" t="s">
        <v>13</v>
      </c>
    </row>
    <row r="4" spans="2:8" x14ac:dyDescent="0.3">
      <c r="B4" s="35" t="s">
        <v>106</v>
      </c>
      <c r="C4" s="34">
        <v>1</v>
      </c>
      <c r="D4" s="34" t="s">
        <v>16</v>
      </c>
      <c r="E4" s="34">
        <v>45.767409999999998</v>
      </c>
      <c r="F4" s="34">
        <v>1.1775466039468092</v>
      </c>
      <c r="G4" s="34">
        <v>2.5728932529649574E-2</v>
      </c>
      <c r="H4" s="34">
        <v>-5.0173587886566916E-2</v>
      </c>
    </row>
    <row r="5" spans="2:8" x14ac:dyDescent="0.3">
      <c r="B5" s="35" t="s">
        <v>107</v>
      </c>
      <c r="C5" s="34">
        <v>1</v>
      </c>
      <c r="D5" s="34" t="s">
        <v>16</v>
      </c>
      <c r="E5" s="34">
        <v>44.279000000000003</v>
      </c>
      <c r="F5" s="34">
        <v>0.42687518644212524</v>
      </c>
      <c r="G5" s="34">
        <v>9.6405787493422431E-3</v>
      </c>
      <c r="H5" s="34">
        <v>-1.9426385365505151E-2</v>
      </c>
    </row>
    <row r="6" spans="2:8" x14ac:dyDescent="0.3">
      <c r="B6" s="35" t="s">
        <v>108</v>
      </c>
      <c r="C6" s="34">
        <v>1</v>
      </c>
      <c r="D6" s="34" t="s">
        <v>16</v>
      </c>
      <c r="E6" s="34">
        <v>45.17586</v>
      </c>
      <c r="F6" s="34">
        <v>1.2838308940303098</v>
      </c>
      <c r="G6" s="34">
        <v>2.8418515862903546E-2</v>
      </c>
      <c r="H6" s="34">
        <v>-5.7117439643189792E-2</v>
      </c>
    </row>
    <row r="7" spans="2:8" x14ac:dyDescent="0.3">
      <c r="B7" s="35" t="s">
        <v>109</v>
      </c>
      <c r="C7" s="34">
        <v>1</v>
      </c>
      <c r="D7" s="34" t="s">
        <v>16</v>
      </c>
      <c r="E7" s="34">
        <v>46.528210000000001</v>
      </c>
      <c r="F7" s="34">
        <v>1.5701250731567729</v>
      </c>
      <c r="G7" s="34">
        <v>3.374565823952335E-2</v>
      </c>
      <c r="H7" s="34">
        <v>-5.6961811650258355E-2</v>
      </c>
    </row>
    <row r="8" spans="2:8" x14ac:dyDescent="0.3">
      <c r="B8" s="35" t="s">
        <v>59</v>
      </c>
      <c r="C8" s="34">
        <v>1</v>
      </c>
      <c r="D8" s="34" t="s">
        <v>16</v>
      </c>
      <c r="E8" s="34">
        <v>45.901440000000001</v>
      </c>
      <c r="F8" s="34">
        <v>1.1665455543707746</v>
      </c>
      <c r="G8" s="34">
        <v>2.5414138518764871E-2</v>
      </c>
      <c r="H8" s="34">
        <v>-5.0630456891349498E-2</v>
      </c>
    </row>
    <row r="9" spans="2:8" x14ac:dyDescent="0.3">
      <c r="B9" s="35" t="s">
        <v>110</v>
      </c>
      <c r="C9" s="34">
        <v>1</v>
      </c>
      <c r="D9" s="34" t="s">
        <v>16</v>
      </c>
      <c r="E9" s="34">
        <v>46.189909999999998</v>
      </c>
      <c r="F9" s="34">
        <v>0.91778741897141991</v>
      </c>
      <c r="G9" s="34">
        <v>1.9869868093949954E-2</v>
      </c>
      <c r="H9" s="34">
        <v>-4.0894309114659688E-2</v>
      </c>
    </row>
    <row r="10" spans="2:8" x14ac:dyDescent="0.3">
      <c r="B10" s="35" t="s">
        <v>61</v>
      </c>
      <c r="C10" s="34">
        <v>1</v>
      </c>
      <c r="D10" s="34" t="s">
        <v>16</v>
      </c>
      <c r="E10" s="34">
        <v>45.936410000000002</v>
      </c>
      <c r="F10" s="34">
        <v>1.68579043456376</v>
      </c>
      <c r="G10" s="34">
        <v>3.6698349622091932E-2</v>
      </c>
      <c r="H10" s="34">
        <v>-7.4015854000691342E-2</v>
      </c>
    </row>
    <row r="11" spans="2:8" x14ac:dyDescent="0.3">
      <c r="B11" s="35" t="s">
        <v>35</v>
      </c>
      <c r="C11" s="34">
        <v>1</v>
      </c>
      <c r="D11" s="34" t="s">
        <v>16</v>
      </c>
      <c r="E11" s="34">
        <v>44.920949999999998</v>
      </c>
      <c r="F11" s="34">
        <v>1.0091624066962106</v>
      </c>
      <c r="G11" s="34">
        <v>2.2465295295317902E-2</v>
      </c>
      <c r="H11" s="34">
        <v>-4.2900320489719188E-2</v>
      </c>
    </row>
    <row r="12" spans="2:8" x14ac:dyDescent="0.3">
      <c r="B12" s="35" t="s">
        <v>111</v>
      </c>
      <c r="C12" s="34">
        <v>1</v>
      </c>
      <c r="D12" s="34" t="s">
        <v>16</v>
      </c>
      <c r="E12" s="34">
        <v>43.984160000000003</v>
      </c>
      <c r="F12" s="34">
        <v>0.80143586477992923</v>
      </c>
      <c r="G12" s="34">
        <v>1.8221011036244166E-2</v>
      </c>
      <c r="H12" s="34">
        <v>-3.7527952988949856E-2</v>
      </c>
    </row>
    <row r="13" spans="2:8" x14ac:dyDescent="0.3">
      <c r="B13" s="35" t="s">
        <v>62</v>
      </c>
      <c r="C13" s="34">
        <v>1</v>
      </c>
      <c r="D13" s="34" t="s">
        <v>16</v>
      </c>
      <c r="E13" s="34">
        <v>45.328879999999998</v>
      </c>
      <c r="F13" s="34">
        <v>1.5251978125330339</v>
      </c>
      <c r="G13" s="34">
        <v>3.3647374753866276E-2</v>
      </c>
      <c r="H13" s="34">
        <v>-6.8110902463737577E-2</v>
      </c>
    </row>
    <row r="14" spans="2:8" x14ac:dyDescent="0.3">
      <c r="B14" s="35" t="s">
        <v>38</v>
      </c>
      <c r="C14" s="34">
        <v>1</v>
      </c>
      <c r="D14" s="34" t="s">
        <v>16</v>
      </c>
      <c r="E14" s="34">
        <v>45.476030000000002</v>
      </c>
      <c r="F14" s="34">
        <v>0.11166954264953162</v>
      </c>
      <c r="G14" s="34">
        <v>2.4555692889095997E-3</v>
      </c>
      <c r="H14" s="34">
        <v>-2.5335173761422401E-3</v>
      </c>
    </row>
    <row r="15" spans="2:8" x14ac:dyDescent="0.3">
      <c r="B15" s="35" t="s">
        <v>39</v>
      </c>
      <c r="C15" s="34">
        <v>1</v>
      </c>
      <c r="D15" s="34" t="s">
        <v>16</v>
      </c>
      <c r="E15" s="34">
        <v>44.373150000000003</v>
      </c>
      <c r="F15" s="34">
        <v>0.28803147632777121</v>
      </c>
      <c r="G15" s="34">
        <v>6.4911207865065062E-3</v>
      </c>
      <c r="H15" s="34">
        <v>-8.1919546602600164E-3</v>
      </c>
    </row>
    <row r="16" spans="2:8" x14ac:dyDescent="0.3">
      <c r="B16" s="35" t="s">
        <v>40</v>
      </c>
      <c r="C16" s="34">
        <v>1</v>
      </c>
      <c r="D16" s="34" t="s">
        <v>16</v>
      </c>
      <c r="E16" s="34">
        <v>48.768720000000002</v>
      </c>
      <c r="F16" s="34">
        <v>1.7813379925774873</v>
      </c>
      <c r="G16" s="34">
        <v>3.6526240438081774E-2</v>
      </c>
      <c r="H16" s="34">
        <v>-7.4447271479659544E-2</v>
      </c>
    </row>
    <row r="17" spans="2:8" x14ac:dyDescent="0.3">
      <c r="B17" s="35" t="s">
        <v>112</v>
      </c>
      <c r="C17" s="34">
        <v>1</v>
      </c>
      <c r="D17" s="34" t="s">
        <v>16</v>
      </c>
      <c r="E17" s="34">
        <v>42.608840000000001</v>
      </c>
      <c r="F17" s="34">
        <v>0.63700024740968364</v>
      </c>
      <c r="G17" s="34">
        <v>1.4949955159766931E-2</v>
      </c>
      <c r="H17" s="34">
        <v>-2.908068747264516E-2</v>
      </c>
    </row>
    <row r="18" spans="2:8" x14ac:dyDescent="0.3">
      <c r="B18" s="35" t="s">
        <v>113</v>
      </c>
      <c r="C18" s="34">
        <v>1</v>
      </c>
      <c r="D18" s="34" t="s">
        <v>16</v>
      </c>
      <c r="E18" s="34">
        <v>44.539239999999999</v>
      </c>
      <c r="F18" s="34">
        <v>0.71426961283693224</v>
      </c>
      <c r="G18" s="34">
        <v>1.6036861267433665E-2</v>
      </c>
      <c r="H18" s="34">
        <v>-3.1873985933591552E-2</v>
      </c>
    </row>
    <row r="19" spans="2:8" x14ac:dyDescent="0.3">
      <c r="B19" s="35" t="s">
        <v>114</v>
      </c>
      <c r="C19" s="34">
        <v>1</v>
      </c>
      <c r="D19" s="34" t="s">
        <v>16</v>
      </c>
      <c r="E19" s="34">
        <v>44.969189999999998</v>
      </c>
      <c r="F19" s="34">
        <v>0.55173508995612075</v>
      </c>
      <c r="G19" s="34">
        <v>1.226918007542766E-2</v>
      </c>
      <c r="H19" s="34">
        <v>-2.496075391021528E-2</v>
      </c>
    </row>
    <row r="20" spans="2:8" x14ac:dyDescent="0.3">
      <c r="B20" s="35" t="s">
        <v>41</v>
      </c>
      <c r="C20" s="34">
        <v>1</v>
      </c>
      <c r="D20" s="34" t="s">
        <v>16</v>
      </c>
      <c r="E20" s="34">
        <v>46.520620000000001</v>
      </c>
      <c r="F20" s="34">
        <v>0.59777235505388282</v>
      </c>
      <c r="G20" s="34">
        <v>1.2849621416350057E-2</v>
      </c>
      <c r="H20" s="34">
        <v>-2.2317859379853547E-2</v>
      </c>
    </row>
    <row r="21" spans="2:8" x14ac:dyDescent="0.3">
      <c r="B21" s="35" t="s">
        <v>115</v>
      </c>
      <c r="C21" s="34">
        <v>1</v>
      </c>
      <c r="D21" s="34" t="s">
        <v>16</v>
      </c>
      <c r="E21" s="34">
        <v>47.611849999999997</v>
      </c>
      <c r="F21" s="34">
        <v>1.7414646449532714</v>
      </c>
      <c r="G21" s="34">
        <v>3.6576286049655106E-2</v>
      </c>
      <c r="H21" s="34">
        <v>-7.4018131432730644E-2</v>
      </c>
    </row>
    <row r="22" spans="2:8" x14ac:dyDescent="0.3">
      <c r="B22" s="35" t="s">
        <v>116</v>
      </c>
      <c r="C22" s="34">
        <v>1</v>
      </c>
      <c r="D22" s="34" t="s">
        <v>16</v>
      </c>
      <c r="E22" s="34">
        <v>45.401719999999997</v>
      </c>
      <c r="F22" s="34">
        <v>0.56616748937237815</v>
      </c>
      <c r="G22" s="34">
        <v>1.2470177107219246E-2</v>
      </c>
      <c r="H22" s="34">
        <v>-2.6010654729487548E-2</v>
      </c>
    </row>
    <row r="23" spans="2:8" x14ac:dyDescent="0.3">
      <c r="B23" s="35" t="s">
        <v>42</v>
      </c>
      <c r="C23" s="34">
        <v>1</v>
      </c>
      <c r="D23" s="34" t="s">
        <v>16</v>
      </c>
      <c r="E23" s="34">
        <v>47.148960000000002</v>
      </c>
      <c r="F23" s="34">
        <v>0.81617608922475926</v>
      </c>
      <c r="G23" s="34">
        <v>1.7310585201131885E-2</v>
      </c>
      <c r="H23" s="34">
        <v>-2.9387331539039663E-2</v>
      </c>
    </row>
    <row r="24" spans="2:8" x14ac:dyDescent="0.3">
      <c r="B24" s="35" t="s">
        <v>117</v>
      </c>
      <c r="C24" s="34">
        <v>1</v>
      </c>
      <c r="D24" s="34" t="s">
        <v>16</v>
      </c>
      <c r="E24" s="34">
        <v>44.811500000000002</v>
      </c>
      <c r="F24" s="34">
        <v>0.35664328306524146</v>
      </c>
      <c r="G24" s="34">
        <v>7.9587445871091445E-3</v>
      </c>
      <c r="H24" s="34">
        <v>1.7183314403035068E-3</v>
      </c>
    </row>
    <row r="25" spans="2:8" x14ac:dyDescent="0.3">
      <c r="B25" s="35" t="s">
        <v>118</v>
      </c>
      <c r="C25" s="34">
        <v>1</v>
      </c>
      <c r="D25" s="34" t="s">
        <v>16</v>
      </c>
      <c r="E25" s="34">
        <v>44.795050000000003</v>
      </c>
      <c r="F25" s="34">
        <v>0.58794449131416071</v>
      </c>
      <c r="G25" s="34">
        <v>1.3125211185480554E-2</v>
      </c>
      <c r="H25" s="34">
        <v>-2.7017373092213564E-2</v>
      </c>
    </row>
    <row r="26" spans="2:8" x14ac:dyDescent="0.3">
      <c r="B26" s="35" t="s">
        <v>119</v>
      </c>
      <c r="C26" s="34">
        <v>1</v>
      </c>
      <c r="D26" s="34" t="s">
        <v>16</v>
      </c>
      <c r="E26" s="34">
        <v>45.230110000000003</v>
      </c>
      <c r="F26" s="34">
        <v>0.8117331443823691</v>
      </c>
      <c r="G26" s="34">
        <v>1.7946742654005685E-2</v>
      </c>
      <c r="H26" s="34">
        <v>-3.6196146172735692E-2</v>
      </c>
    </row>
    <row r="27" spans="2:8" x14ac:dyDescent="0.3">
      <c r="B27" s="35" t="s">
        <v>43</v>
      </c>
      <c r="C27" s="34">
        <v>1</v>
      </c>
      <c r="D27" s="34" t="s">
        <v>16</v>
      </c>
      <c r="E27" s="34">
        <v>44.443939999999998</v>
      </c>
      <c r="F27" s="34">
        <v>1.26013459019265</v>
      </c>
      <c r="G27" s="34">
        <v>2.8353350089858145E-2</v>
      </c>
      <c r="H27" s="34">
        <v>-5.7825171649723936E-2</v>
      </c>
    </row>
    <row r="28" spans="2:8" x14ac:dyDescent="0.3">
      <c r="B28" s="35" t="s">
        <v>120</v>
      </c>
      <c r="C28" s="34">
        <v>1</v>
      </c>
      <c r="D28" s="34" t="s">
        <v>16</v>
      </c>
      <c r="E28" s="34">
        <v>48.949489999999997</v>
      </c>
      <c r="F28" s="34">
        <v>2.2465733496742679</v>
      </c>
      <c r="G28" s="34">
        <v>4.5895745791718526E-2</v>
      </c>
      <c r="H28" s="34">
        <v>-8.6560565473895332E-2</v>
      </c>
    </row>
    <row r="29" spans="2:8" x14ac:dyDescent="0.3">
      <c r="B29" s="35" t="s">
        <v>121</v>
      </c>
      <c r="C29" s="34">
        <v>1</v>
      </c>
      <c r="D29" s="34" t="s">
        <v>16</v>
      </c>
      <c r="E29" s="34">
        <v>46.139060000000001</v>
      </c>
      <c r="F29" s="34">
        <v>1.2201886016058689</v>
      </c>
      <c r="G29" s="34">
        <v>2.6445892083754391E-2</v>
      </c>
      <c r="H29" s="34">
        <v>-5.3631680661432736E-2</v>
      </c>
    </row>
    <row r="30" spans="2:8" x14ac:dyDescent="0.3">
      <c r="B30" s="35" t="s">
        <v>122</v>
      </c>
      <c r="C30" s="34">
        <v>1</v>
      </c>
      <c r="D30" s="34" t="s">
        <v>16</v>
      </c>
      <c r="E30" s="34">
        <v>46.457979999999999</v>
      </c>
      <c r="F30" s="34">
        <v>1.4505836473487335</v>
      </c>
      <c r="G30" s="34">
        <v>3.1223562611821121E-2</v>
      </c>
      <c r="H30" s="34">
        <v>-6.3606575404534293E-2</v>
      </c>
    </row>
    <row r="31" spans="2:8" x14ac:dyDescent="0.3">
      <c r="B31" s="35" t="s">
        <v>123</v>
      </c>
      <c r="C31" s="34">
        <v>1</v>
      </c>
      <c r="D31" s="34" t="s">
        <v>16</v>
      </c>
      <c r="E31" s="34">
        <v>45.528550000000003</v>
      </c>
      <c r="F31" s="34">
        <v>0.96713779742082095</v>
      </c>
      <c r="G31" s="34">
        <v>2.124244671576013E-2</v>
      </c>
      <c r="H31" s="34">
        <v>-4.3710553749608354E-2</v>
      </c>
    </row>
    <row r="32" spans="2:8" x14ac:dyDescent="0.3">
      <c r="B32" s="35" t="s">
        <v>124</v>
      </c>
      <c r="C32" s="34">
        <v>1</v>
      </c>
      <c r="D32" s="34" t="s">
        <v>16</v>
      </c>
      <c r="E32" s="34">
        <v>47.52552</v>
      </c>
      <c r="F32" s="34">
        <v>0.98670401929296292</v>
      </c>
      <c r="G32" s="34">
        <v>2.076156177340012E-2</v>
      </c>
      <c r="H32" s="34">
        <v>-3.8112648329572514E-2</v>
      </c>
    </row>
    <row r="33" spans="2:8" x14ac:dyDescent="0.3">
      <c r="B33" s="35" t="s">
        <v>125</v>
      </c>
      <c r="C33" s="34">
        <v>1</v>
      </c>
      <c r="D33" s="34" t="s">
        <v>16</v>
      </c>
      <c r="E33" s="34">
        <v>47.817340000000002</v>
      </c>
      <c r="F33" s="34">
        <v>1.0052900000000022</v>
      </c>
      <c r="G33" s="34">
        <v>2.10235450152602E-2</v>
      </c>
      <c r="H33" s="34">
        <v>-4.1073595111159954E-2</v>
      </c>
    </row>
    <row r="34" spans="2:8" x14ac:dyDescent="0.3">
      <c r="B34" s="35" t="s">
        <v>126</v>
      </c>
      <c r="C34" s="34">
        <v>1</v>
      </c>
      <c r="D34" s="34" t="s">
        <v>16</v>
      </c>
      <c r="E34" s="34">
        <v>44.14331</v>
      </c>
      <c r="F34" s="34">
        <v>1.4933499999999995</v>
      </c>
      <c r="G34" s="34">
        <v>3.3829588220729248E-2</v>
      </c>
      <c r="H34" s="34">
        <v>-6.5451431233702589E-2</v>
      </c>
    </row>
    <row r="35" spans="2:8" x14ac:dyDescent="0.3">
      <c r="B35" s="35" t="s">
        <v>127</v>
      </c>
      <c r="C35" s="34">
        <v>1</v>
      </c>
      <c r="D35" s="34" t="s">
        <v>16</v>
      </c>
      <c r="E35" s="34">
        <v>47.011389999999999</v>
      </c>
      <c r="F35" s="34">
        <v>0.19325499999999707</v>
      </c>
      <c r="G35" s="34">
        <v>4.1108122946374717E-3</v>
      </c>
      <c r="H35" s="34">
        <v>8.2223819145463284E-3</v>
      </c>
    </row>
    <row r="36" spans="2:8" x14ac:dyDescent="0.3">
      <c r="B36" s="35" t="s">
        <v>128</v>
      </c>
      <c r="C36" s="34">
        <v>1</v>
      </c>
      <c r="D36" s="34" t="s">
        <v>16</v>
      </c>
      <c r="E36" s="34">
        <v>45.467480000000002</v>
      </c>
      <c r="F36" s="34">
        <v>1.5224312175450025</v>
      </c>
      <c r="G36" s="34">
        <v>3.3483958590733477E-2</v>
      </c>
      <c r="H36" s="34">
        <v>-6.7910017608830711E-2</v>
      </c>
    </row>
    <row r="37" spans="2:8" x14ac:dyDescent="0.3">
      <c r="B37" s="35" t="s">
        <v>129</v>
      </c>
      <c r="C37" s="34">
        <v>1</v>
      </c>
      <c r="D37" s="34" t="s">
        <v>16</v>
      </c>
      <c r="E37" s="34">
        <v>45.79363</v>
      </c>
      <c r="F37" s="34">
        <v>0.73530827282772371</v>
      </c>
      <c r="G37" s="34">
        <v>1.6056999037370998E-2</v>
      </c>
      <c r="H37" s="34">
        <v>-2.2398136968139543E-2</v>
      </c>
    </row>
    <row r="38" spans="2:8" x14ac:dyDescent="0.3">
      <c r="B38" s="35" t="s">
        <v>130</v>
      </c>
      <c r="C38" s="34">
        <v>1</v>
      </c>
      <c r="D38" s="34" t="s">
        <v>16</v>
      </c>
      <c r="E38" s="34">
        <v>47.781649999999999</v>
      </c>
      <c r="F38" s="34">
        <v>1.9417190372965916</v>
      </c>
      <c r="G38" s="34">
        <v>4.0637337498738359E-2</v>
      </c>
      <c r="H38" s="34">
        <v>-7.9651060739764634E-2</v>
      </c>
    </row>
    <row r="39" spans="2:8" x14ac:dyDescent="0.3">
      <c r="B39" s="35" t="s">
        <v>131</v>
      </c>
      <c r="C39" s="34">
        <v>1</v>
      </c>
      <c r="D39" s="34" t="s">
        <v>16</v>
      </c>
      <c r="E39" s="34">
        <v>46.24512</v>
      </c>
      <c r="F39" s="34">
        <v>1.4675433643640281</v>
      </c>
      <c r="G39" s="34">
        <v>3.1734015705095542E-2</v>
      </c>
      <c r="H39" s="34">
        <v>-6.1906019696420879E-2</v>
      </c>
    </row>
    <row r="40" spans="2:8" x14ac:dyDescent="0.3">
      <c r="B40" s="35" t="s">
        <v>132</v>
      </c>
      <c r="C40" s="34">
        <v>1</v>
      </c>
      <c r="D40" s="34" t="s">
        <v>16</v>
      </c>
      <c r="E40" s="34">
        <v>46.682340000000003</v>
      </c>
      <c r="F40" s="34">
        <v>1.404506015397901</v>
      </c>
      <c r="G40" s="34">
        <v>3.0086452722761989E-2</v>
      </c>
      <c r="H40" s="34">
        <v>-6.0302772508772952E-2</v>
      </c>
    </row>
    <row r="41" spans="2:8" x14ac:dyDescent="0.3">
      <c r="B41" s="35" t="s">
        <v>133</v>
      </c>
      <c r="C41" s="34">
        <v>1</v>
      </c>
      <c r="D41" s="34" t="s">
        <v>16</v>
      </c>
      <c r="E41" s="34">
        <v>44.746119999999998</v>
      </c>
      <c r="F41" s="34">
        <v>1.0567730457808282</v>
      </c>
      <c r="G41" s="34">
        <v>2.3617087823052104E-2</v>
      </c>
      <c r="H41" s="34">
        <v>-4.8386158245008186E-2</v>
      </c>
    </row>
    <row r="42" spans="2:8" x14ac:dyDescent="0.3">
      <c r="B42" s="35" t="s">
        <v>134</v>
      </c>
      <c r="C42" s="34">
        <v>1</v>
      </c>
      <c r="D42" s="34" t="s">
        <v>16</v>
      </c>
      <c r="E42" s="34">
        <v>46.477049999999998</v>
      </c>
      <c r="F42" s="34">
        <v>1.6744066160152247</v>
      </c>
      <c r="G42" s="34">
        <v>3.6026525263871623E-2</v>
      </c>
      <c r="H42" s="34">
        <v>-6.5000376802345231E-2</v>
      </c>
    </row>
    <row r="43" spans="2:8" x14ac:dyDescent="0.3">
      <c r="B43" s="35" t="s">
        <v>63</v>
      </c>
      <c r="C43" s="34">
        <v>1</v>
      </c>
      <c r="D43" s="34" t="s">
        <v>16</v>
      </c>
      <c r="E43" s="34">
        <v>45.21378</v>
      </c>
      <c r="F43" s="34">
        <v>2.2118486305501723</v>
      </c>
      <c r="G43" s="34">
        <v>4.891979017348632E-2</v>
      </c>
      <c r="H43" s="34">
        <v>-9.2586831060137764E-2</v>
      </c>
    </row>
    <row r="44" spans="2:8" x14ac:dyDescent="0.3">
      <c r="B44" s="35" t="s">
        <v>135</v>
      </c>
      <c r="C44" s="34">
        <v>1</v>
      </c>
      <c r="D44" s="34" t="s">
        <v>16</v>
      </c>
      <c r="E44" s="34">
        <v>45.055700000000002</v>
      </c>
      <c r="F44" s="34">
        <v>0.28053895166268794</v>
      </c>
      <c r="G44" s="34">
        <v>6.226491912514686E-3</v>
      </c>
      <c r="H44" s="34">
        <v>-9.0800553526615303E-3</v>
      </c>
    </row>
    <row r="45" spans="2:8" x14ac:dyDescent="0.3">
      <c r="B45" s="35" t="s">
        <v>136</v>
      </c>
      <c r="C45" s="34">
        <v>1</v>
      </c>
      <c r="D45" s="34" t="s">
        <v>16</v>
      </c>
      <c r="E45" s="34">
        <v>46.216850000000001</v>
      </c>
      <c r="F45" s="34">
        <v>1.2686188142052552</v>
      </c>
      <c r="G45" s="34">
        <v>2.7449270432867129E-2</v>
      </c>
      <c r="H45" s="34">
        <v>-5.4079023359568726E-2</v>
      </c>
    </row>
    <row r="46" spans="2:8" x14ac:dyDescent="0.3">
      <c r="B46" s="35" t="s">
        <v>137</v>
      </c>
      <c r="C46" s="34">
        <v>1</v>
      </c>
      <c r="D46" s="34" t="s">
        <v>16</v>
      </c>
      <c r="E46" s="34">
        <v>45.753549999999997</v>
      </c>
      <c r="F46" s="34">
        <v>1.1286158936010477</v>
      </c>
      <c r="G46" s="34">
        <v>2.4667285786590283E-2</v>
      </c>
      <c r="H46" s="34">
        <v>-4.7379304697646125E-2</v>
      </c>
    </row>
    <row r="47" spans="2:8" x14ac:dyDescent="0.3">
      <c r="B47" s="35" t="s">
        <v>138</v>
      </c>
      <c r="C47" s="34">
        <v>1</v>
      </c>
      <c r="D47" s="34" t="s">
        <v>16</v>
      </c>
      <c r="E47" s="34">
        <v>46.374189999999999</v>
      </c>
      <c r="F47" s="34">
        <v>1.6735639296423659</v>
      </c>
      <c r="G47" s="34">
        <v>3.6088262234712155E-2</v>
      </c>
      <c r="H47" s="34">
        <v>-7.1800250236167054E-2</v>
      </c>
    </row>
    <row r="48" spans="2:8" x14ac:dyDescent="0.3">
      <c r="B48" s="35" t="s">
        <v>64</v>
      </c>
      <c r="C48" s="34">
        <v>1</v>
      </c>
      <c r="D48" s="34" t="s">
        <v>16</v>
      </c>
      <c r="E48" s="34">
        <v>46.575249999999997</v>
      </c>
      <c r="F48" s="34">
        <v>1.8912169695903922</v>
      </c>
      <c r="G48" s="34">
        <v>4.0605621431777442E-2</v>
      </c>
      <c r="H48" s="34">
        <v>-8.1321666736248077E-2</v>
      </c>
    </row>
    <row r="49" spans="2:8" x14ac:dyDescent="0.3">
      <c r="B49" s="35" t="s">
        <v>65</v>
      </c>
      <c r="C49" s="34">
        <v>1</v>
      </c>
      <c r="D49" s="34" t="s">
        <v>16</v>
      </c>
      <c r="E49" s="34">
        <v>42.156460000000003</v>
      </c>
      <c r="F49" s="34">
        <v>1.8154562761098552</v>
      </c>
      <c r="G49" s="34">
        <v>4.3064723084192909E-2</v>
      </c>
      <c r="H49" s="34">
        <v>-8.3767588041225916E-2</v>
      </c>
    </row>
    <row r="50" spans="2:8" x14ac:dyDescent="0.3">
      <c r="B50" s="35" t="s">
        <v>139</v>
      </c>
      <c r="C50" s="34">
        <v>1</v>
      </c>
      <c r="D50" s="34" t="s">
        <v>16</v>
      </c>
      <c r="E50" s="34">
        <v>47.259990000000002</v>
      </c>
      <c r="F50" s="34">
        <v>1.4615477646507329</v>
      </c>
      <c r="G50" s="34">
        <v>3.0925689248997572E-2</v>
      </c>
      <c r="H50" s="34">
        <v>-6.3060664804440836E-2</v>
      </c>
    </row>
    <row r="51" spans="2:8" x14ac:dyDescent="0.3">
      <c r="B51" s="35" t="s">
        <v>140</v>
      </c>
      <c r="C51" s="34">
        <v>1</v>
      </c>
      <c r="D51" s="34" t="s">
        <v>16</v>
      </c>
      <c r="E51" s="34">
        <v>45.972090000000001</v>
      </c>
      <c r="F51" s="34">
        <v>1.1176637137748062</v>
      </c>
      <c r="G51" s="34">
        <v>2.4311788169187134E-2</v>
      </c>
      <c r="H51" s="34">
        <v>-4.9129570657594795E-2</v>
      </c>
    </row>
    <row r="52" spans="2:8" x14ac:dyDescent="0.3">
      <c r="B52" s="35" t="s">
        <v>44</v>
      </c>
      <c r="C52" s="34">
        <v>1</v>
      </c>
      <c r="D52" s="34" t="s">
        <v>16</v>
      </c>
      <c r="E52" s="34">
        <v>46.101750000000003</v>
      </c>
      <c r="F52" s="34">
        <v>1.0335787761301329</v>
      </c>
      <c r="G52" s="34">
        <v>2.2419512841272464E-2</v>
      </c>
      <c r="H52" s="34">
        <v>-4.6030487698258557E-2</v>
      </c>
    </row>
    <row r="53" spans="2:8" x14ac:dyDescent="0.3">
      <c r="B53" s="35" t="s">
        <v>45</v>
      </c>
      <c r="C53" s="34">
        <v>1</v>
      </c>
      <c r="D53" s="34" t="s">
        <v>16</v>
      </c>
      <c r="E53" s="34">
        <v>45.675660000000001</v>
      </c>
      <c r="F53" s="34">
        <v>0.58785001048075147</v>
      </c>
      <c r="G53" s="34">
        <v>1.2870093403811822E-2</v>
      </c>
      <c r="H53" s="34">
        <v>-2.5922410481360708E-2</v>
      </c>
    </row>
    <row r="54" spans="2:8" x14ac:dyDescent="0.3">
      <c r="B54" s="35" t="s">
        <v>66</v>
      </c>
      <c r="C54" s="34">
        <v>1</v>
      </c>
      <c r="D54" s="34" t="s">
        <v>16</v>
      </c>
      <c r="E54" s="34">
        <v>46.906930000000003</v>
      </c>
      <c r="F54" s="34">
        <v>1.1964612635601715</v>
      </c>
      <c r="G54" s="34">
        <v>2.5507132177701064E-2</v>
      </c>
      <c r="H54" s="34">
        <v>-5.2615365479497522E-2</v>
      </c>
    </row>
    <row r="55" spans="2:8" x14ac:dyDescent="0.3">
      <c r="B55" s="35" t="s">
        <v>67</v>
      </c>
      <c r="C55" s="34">
        <v>1</v>
      </c>
      <c r="D55" s="34" t="s">
        <v>16</v>
      </c>
      <c r="E55" s="34">
        <v>46.095179999999999</v>
      </c>
      <c r="F55" s="34">
        <v>1.5830574832758142</v>
      </c>
      <c r="G55" s="34">
        <v>3.434323248712369E-2</v>
      </c>
      <c r="H55" s="34">
        <v>-6.0472656282694007E-2</v>
      </c>
    </row>
    <row r="56" spans="2:8" x14ac:dyDescent="0.3">
      <c r="B56" s="35" t="s">
        <v>46</v>
      </c>
      <c r="C56" s="34">
        <v>1</v>
      </c>
      <c r="D56" s="34" t="s">
        <v>16</v>
      </c>
      <c r="E56" s="34">
        <v>44.224170000000001</v>
      </c>
      <c r="F56" s="34">
        <v>0.51041499999999829</v>
      </c>
      <c r="G56" s="34">
        <v>1.1541539388981144E-2</v>
      </c>
      <c r="H56" s="34">
        <v>-2.2793852985755078E-2</v>
      </c>
    </row>
    <row r="57" spans="2:8" x14ac:dyDescent="0.3">
      <c r="B57" s="35" t="s">
        <v>141</v>
      </c>
      <c r="C57" s="34">
        <v>1</v>
      </c>
      <c r="D57" s="34" t="s">
        <v>16</v>
      </c>
      <c r="E57" s="34">
        <v>46.397030000000001</v>
      </c>
      <c r="F57" s="34">
        <v>0.21827704276904514</v>
      </c>
      <c r="G57" s="34">
        <v>4.7045477430138335E-3</v>
      </c>
      <c r="H57" s="34">
        <v>-4.9810602792207002E-3</v>
      </c>
    </row>
    <row r="58" spans="2:8" x14ac:dyDescent="0.3">
      <c r="B58" s="35" t="s">
        <v>142</v>
      </c>
      <c r="C58" s="34">
        <v>1</v>
      </c>
      <c r="D58" s="34" t="s">
        <v>16</v>
      </c>
      <c r="E58" s="34">
        <v>44.190289999999997</v>
      </c>
      <c r="F58" s="34">
        <v>0.72993974730034294</v>
      </c>
      <c r="G58" s="34">
        <v>1.6518102671431733E-2</v>
      </c>
      <c r="H58" s="34">
        <v>-2.391436043841243E-2</v>
      </c>
    </row>
    <row r="59" spans="2:8" x14ac:dyDescent="0.3">
      <c r="B59" s="35" t="s">
        <v>143</v>
      </c>
      <c r="C59" s="34">
        <v>1</v>
      </c>
      <c r="D59" s="34" t="s">
        <v>16</v>
      </c>
      <c r="E59" s="34">
        <v>43.907209999999999</v>
      </c>
      <c r="F59" s="34">
        <v>0.90361393601225404</v>
      </c>
      <c r="G59" s="34">
        <v>2.0580080948260072E-2</v>
      </c>
      <c r="H59" s="34">
        <v>-3.8132255539331972E-2</v>
      </c>
    </row>
    <row r="60" spans="2:8" x14ac:dyDescent="0.3">
      <c r="B60" s="35" t="s">
        <v>68</v>
      </c>
      <c r="C60" s="34">
        <v>1</v>
      </c>
      <c r="D60" s="34" t="s">
        <v>16</v>
      </c>
      <c r="E60" s="34">
        <v>43.184130000000003</v>
      </c>
      <c r="F60" s="34">
        <v>1.3642485155897688</v>
      </c>
      <c r="G60" s="34">
        <v>3.1591432213402673E-2</v>
      </c>
      <c r="H60" s="34">
        <v>1.7736638233183111E-2</v>
      </c>
    </row>
    <row r="61" spans="2:8" x14ac:dyDescent="0.3">
      <c r="B61" s="35" t="s">
        <v>47</v>
      </c>
      <c r="C61" s="34">
        <v>1</v>
      </c>
      <c r="D61" s="34" t="s">
        <v>16</v>
      </c>
      <c r="E61" s="34">
        <v>45.839379999999998</v>
      </c>
      <c r="F61" s="34">
        <v>0.49885107777772819</v>
      </c>
      <c r="G61" s="34">
        <v>1.0882587805021103E-2</v>
      </c>
      <c r="H61" s="34">
        <v>-2.2390050103804862E-2</v>
      </c>
    </row>
    <row r="62" spans="2:8" x14ac:dyDescent="0.3">
      <c r="B62" s="35" t="s">
        <v>144</v>
      </c>
      <c r="C62" s="34">
        <v>1</v>
      </c>
      <c r="D62" s="34" t="s">
        <v>16</v>
      </c>
      <c r="E62" s="34">
        <v>45.870069999999998</v>
      </c>
      <c r="F62" s="34">
        <v>1.0847996635631243</v>
      </c>
      <c r="G62" s="34">
        <v>2.3649400656313022E-2</v>
      </c>
      <c r="H62" s="34">
        <v>-4.8802730941892414E-2</v>
      </c>
    </row>
    <row r="63" spans="2:8" x14ac:dyDescent="0.3">
      <c r="B63" s="35" t="s">
        <v>145</v>
      </c>
      <c r="C63" s="34">
        <v>1</v>
      </c>
      <c r="D63" s="34" t="s">
        <v>16</v>
      </c>
      <c r="E63" s="34">
        <v>47.085990000000002</v>
      </c>
      <c r="F63" s="34">
        <v>1.8326930734547153</v>
      </c>
      <c r="G63" s="34">
        <v>3.8922258477621798E-2</v>
      </c>
      <c r="H63" s="34">
        <v>-7.7709727770576012E-2</v>
      </c>
    </row>
    <row r="64" spans="2:8" x14ac:dyDescent="0.3">
      <c r="B64" s="35" t="s">
        <v>146</v>
      </c>
      <c r="C64" s="34">
        <v>1</v>
      </c>
      <c r="D64" s="34" t="s">
        <v>16</v>
      </c>
      <c r="E64" s="34">
        <v>44.718960000000003</v>
      </c>
      <c r="F64" s="34">
        <v>0.6931482835744629</v>
      </c>
      <c r="G64" s="34">
        <v>1.550009847220201E-2</v>
      </c>
      <c r="H64" s="34">
        <v>-2.740538817503332E-2</v>
      </c>
    </row>
    <row r="65" spans="2:8" x14ac:dyDescent="0.3">
      <c r="B65" s="35" t="s">
        <v>147</v>
      </c>
      <c r="C65" s="34">
        <v>1</v>
      </c>
      <c r="D65" s="34" t="s">
        <v>16</v>
      </c>
      <c r="E65" s="34">
        <v>45.83426</v>
      </c>
      <c r="F65" s="34">
        <v>1.0479638362187014</v>
      </c>
      <c r="G65" s="34">
        <v>2.2864203244880605E-2</v>
      </c>
      <c r="H65" s="34">
        <v>-3.5885080810659102E-2</v>
      </c>
    </row>
    <row r="66" spans="2:8" x14ac:dyDescent="0.3">
      <c r="B66" s="35" t="s">
        <v>148</v>
      </c>
      <c r="C66" s="34">
        <v>1</v>
      </c>
      <c r="D66" s="34" t="s">
        <v>16</v>
      </c>
      <c r="E66" s="34">
        <v>46.039589999999997</v>
      </c>
      <c r="F66" s="34">
        <v>1.5852263641582005</v>
      </c>
      <c r="G66" s="34">
        <v>3.4431808887920169E-2</v>
      </c>
      <c r="H66" s="34">
        <v>-6.8721822051587805E-2</v>
      </c>
    </row>
    <row r="67" spans="2:8" x14ac:dyDescent="0.3">
      <c r="B67" s="35" t="s">
        <v>149</v>
      </c>
      <c r="C67" s="34">
        <v>1</v>
      </c>
      <c r="D67" s="34" t="s">
        <v>16</v>
      </c>
      <c r="E67" s="34">
        <v>46.270829999999997</v>
      </c>
      <c r="F67" s="34">
        <v>0.88160639684360176</v>
      </c>
      <c r="G67" s="34">
        <v>1.9053178791986265E-2</v>
      </c>
      <c r="H67" s="34">
        <v>-3.9529165039832302E-2</v>
      </c>
    </row>
    <row r="68" spans="2:8" x14ac:dyDescent="0.3">
      <c r="B68" s="35" t="s">
        <v>150</v>
      </c>
      <c r="C68" s="34">
        <v>1</v>
      </c>
      <c r="D68" s="34" t="s">
        <v>16</v>
      </c>
      <c r="E68" s="34">
        <v>45.422840000000001</v>
      </c>
      <c r="F68" s="34">
        <v>1.3097720858819495</v>
      </c>
      <c r="G68" s="34">
        <v>2.8835098947620832E-2</v>
      </c>
      <c r="H68" s="34">
        <v>-5.4416666242183068E-2</v>
      </c>
    </row>
    <row r="69" spans="2:8" x14ac:dyDescent="0.3">
      <c r="B69" s="35" t="s">
        <v>48</v>
      </c>
      <c r="C69" s="34">
        <v>1</v>
      </c>
      <c r="D69" s="34" t="s">
        <v>16</v>
      </c>
      <c r="E69" s="34">
        <v>47.24971</v>
      </c>
      <c r="F69" s="34">
        <v>1.3267881398575543</v>
      </c>
      <c r="G69" s="34">
        <v>2.8080344617089803E-2</v>
      </c>
      <c r="H69" s="34">
        <v>-5.6721293761559613E-2</v>
      </c>
    </row>
    <row r="70" spans="2:8" x14ac:dyDescent="0.3">
      <c r="B70" s="35" t="s">
        <v>49</v>
      </c>
      <c r="C70" s="34">
        <v>1</v>
      </c>
      <c r="D70" s="34" t="s">
        <v>16</v>
      </c>
      <c r="E70" s="34">
        <v>46.234119999999997</v>
      </c>
      <c r="F70" s="34">
        <v>1.1750158579355441</v>
      </c>
      <c r="G70" s="34">
        <v>2.5414474373807571E-2</v>
      </c>
      <c r="H70" s="34">
        <v>-5.1240250354276935E-2</v>
      </c>
    </row>
    <row r="71" spans="2:8" x14ac:dyDescent="0.3">
      <c r="B71" s="35" t="s">
        <v>69</v>
      </c>
      <c r="C71" s="34">
        <v>1</v>
      </c>
      <c r="D71" s="34" t="s">
        <v>16</v>
      </c>
      <c r="E71" s="34">
        <v>44.585120000000003</v>
      </c>
      <c r="F71" s="34">
        <v>1.1169167692755329</v>
      </c>
      <c r="G71" s="34">
        <v>2.5051334823715462E-2</v>
      </c>
      <c r="H71" s="34">
        <v>-5.1000250585150002E-2</v>
      </c>
    </row>
    <row r="72" spans="2:8" x14ac:dyDescent="0.3">
      <c r="B72" s="35" t="s">
        <v>151</v>
      </c>
      <c r="C72" s="34">
        <v>1</v>
      </c>
      <c r="D72" s="34" t="s">
        <v>16</v>
      </c>
      <c r="E72" s="34">
        <v>44.110169999999997</v>
      </c>
      <c r="F72" s="34">
        <v>0.88456353485772832</v>
      </c>
      <c r="G72" s="34">
        <v>2.0053505458213567E-2</v>
      </c>
      <c r="H72" s="34">
        <v>-4.1115626422967656E-2</v>
      </c>
    </row>
    <row r="73" spans="2:8" x14ac:dyDescent="0.3">
      <c r="B73" s="35" t="s">
        <v>152</v>
      </c>
      <c r="C73" s="34">
        <v>1</v>
      </c>
      <c r="D73" s="34" t="s">
        <v>16</v>
      </c>
      <c r="E73" s="34">
        <v>43.491100000000003</v>
      </c>
      <c r="F73" s="34">
        <v>0.7724600101551462</v>
      </c>
      <c r="G73" s="34">
        <v>1.7761335311250948E-2</v>
      </c>
      <c r="H73" s="34">
        <v>-3.6488880760051211E-2</v>
      </c>
    </row>
    <row r="74" spans="2:8" x14ac:dyDescent="0.3">
      <c r="B74" s="35" t="s">
        <v>153</v>
      </c>
      <c r="C74" s="34">
        <v>1</v>
      </c>
      <c r="D74" s="34" t="s">
        <v>16</v>
      </c>
      <c r="E74" s="34">
        <v>44.797400000000003</v>
      </c>
      <c r="F74" s="34">
        <v>0.82592882862602546</v>
      </c>
      <c r="G74" s="34">
        <v>1.8436981356641801E-2</v>
      </c>
      <c r="H74" s="34">
        <v>-3.7890283169616727E-2</v>
      </c>
    </row>
    <row r="75" spans="2:8" x14ac:dyDescent="0.3">
      <c r="B75" s="35" t="s">
        <v>70</v>
      </c>
      <c r="C75" s="34">
        <v>1</v>
      </c>
      <c r="D75" s="34" t="s">
        <v>16</v>
      </c>
      <c r="E75" s="34">
        <v>44.17136</v>
      </c>
      <c r="F75" s="34">
        <v>0.97838806146754453</v>
      </c>
      <c r="G75" s="34">
        <v>2.2149828791043439E-2</v>
      </c>
      <c r="H75" s="34">
        <v>-4.1758454531452854E-2</v>
      </c>
    </row>
    <row r="76" spans="2:8" x14ac:dyDescent="0.3">
      <c r="B76" s="35" t="s">
        <v>154</v>
      </c>
      <c r="C76" s="34">
        <v>1</v>
      </c>
      <c r="D76" s="34" t="s">
        <v>16</v>
      </c>
      <c r="E76" s="34">
        <v>46.370550000000001</v>
      </c>
      <c r="F76" s="34">
        <v>1.2746486360039235</v>
      </c>
      <c r="G76" s="34">
        <v>2.7488322566886169E-2</v>
      </c>
      <c r="H76" s="34">
        <v>-5.3506872679360662E-2</v>
      </c>
    </row>
    <row r="77" spans="2:8" x14ac:dyDescent="0.3">
      <c r="B77" s="35" t="s">
        <v>155</v>
      </c>
      <c r="C77" s="34">
        <v>1</v>
      </c>
      <c r="D77" s="34" t="s">
        <v>16</v>
      </c>
      <c r="E77" s="34">
        <v>47.595889999999997</v>
      </c>
      <c r="F77" s="34">
        <v>0.91157996545680087</v>
      </c>
      <c r="G77" s="34">
        <v>1.9152493323621029E-2</v>
      </c>
      <c r="H77" s="34">
        <v>-2.9286351931615849E-2</v>
      </c>
    </row>
    <row r="78" spans="2:8" x14ac:dyDescent="0.3">
      <c r="B78" s="35" t="s">
        <v>71</v>
      </c>
      <c r="C78" s="34">
        <v>1</v>
      </c>
      <c r="D78" s="34" t="s">
        <v>16</v>
      </c>
      <c r="E78" s="34">
        <v>45.042580000000001</v>
      </c>
      <c r="F78" s="34">
        <v>0.94825078442127209</v>
      </c>
      <c r="G78" s="34">
        <v>2.1052319481283534E-2</v>
      </c>
      <c r="H78" s="34">
        <v>-3.9051854039007648E-2</v>
      </c>
    </row>
    <row r="79" spans="2:8" x14ac:dyDescent="0.3">
      <c r="B79" s="35" t="s">
        <v>156</v>
      </c>
      <c r="C79" s="34">
        <v>1</v>
      </c>
      <c r="D79" s="34" t="s">
        <v>16</v>
      </c>
      <c r="E79" s="34">
        <v>44.689070000000001</v>
      </c>
      <c r="F79" s="34">
        <v>0.92365590000942477</v>
      </c>
      <c r="G79" s="34">
        <v>2.0668496793722152E-2</v>
      </c>
      <c r="H79" s="34">
        <v>-2.9938963137665926E-2</v>
      </c>
    </row>
    <row r="80" spans="2:8" x14ac:dyDescent="0.3">
      <c r="B80" s="35" t="s">
        <v>157</v>
      </c>
      <c r="C80" s="34">
        <v>1</v>
      </c>
      <c r="D80" s="34" t="s">
        <v>16</v>
      </c>
      <c r="E80" s="34">
        <v>45.456339999999997</v>
      </c>
      <c r="F80" s="34">
        <v>1.1735584661191785</v>
      </c>
      <c r="G80" s="34">
        <v>2.5817266988921204E-2</v>
      </c>
      <c r="H80" s="34">
        <v>-5.1182383188986658E-2</v>
      </c>
    </row>
    <row r="81" spans="2:8" x14ac:dyDescent="0.3">
      <c r="B81" s="35" t="s">
        <v>158</v>
      </c>
      <c r="C81" s="34">
        <v>1</v>
      </c>
      <c r="D81" s="34" t="s">
        <v>16</v>
      </c>
      <c r="E81" s="34">
        <v>43.61336</v>
      </c>
      <c r="F81" s="34">
        <v>0.16680382336411984</v>
      </c>
      <c r="G81" s="34">
        <v>3.8246038224094597E-3</v>
      </c>
      <c r="H81" s="34">
        <v>6.3829630849537569E-3</v>
      </c>
    </row>
    <row r="82" spans="2:8" x14ac:dyDescent="0.3">
      <c r="B82" s="35" t="s">
        <v>159</v>
      </c>
      <c r="C82" s="34">
        <v>1</v>
      </c>
      <c r="D82" s="34" t="s">
        <v>16</v>
      </c>
      <c r="E82" s="34">
        <v>44.344729999999998</v>
      </c>
      <c r="F82" s="34">
        <v>1.6091396281933485</v>
      </c>
      <c r="G82" s="34">
        <v>3.6287054362341337E-2</v>
      </c>
      <c r="H82" s="34">
        <v>-7.3053607695685752E-2</v>
      </c>
    </row>
    <row r="83" spans="2:8" x14ac:dyDescent="0.3">
      <c r="B83" s="35" t="s">
        <v>72</v>
      </c>
      <c r="C83" s="34">
        <v>1</v>
      </c>
      <c r="D83" s="34" t="s">
        <v>16</v>
      </c>
      <c r="E83" s="34">
        <v>47.6905</v>
      </c>
      <c r="F83" s="34">
        <v>1.8947996939401146</v>
      </c>
      <c r="G83" s="34">
        <v>3.9731176941741324E-2</v>
      </c>
      <c r="H83" s="34">
        <v>-7.9518750283171749E-2</v>
      </c>
    </row>
    <row r="84" spans="2:8" x14ac:dyDescent="0.3">
      <c r="B84" s="36" t="s">
        <v>178</v>
      </c>
      <c r="C84" s="33">
        <v>3</v>
      </c>
      <c r="D84" s="33" t="s">
        <v>179</v>
      </c>
      <c r="E84" s="33">
        <v>43.548949999999998</v>
      </c>
      <c r="F84" s="33">
        <v>0.55565008037632968</v>
      </c>
      <c r="G84" s="33">
        <v>1.275920729148073E-2</v>
      </c>
      <c r="H84" s="33">
        <v>-2.1461225748160017E-2</v>
      </c>
    </row>
    <row r="85" spans="2:8" x14ac:dyDescent="0.3">
      <c r="B85" s="36" t="s">
        <v>180</v>
      </c>
      <c r="C85" s="33">
        <v>3</v>
      </c>
      <c r="D85" s="33" t="s">
        <v>179</v>
      </c>
      <c r="E85" s="33">
        <v>43.59225</v>
      </c>
      <c r="F85" s="33">
        <v>0.4318460032876929</v>
      </c>
      <c r="G85" s="33">
        <v>9.9064857466107607E-3</v>
      </c>
      <c r="H85" s="33">
        <v>2.7213050883586813E-3</v>
      </c>
    </row>
    <row r="86" spans="2:8" x14ac:dyDescent="0.3">
      <c r="B86" s="36" t="s">
        <v>181</v>
      </c>
      <c r="C86" s="33">
        <v>3</v>
      </c>
      <c r="D86" s="33" t="s">
        <v>179</v>
      </c>
      <c r="E86" s="33">
        <v>45.442520000000002</v>
      </c>
      <c r="F86" s="33">
        <v>0.91410957246200153</v>
      </c>
      <c r="G86" s="33">
        <v>2.0115732412331038E-2</v>
      </c>
      <c r="H86" s="33">
        <v>-4.1521024986147043E-2</v>
      </c>
    </row>
    <row r="87" spans="2:8" x14ac:dyDescent="0.3">
      <c r="B87" s="36" t="s">
        <v>14</v>
      </c>
      <c r="C87" s="33">
        <v>3</v>
      </c>
      <c r="D87" s="33" t="s">
        <v>179</v>
      </c>
      <c r="E87" s="33">
        <v>42.664200000000001</v>
      </c>
      <c r="F87" s="33">
        <v>0.14768588309877956</v>
      </c>
      <c r="G87" s="33">
        <v>3.4615880081843688E-3</v>
      </c>
      <c r="H87" s="33">
        <v>-5.8937725632607942E-3</v>
      </c>
    </row>
    <row r="88" spans="2:8" x14ac:dyDescent="0.3">
      <c r="B88" s="36" t="s">
        <v>50</v>
      </c>
      <c r="C88" s="33">
        <v>3</v>
      </c>
      <c r="D88" s="33" t="s">
        <v>179</v>
      </c>
      <c r="E88" s="33">
        <v>43.797930000000001</v>
      </c>
      <c r="F88" s="33">
        <v>2.0128323189144872</v>
      </c>
      <c r="G88" s="33">
        <v>4.5957247726421936E-2</v>
      </c>
      <c r="H88" s="33">
        <v>-8.0872692987564138E-2</v>
      </c>
    </row>
    <row r="89" spans="2:8" x14ac:dyDescent="0.3">
      <c r="B89" s="36" t="s">
        <v>18</v>
      </c>
      <c r="C89" s="33">
        <v>3</v>
      </c>
      <c r="D89" s="33" t="s">
        <v>179</v>
      </c>
      <c r="E89" s="33">
        <v>43.606610000000003</v>
      </c>
      <c r="F89" s="33">
        <v>0.83664070075245367</v>
      </c>
      <c r="G89" s="33">
        <v>1.9186098179896433E-2</v>
      </c>
      <c r="H89" s="33">
        <v>3.1580490055479846E-2</v>
      </c>
    </row>
    <row r="90" spans="2:8" x14ac:dyDescent="0.3">
      <c r="B90" s="36" t="s">
        <v>182</v>
      </c>
      <c r="C90" s="33">
        <v>3</v>
      </c>
      <c r="D90" s="33" t="s">
        <v>179</v>
      </c>
      <c r="E90" s="33">
        <v>42.760750000000002</v>
      </c>
      <c r="F90" s="33">
        <v>0.40734489942662666</v>
      </c>
      <c r="G90" s="33">
        <v>9.5261401969475891E-3</v>
      </c>
      <c r="H90" s="33">
        <v>-8.5049556024213956E-3</v>
      </c>
    </row>
    <row r="91" spans="2:8" x14ac:dyDescent="0.3">
      <c r="B91" s="36" t="s">
        <v>183</v>
      </c>
      <c r="C91" s="33">
        <v>3</v>
      </c>
      <c r="D91" s="33" t="s">
        <v>179</v>
      </c>
      <c r="E91" s="33">
        <v>43.404310000000002</v>
      </c>
      <c r="F91" s="33">
        <v>0.68494420606515327</v>
      </c>
      <c r="G91" s="33">
        <v>1.5780557416191002E-2</v>
      </c>
      <c r="H91" s="33">
        <v>-3.2366829617672524E-2</v>
      </c>
    </row>
    <row r="92" spans="2:8" x14ac:dyDescent="0.3">
      <c r="B92" s="36" t="s">
        <v>184</v>
      </c>
      <c r="C92" s="33">
        <v>3</v>
      </c>
      <c r="D92" s="33" t="s">
        <v>179</v>
      </c>
      <c r="E92" s="33">
        <v>42.383020000000002</v>
      </c>
      <c r="F92" s="33">
        <v>0.54279131467709285</v>
      </c>
      <c r="G92" s="33">
        <v>1.2806810715165951E-2</v>
      </c>
      <c r="H92" s="33">
        <v>-1.6743154142297819E-2</v>
      </c>
    </row>
    <row r="93" spans="2:8" x14ac:dyDescent="0.3">
      <c r="B93" s="36" t="s">
        <v>185</v>
      </c>
      <c r="C93" s="33">
        <v>3</v>
      </c>
      <c r="D93" s="33" t="s">
        <v>179</v>
      </c>
      <c r="E93" s="33">
        <v>43.175339999999998</v>
      </c>
      <c r="F93" s="33">
        <v>0.50818654849048173</v>
      </c>
      <c r="G93" s="33">
        <v>1.1770296388875728E-2</v>
      </c>
      <c r="H93" s="33">
        <v>-1.7623027978019332E-2</v>
      </c>
    </row>
    <row r="94" spans="2:8" x14ac:dyDescent="0.3">
      <c r="B94" s="36" t="s">
        <v>186</v>
      </c>
      <c r="C94" s="33">
        <v>3</v>
      </c>
      <c r="D94" s="33" t="s">
        <v>179</v>
      </c>
      <c r="E94" s="33">
        <v>44.698039999999999</v>
      </c>
      <c r="F94" s="33">
        <v>1.0104768800257955</v>
      </c>
      <c r="G94" s="33">
        <v>2.2606738014145488E-2</v>
      </c>
      <c r="H94" s="33">
        <v>-3.9039157537291126E-2</v>
      </c>
    </row>
    <row r="95" spans="2:8" x14ac:dyDescent="0.3">
      <c r="B95" s="36" t="s">
        <v>187</v>
      </c>
      <c r="C95" s="33">
        <v>3</v>
      </c>
      <c r="D95" s="33" t="s">
        <v>179</v>
      </c>
      <c r="E95" s="33">
        <v>43.969850000000001</v>
      </c>
      <c r="F95" s="33">
        <v>0.52593317220177527</v>
      </c>
      <c r="G95" s="33">
        <v>1.1961222797025127E-2</v>
      </c>
      <c r="H95" s="33">
        <v>-2.4897084109375182E-2</v>
      </c>
    </row>
    <row r="96" spans="2:8" x14ac:dyDescent="0.3">
      <c r="B96" s="36" t="s">
        <v>188</v>
      </c>
      <c r="C96" s="33">
        <v>3</v>
      </c>
      <c r="D96" s="33" t="s">
        <v>179</v>
      </c>
      <c r="E96" s="33">
        <v>43.303049999999999</v>
      </c>
      <c r="F96" s="33">
        <v>0.91051208702697561</v>
      </c>
      <c r="G96" s="33">
        <v>2.1026511689753391E-2</v>
      </c>
      <c r="H96" s="33">
        <v>3.0956788302851673E-2</v>
      </c>
    </row>
    <row r="97" spans="2:8" x14ac:dyDescent="0.3">
      <c r="B97" s="36" t="s">
        <v>189</v>
      </c>
      <c r="C97" s="33">
        <v>3</v>
      </c>
      <c r="D97" s="33" t="s">
        <v>179</v>
      </c>
      <c r="E97" s="33">
        <v>44.750900000000001</v>
      </c>
      <c r="F97" s="33">
        <v>0.95802199617522088</v>
      </c>
      <c r="G97" s="33">
        <v>2.1407882214105656E-2</v>
      </c>
      <c r="H97" s="33">
        <v>6.5099392782965075E-3</v>
      </c>
    </row>
    <row r="98" spans="2:8" x14ac:dyDescent="0.3">
      <c r="B98" s="36" t="s">
        <v>190</v>
      </c>
      <c r="C98" s="33">
        <v>3</v>
      </c>
      <c r="D98" s="33" t="s">
        <v>179</v>
      </c>
      <c r="E98" s="33">
        <v>42.64479</v>
      </c>
      <c r="F98" s="33">
        <v>0.40420557025135423</v>
      </c>
      <c r="G98" s="33">
        <v>9.4784279686065814E-3</v>
      </c>
      <c r="H98" s="33">
        <v>-4.3242179696105125E-3</v>
      </c>
    </row>
    <row r="99" spans="2:8" x14ac:dyDescent="0.3">
      <c r="B99" s="36" t="s">
        <v>191</v>
      </c>
      <c r="C99" s="33">
        <v>3</v>
      </c>
      <c r="D99" s="33" t="s">
        <v>179</v>
      </c>
      <c r="E99" s="33">
        <v>43.476999999999997</v>
      </c>
      <c r="F99" s="33">
        <v>0.95253647772670513</v>
      </c>
      <c r="G99" s="33">
        <v>2.190897434797031E-2</v>
      </c>
      <c r="H99" s="33">
        <v>-3.9194526499687667E-2</v>
      </c>
    </row>
    <row r="100" spans="2:8" x14ac:dyDescent="0.3">
      <c r="B100" s="36" t="s">
        <v>192</v>
      </c>
      <c r="C100" s="33">
        <v>3</v>
      </c>
      <c r="D100" s="33" t="s">
        <v>179</v>
      </c>
      <c r="E100" s="33">
        <v>43.832009999999997</v>
      </c>
      <c r="F100" s="33">
        <v>0.74984500000000054</v>
      </c>
      <c r="G100" s="33">
        <v>1.7107246507746292E-2</v>
      </c>
      <c r="H100" s="33">
        <v>-3.3429108952382672E-2</v>
      </c>
    </row>
    <row r="101" spans="2:8" x14ac:dyDescent="0.3">
      <c r="B101" s="36" t="s">
        <v>193</v>
      </c>
      <c r="C101" s="33">
        <v>3</v>
      </c>
      <c r="D101" s="33" t="s">
        <v>179</v>
      </c>
      <c r="E101" s="33">
        <v>43.538849999999996</v>
      </c>
      <c r="F101" s="33">
        <v>1.0865849999999995</v>
      </c>
      <c r="G101" s="33">
        <v>2.4956676623291603E-2</v>
      </c>
      <c r="H101" s="33">
        <v>-4.8689922332990139E-2</v>
      </c>
    </row>
    <row r="102" spans="2:8" x14ac:dyDescent="0.3">
      <c r="B102" s="36" t="s">
        <v>194</v>
      </c>
      <c r="C102" s="33">
        <v>3</v>
      </c>
      <c r="D102" s="33" t="s">
        <v>179</v>
      </c>
      <c r="E102" s="33">
        <v>43.925879999999999</v>
      </c>
      <c r="F102" s="33">
        <v>0.93946361137028167</v>
      </c>
      <c r="G102" s="33">
        <v>2.1387473884877928E-2</v>
      </c>
      <c r="H102" s="33">
        <v>-4.3183415568104705E-2</v>
      </c>
    </row>
    <row r="103" spans="2:8" x14ac:dyDescent="0.3">
      <c r="B103" s="36" t="s">
        <v>195</v>
      </c>
      <c r="C103" s="33">
        <v>3</v>
      </c>
      <c r="D103" s="33" t="s">
        <v>179</v>
      </c>
      <c r="E103" s="33">
        <v>43.419339999999998</v>
      </c>
      <c r="F103" s="33">
        <v>0.19948700781977929</v>
      </c>
      <c r="G103" s="33">
        <v>4.5944274560548205E-3</v>
      </c>
      <c r="H103" s="33">
        <v>-6.735491504826681E-3</v>
      </c>
    </row>
    <row r="104" spans="2:8" x14ac:dyDescent="0.3">
      <c r="B104" s="36" t="s">
        <v>196</v>
      </c>
      <c r="C104" s="33">
        <v>3</v>
      </c>
      <c r="D104" s="33" t="s">
        <v>179</v>
      </c>
      <c r="E104" s="33">
        <v>43.102730000000001</v>
      </c>
      <c r="F104" s="33">
        <v>0.52862039602051736</v>
      </c>
      <c r="G104" s="33">
        <v>1.2264197558264113E-2</v>
      </c>
      <c r="H104" s="33">
        <v>-6.0349918453561852E-4</v>
      </c>
    </row>
    <row r="105" spans="2:8" x14ac:dyDescent="0.3">
      <c r="B105" s="36" t="s">
        <v>197</v>
      </c>
      <c r="C105" s="33">
        <v>3</v>
      </c>
      <c r="D105" s="33" t="s">
        <v>179</v>
      </c>
      <c r="E105" s="33">
        <v>44.11965</v>
      </c>
      <c r="F105" s="33">
        <v>0.77954617841978147</v>
      </c>
      <c r="G105" s="33">
        <v>1.7668911208946161E-2</v>
      </c>
      <c r="H105" s="33">
        <v>-3.387974370935732E-2</v>
      </c>
    </row>
    <row r="106" spans="2:8" x14ac:dyDescent="0.3">
      <c r="B106" s="36" t="s">
        <v>198</v>
      </c>
      <c r="C106" s="33">
        <v>3</v>
      </c>
      <c r="D106" s="33" t="s">
        <v>179</v>
      </c>
      <c r="E106" s="33">
        <v>46.984479999999998</v>
      </c>
      <c r="F106" s="33">
        <v>0.99540339686424906</v>
      </c>
      <c r="G106" s="33">
        <v>2.1185791496771893E-2</v>
      </c>
      <c r="H106" s="33">
        <v>-3.3937991726325459E-2</v>
      </c>
    </row>
    <row r="107" spans="2:8" x14ac:dyDescent="0.3">
      <c r="B107" s="36" t="s">
        <v>199</v>
      </c>
      <c r="C107" s="33">
        <v>3</v>
      </c>
      <c r="D107" s="33" t="s">
        <v>179</v>
      </c>
      <c r="E107" s="33">
        <v>43.703690000000002</v>
      </c>
      <c r="F107" s="33">
        <v>0.51071656451173475</v>
      </c>
      <c r="G107" s="33">
        <v>1.1685891157285225E-2</v>
      </c>
      <c r="H107" s="33">
        <v>-1.7772368183668869E-2</v>
      </c>
    </row>
    <row r="108" spans="2:8" x14ac:dyDescent="0.3">
      <c r="B108" s="36" t="s">
        <v>19</v>
      </c>
      <c r="C108" s="33">
        <v>3</v>
      </c>
      <c r="D108" s="33" t="s">
        <v>179</v>
      </c>
      <c r="E108" s="33">
        <v>43.481679999999997</v>
      </c>
      <c r="F108" s="33">
        <v>0.80326970254219277</v>
      </c>
      <c r="G108" s="33">
        <v>1.8473750382740337E-2</v>
      </c>
      <c r="H108" s="33">
        <v>-3.21000536306131E-2</v>
      </c>
    </row>
    <row r="109" spans="2:8" x14ac:dyDescent="0.3">
      <c r="B109" s="36" t="s">
        <v>200</v>
      </c>
      <c r="C109" s="33">
        <v>3</v>
      </c>
      <c r="D109" s="33" t="s">
        <v>179</v>
      </c>
      <c r="E109" s="33">
        <v>42.861049999999999</v>
      </c>
      <c r="F109" s="33">
        <v>0.75789500000000132</v>
      </c>
      <c r="G109" s="33">
        <v>1.76826046025471E-2</v>
      </c>
      <c r="H109" s="33">
        <v>-3.4753072267058024E-2</v>
      </c>
    </row>
    <row r="110" spans="2:8" x14ac:dyDescent="0.3">
      <c r="B110" s="36" t="s">
        <v>201</v>
      </c>
      <c r="C110" s="33">
        <v>3</v>
      </c>
      <c r="D110" s="33" t="s">
        <v>179</v>
      </c>
      <c r="E110" s="33">
        <v>44.301139999999997</v>
      </c>
      <c r="F110" s="33">
        <v>0.40578647447477556</v>
      </c>
      <c r="G110" s="33">
        <v>9.1597298506263178E-3</v>
      </c>
      <c r="H110" s="33">
        <v>-1.8704167278252911E-2</v>
      </c>
    </row>
    <row r="111" spans="2:8" x14ac:dyDescent="0.3">
      <c r="B111" s="36" t="s">
        <v>202</v>
      </c>
      <c r="C111" s="33">
        <v>3</v>
      </c>
      <c r="D111" s="33" t="s">
        <v>179</v>
      </c>
      <c r="E111" s="33">
        <v>44.698749999999997</v>
      </c>
      <c r="F111" s="33">
        <v>1.6306464899201452</v>
      </c>
      <c r="G111" s="33">
        <v>3.6480807403342266E-2</v>
      </c>
      <c r="H111" s="33">
        <v>-7.3533405468725485E-2</v>
      </c>
    </row>
    <row r="112" spans="2:8" x14ac:dyDescent="0.3">
      <c r="B112" s="36" t="s">
        <v>203</v>
      </c>
      <c r="C112" s="33">
        <v>3</v>
      </c>
      <c r="D112" s="33" t="s">
        <v>179</v>
      </c>
      <c r="E112" s="33">
        <v>44.6128</v>
      </c>
      <c r="F112" s="33">
        <v>0.31044324326499401</v>
      </c>
      <c r="G112" s="33">
        <v>6.9586137445978285E-3</v>
      </c>
      <c r="H112" s="33">
        <v>-1.0246721721242726E-2</v>
      </c>
    </row>
    <row r="113" spans="2:8" x14ac:dyDescent="0.3">
      <c r="B113" s="36" t="s">
        <v>204</v>
      </c>
      <c r="C113" s="33">
        <v>3</v>
      </c>
      <c r="D113" s="33" t="s">
        <v>179</v>
      </c>
      <c r="E113" s="33">
        <v>42.168109999999999</v>
      </c>
      <c r="F113" s="33">
        <v>0.67383069596317746</v>
      </c>
      <c r="G113" s="33">
        <v>1.597962763716888E-2</v>
      </c>
      <c r="H113" s="33">
        <v>-8.0461050693341786E-3</v>
      </c>
    </row>
    <row r="114" spans="2:8" x14ac:dyDescent="0.3">
      <c r="B114" s="36" t="s">
        <v>205</v>
      </c>
      <c r="C114" s="33">
        <v>3</v>
      </c>
      <c r="D114" s="33" t="s">
        <v>179</v>
      </c>
      <c r="E114" s="37">
        <v>44.169899999999998</v>
      </c>
      <c r="F114" s="37">
        <v>0.46539405427611041</v>
      </c>
      <c r="G114" s="37">
        <v>1.0536452522557452E-2</v>
      </c>
      <c r="H114" s="37">
        <v>1.8490150918514938E-2</v>
      </c>
    </row>
    <row r="115" spans="2:8" x14ac:dyDescent="0.3">
      <c r="B115" s="36" t="s">
        <v>206</v>
      </c>
      <c r="C115" s="33">
        <v>3</v>
      </c>
      <c r="D115" s="33" t="s">
        <v>179</v>
      </c>
      <c r="E115" s="33">
        <v>44.784709999999997</v>
      </c>
      <c r="F115" s="33">
        <v>0.38900397987110075</v>
      </c>
      <c r="G115" s="33">
        <v>8.6860890663599429E-3</v>
      </c>
      <c r="H115" s="33">
        <v>-1.7510955101291786E-2</v>
      </c>
    </row>
    <row r="116" spans="2:8" x14ac:dyDescent="0.3">
      <c r="B116" s="36" t="s">
        <v>20</v>
      </c>
      <c r="C116" s="33">
        <v>3</v>
      </c>
      <c r="D116" s="33" t="s">
        <v>179</v>
      </c>
      <c r="E116" s="33">
        <v>43.422339999999998</v>
      </c>
      <c r="F116" s="33">
        <v>0.25597955738691341</v>
      </c>
      <c r="G116" s="33">
        <v>5.8951119950447954E-3</v>
      </c>
      <c r="H116" s="33">
        <v>-6.3472695065064817E-3</v>
      </c>
    </row>
    <row r="117" spans="2:8" x14ac:dyDescent="0.3">
      <c r="B117" s="36" t="s">
        <v>207</v>
      </c>
      <c r="C117" s="33">
        <v>3</v>
      </c>
      <c r="D117" s="33" t="s">
        <v>179</v>
      </c>
      <c r="E117" s="33">
        <v>44.9253</v>
      </c>
      <c r="F117" s="33">
        <v>1.4622790195292936</v>
      </c>
      <c r="G117" s="33">
        <v>3.2549120863506614E-2</v>
      </c>
      <c r="H117" s="33">
        <v>-6.6327506055319244E-2</v>
      </c>
    </row>
    <row r="118" spans="2:8" x14ac:dyDescent="0.3">
      <c r="B118" s="36" t="s">
        <v>208</v>
      </c>
      <c r="C118" s="33">
        <v>3</v>
      </c>
      <c r="D118" s="33" t="s">
        <v>179</v>
      </c>
      <c r="E118" s="33">
        <v>43.277929999999998</v>
      </c>
      <c r="F118" s="33">
        <v>0.98591376872196845</v>
      </c>
      <c r="G118" s="33">
        <v>2.2780982563675493E-2</v>
      </c>
      <c r="H118" s="33">
        <v>-4.1275922079380307E-2</v>
      </c>
    </row>
    <row r="119" spans="2:8" x14ac:dyDescent="0.3">
      <c r="B119" s="36" t="s">
        <v>209</v>
      </c>
      <c r="C119" s="33">
        <v>3</v>
      </c>
      <c r="D119" s="33" t="s">
        <v>179</v>
      </c>
      <c r="E119" s="33">
        <v>44.55865</v>
      </c>
      <c r="F119" s="33">
        <v>1.0459635844627775</v>
      </c>
      <c r="G119" s="33">
        <v>2.3473861628724783E-2</v>
      </c>
      <c r="H119" s="33">
        <v>-4.3140191838520879E-2</v>
      </c>
    </row>
    <row r="120" spans="2:8" x14ac:dyDescent="0.3">
      <c r="B120" s="36" t="s">
        <v>210</v>
      </c>
      <c r="C120" s="33">
        <v>3</v>
      </c>
      <c r="D120" s="33" t="s">
        <v>179</v>
      </c>
      <c r="E120" s="33">
        <v>44.294420000000002</v>
      </c>
      <c r="F120" s="33">
        <v>1.4389966942360308</v>
      </c>
      <c r="G120" s="33">
        <v>3.2487087408211483E-2</v>
      </c>
      <c r="H120" s="33">
        <v>-6.3350320607538091E-2</v>
      </c>
    </row>
    <row r="121" spans="2:8" x14ac:dyDescent="0.3">
      <c r="B121" s="36" t="s">
        <v>21</v>
      </c>
      <c r="C121" s="33">
        <v>3</v>
      </c>
      <c r="D121" s="33" t="s">
        <v>179</v>
      </c>
      <c r="E121" s="33">
        <v>45.177700000000002</v>
      </c>
      <c r="F121" s="33">
        <v>1.0890588979889424</v>
      </c>
      <c r="G121" s="33">
        <v>2.4106116468721125E-2</v>
      </c>
      <c r="H121" s="33">
        <v>-4.4826304934329306E-2</v>
      </c>
    </row>
    <row r="122" spans="2:8" x14ac:dyDescent="0.3">
      <c r="B122" s="36" t="s">
        <v>53</v>
      </c>
      <c r="C122" s="33">
        <v>3</v>
      </c>
      <c r="D122" s="33" t="s">
        <v>179</v>
      </c>
      <c r="E122" s="33">
        <v>44.821280000000002</v>
      </c>
      <c r="F122" s="33">
        <v>0.83165600746676394</v>
      </c>
      <c r="G122" s="33">
        <v>1.8554936571797232E-2</v>
      </c>
      <c r="H122" s="33">
        <v>-2.7829711696059075E-2</v>
      </c>
    </row>
    <row r="123" spans="2:8" x14ac:dyDescent="0.3">
      <c r="B123" s="36" t="s">
        <v>22</v>
      </c>
      <c r="C123" s="33">
        <v>3</v>
      </c>
      <c r="D123" s="33" t="s">
        <v>179</v>
      </c>
      <c r="E123" s="33">
        <v>44.695079999999997</v>
      </c>
      <c r="F123" s="33">
        <v>0.8231958800647341</v>
      </c>
      <c r="G123" s="33">
        <v>1.8418042434754207E-2</v>
      </c>
      <c r="H123" s="33">
        <v>-3.4960679088421195E-2</v>
      </c>
    </row>
    <row r="124" spans="2:8" x14ac:dyDescent="0.3">
      <c r="B124" s="36" t="s">
        <v>211</v>
      </c>
      <c r="C124" s="33">
        <v>3</v>
      </c>
      <c r="D124" s="33" t="s">
        <v>179</v>
      </c>
      <c r="E124" s="33">
        <v>42.749270000000003</v>
      </c>
      <c r="F124" s="33">
        <v>1.172522268653728</v>
      </c>
      <c r="G124" s="33">
        <v>2.742788984826473E-2</v>
      </c>
      <c r="H124" s="33">
        <v>-3.7460648525041593E-2</v>
      </c>
    </row>
    <row r="125" spans="2:8" x14ac:dyDescent="0.3">
      <c r="B125" s="36" t="s">
        <v>212</v>
      </c>
      <c r="C125" s="33">
        <v>3</v>
      </c>
      <c r="D125" s="33" t="s">
        <v>179</v>
      </c>
      <c r="E125" s="33">
        <v>45.236789999999999</v>
      </c>
      <c r="F125" s="33">
        <v>1.2671640521346159</v>
      </c>
      <c r="G125" s="33">
        <v>2.8011803050893222E-2</v>
      </c>
      <c r="H125" s="33">
        <v>-5.5588071144816946E-2</v>
      </c>
    </row>
    <row r="126" spans="2:8" x14ac:dyDescent="0.3">
      <c r="B126" s="36" t="s">
        <v>213</v>
      </c>
      <c r="C126" s="33">
        <v>3</v>
      </c>
      <c r="D126" s="33" t="s">
        <v>179</v>
      </c>
      <c r="E126" s="33">
        <v>47.78519</v>
      </c>
      <c r="F126" s="33">
        <v>1.6711499478369856</v>
      </c>
      <c r="G126" s="33">
        <v>3.4972131487537993E-2</v>
      </c>
      <c r="H126" s="33">
        <v>-6.8939870580690774E-2</v>
      </c>
    </row>
    <row r="127" spans="2:8" x14ac:dyDescent="0.3">
      <c r="B127" s="36" t="s">
        <v>214</v>
      </c>
      <c r="C127" s="33">
        <v>3</v>
      </c>
      <c r="D127" s="33" t="s">
        <v>179</v>
      </c>
      <c r="E127" s="33">
        <v>42.462200000000003</v>
      </c>
      <c r="F127" s="33">
        <v>0.85835999999999757</v>
      </c>
      <c r="G127" s="33">
        <v>2.021468506106602E-2</v>
      </c>
      <c r="H127" s="33">
        <v>-3.9647149789514703E-2</v>
      </c>
    </row>
    <row r="128" spans="2:8" x14ac:dyDescent="0.3">
      <c r="B128" s="36" t="s">
        <v>215</v>
      </c>
      <c r="C128" s="33">
        <v>3</v>
      </c>
      <c r="D128" s="33" t="s">
        <v>179</v>
      </c>
      <c r="E128" s="33">
        <v>44.306399999999996</v>
      </c>
      <c r="F128" s="33">
        <v>1.196119999999997</v>
      </c>
      <c r="G128" s="33">
        <v>2.6996551288301397E-2</v>
      </c>
      <c r="H128" s="33">
        <v>-5.2567171886416068E-2</v>
      </c>
    </row>
    <row r="129" spans="2:8" x14ac:dyDescent="0.3">
      <c r="B129" s="36" t="s">
        <v>216</v>
      </c>
      <c r="C129" s="33">
        <v>3</v>
      </c>
      <c r="D129" s="33" t="s">
        <v>179</v>
      </c>
      <c r="E129" s="33">
        <v>44.775230000000001</v>
      </c>
      <c r="F129" s="33">
        <v>0.68881377378472552</v>
      </c>
      <c r="G129" s="33">
        <v>1.5383813188334833E-2</v>
      </c>
      <c r="H129" s="33">
        <v>-3.1025280963580704E-2</v>
      </c>
    </row>
    <row r="130" spans="2:8" x14ac:dyDescent="0.3">
      <c r="B130" s="36" t="s">
        <v>217</v>
      </c>
      <c r="C130" s="33">
        <v>3</v>
      </c>
      <c r="D130" s="33" t="s">
        <v>179</v>
      </c>
      <c r="E130" s="33">
        <v>45.442030000000003</v>
      </c>
      <c r="F130" s="33">
        <v>1.225052579261622</v>
      </c>
      <c r="G130" s="33">
        <v>2.6958579519040456E-2</v>
      </c>
      <c r="H130" s="33">
        <v>-5.4940839650302366E-2</v>
      </c>
    </row>
    <row r="131" spans="2:8" x14ac:dyDescent="0.3">
      <c r="B131" s="36" t="s">
        <v>23</v>
      </c>
      <c r="C131" s="33">
        <v>3</v>
      </c>
      <c r="D131" s="33" t="s">
        <v>179</v>
      </c>
      <c r="E131" s="33">
        <v>42.225720000000003</v>
      </c>
      <c r="F131" s="33">
        <v>1.399452368162474</v>
      </c>
      <c r="G131" s="33">
        <v>3.3142178941234723E-2</v>
      </c>
      <c r="H131" s="33">
        <v>8.5811028662333682E-3</v>
      </c>
    </row>
    <row r="132" spans="2:8" x14ac:dyDescent="0.3">
      <c r="B132" s="36" t="s">
        <v>218</v>
      </c>
      <c r="C132" s="33">
        <v>3</v>
      </c>
      <c r="D132" s="33" t="s">
        <v>179</v>
      </c>
      <c r="E132" s="33">
        <v>43.13861</v>
      </c>
      <c r="F132" s="33">
        <v>0.37118500000000054</v>
      </c>
      <c r="G132" s="33">
        <v>8.6044728840359141E-3</v>
      </c>
      <c r="H132" s="33">
        <v>-1.7049930479222569E-2</v>
      </c>
    </row>
    <row r="133" spans="2:8" x14ac:dyDescent="0.3">
      <c r="B133" s="36" t="s">
        <v>24</v>
      </c>
      <c r="C133" s="33">
        <v>3</v>
      </c>
      <c r="D133" s="33" t="s">
        <v>179</v>
      </c>
      <c r="E133" s="33">
        <v>44.143979999999999</v>
      </c>
      <c r="F133" s="33">
        <v>1.4049450000000014</v>
      </c>
      <c r="G133" s="33">
        <v>3.1826423444374558E-2</v>
      </c>
      <c r="H133" s="33">
        <v>-6.1707123015659573E-2</v>
      </c>
    </row>
    <row r="134" spans="2:8" x14ac:dyDescent="0.3">
      <c r="B134" s="36" t="s">
        <v>219</v>
      </c>
      <c r="C134" s="33">
        <v>3</v>
      </c>
      <c r="D134" s="33" t="s">
        <v>179</v>
      </c>
      <c r="E134" s="33">
        <v>42.384320000000002</v>
      </c>
      <c r="F134" s="33">
        <v>1.4743876235991056</v>
      </c>
      <c r="G134" s="33">
        <v>3.478615732419691E-2</v>
      </c>
      <c r="H134" s="33">
        <v>-5.363622237118644E-2</v>
      </c>
    </row>
    <row r="135" spans="2:8" x14ac:dyDescent="0.3">
      <c r="B135" s="36" t="s">
        <v>26</v>
      </c>
      <c r="C135" s="33">
        <v>3</v>
      </c>
      <c r="D135" s="33" t="s">
        <v>179</v>
      </c>
      <c r="E135" s="33">
        <v>44.347189999999998</v>
      </c>
      <c r="F135" s="33">
        <v>1.2140154144088231</v>
      </c>
      <c r="G135" s="33">
        <v>2.7375250030696942E-2</v>
      </c>
      <c r="H135" s="33">
        <v>-5.4934394694934795E-2</v>
      </c>
    </row>
    <row r="136" spans="2:8" x14ac:dyDescent="0.3">
      <c r="B136" s="36" t="s">
        <v>220</v>
      </c>
      <c r="C136" s="33">
        <v>3</v>
      </c>
      <c r="D136" s="33" t="s">
        <v>179</v>
      </c>
      <c r="E136" s="33">
        <v>42.827710000000003</v>
      </c>
      <c r="F136" s="33">
        <v>0.56286789772458334</v>
      </c>
      <c r="G136" s="33">
        <v>1.3142610186829586E-2</v>
      </c>
      <c r="H136" s="33">
        <v>-2.6861792901238312E-2</v>
      </c>
    </row>
    <row r="137" spans="2:8" x14ac:dyDescent="0.3">
      <c r="B137" s="36" t="s">
        <v>54</v>
      </c>
      <c r="C137" s="33">
        <v>3</v>
      </c>
      <c r="D137" s="33" t="s">
        <v>179</v>
      </c>
      <c r="E137" s="33">
        <v>44.770119999999999</v>
      </c>
      <c r="F137" s="33">
        <v>1.0686628534242621</v>
      </c>
      <c r="G137" s="33">
        <v>2.387000198847495E-2</v>
      </c>
      <c r="H137" s="33">
        <v>-4.9061274831987738E-2</v>
      </c>
    </row>
    <row r="138" spans="2:8" x14ac:dyDescent="0.3">
      <c r="B138" s="36" t="s">
        <v>55</v>
      </c>
      <c r="C138" s="33">
        <v>3</v>
      </c>
      <c r="D138" s="33" t="s">
        <v>179</v>
      </c>
      <c r="E138" s="33">
        <v>42.878869999999999</v>
      </c>
      <c r="F138" s="33">
        <v>1.7532051613227959</v>
      </c>
      <c r="G138" s="33">
        <v>4.0887391886092056E-2</v>
      </c>
      <c r="H138" s="33">
        <v>-5.7715028342171529E-2</v>
      </c>
    </row>
    <row r="139" spans="2:8" x14ac:dyDescent="0.3">
      <c r="B139" s="36" t="s">
        <v>27</v>
      </c>
      <c r="C139" s="33">
        <v>3</v>
      </c>
      <c r="D139" s="33" t="s">
        <v>179</v>
      </c>
      <c r="E139" s="33">
        <v>43.052819999999997</v>
      </c>
      <c r="F139" s="33">
        <v>0.62594435244321578</v>
      </c>
      <c r="G139" s="33">
        <v>1.4538986120844484E-2</v>
      </c>
      <c r="H139" s="33">
        <v>-1.8641612909941586E-2</v>
      </c>
    </row>
    <row r="140" spans="2:8" x14ac:dyDescent="0.3">
      <c r="B140" s="36" t="s">
        <v>221</v>
      </c>
      <c r="C140" s="33">
        <v>3</v>
      </c>
      <c r="D140" s="33" t="s">
        <v>179</v>
      </c>
      <c r="E140" s="33">
        <v>42.600900000000003</v>
      </c>
      <c r="F140" s="33">
        <v>0.92138938584919317</v>
      </c>
      <c r="G140" s="33">
        <v>2.1628401884683027E-2</v>
      </c>
      <c r="H140" s="33">
        <v>-1.9391718574852307E-2</v>
      </c>
    </row>
    <row r="141" spans="2:8" x14ac:dyDescent="0.3">
      <c r="B141" s="36" t="s">
        <v>28</v>
      </c>
      <c r="C141" s="33">
        <v>3</v>
      </c>
      <c r="D141" s="33" t="s">
        <v>179</v>
      </c>
      <c r="E141" s="33">
        <v>42.941969999999998</v>
      </c>
      <c r="F141" s="33">
        <v>1.0925040852402632</v>
      </c>
      <c r="G141" s="33">
        <v>2.5441405814411011E-2</v>
      </c>
      <c r="H141" s="33">
        <v>-1.7807401534931228E-2</v>
      </c>
    </row>
    <row r="142" spans="2:8" x14ac:dyDescent="0.3">
      <c r="B142" s="36" t="s">
        <v>222</v>
      </c>
      <c r="C142" s="33">
        <v>3</v>
      </c>
      <c r="D142" s="33" t="s">
        <v>179</v>
      </c>
      <c r="E142" s="33">
        <v>43.172199999999997</v>
      </c>
      <c r="F142" s="33">
        <v>1.1614971580966804</v>
      </c>
      <c r="G142" s="33">
        <v>2.6903821396562614E-2</v>
      </c>
      <c r="H142" s="33">
        <v>-3.4027705955384839E-2</v>
      </c>
    </row>
    <row r="143" spans="2:8" x14ac:dyDescent="0.3">
      <c r="B143" s="36" t="s">
        <v>223</v>
      </c>
      <c r="C143" s="33">
        <v>3</v>
      </c>
      <c r="D143" s="33" t="s">
        <v>179</v>
      </c>
      <c r="E143" s="33">
        <v>43.982239999999997</v>
      </c>
      <c r="F143" s="33">
        <v>0.30806153328335056</v>
      </c>
      <c r="G143" s="33">
        <v>7.0042256438814978E-3</v>
      </c>
      <c r="H143" s="33">
        <v>-1.4245993528939202E-2</v>
      </c>
    </row>
    <row r="144" spans="2:8" x14ac:dyDescent="0.3">
      <c r="B144" s="36" t="s">
        <v>56</v>
      </c>
      <c r="C144" s="33">
        <v>3</v>
      </c>
      <c r="D144" s="33" t="s">
        <v>179</v>
      </c>
      <c r="E144" s="33">
        <v>45.760930000000002</v>
      </c>
      <c r="F144" s="33">
        <v>1.6280807310654664</v>
      </c>
      <c r="G144" s="33">
        <v>3.5577964238608491E-2</v>
      </c>
      <c r="H144" s="33">
        <v>-6.913793038230838E-2</v>
      </c>
    </row>
    <row r="145" spans="2:8" x14ac:dyDescent="0.3">
      <c r="B145" s="36" t="s">
        <v>224</v>
      </c>
      <c r="C145" s="33">
        <v>3</v>
      </c>
      <c r="D145" s="33" t="s">
        <v>179</v>
      </c>
      <c r="E145" s="33">
        <v>43.356949999999998</v>
      </c>
      <c r="F145" s="33">
        <v>0.81402059516670566</v>
      </c>
      <c r="G145" s="33">
        <v>1.877485835988707E-2</v>
      </c>
      <c r="H145" s="33">
        <v>-2.9567470443365901E-2</v>
      </c>
    </row>
    <row r="146" spans="2:8" x14ac:dyDescent="0.3">
      <c r="B146" s="36" t="s">
        <v>29</v>
      </c>
      <c r="C146" s="33">
        <v>3</v>
      </c>
      <c r="D146" s="33" t="s">
        <v>179</v>
      </c>
      <c r="E146" s="33">
        <v>39.500520000000002</v>
      </c>
      <c r="F146" s="33">
        <v>0.96694840318510489</v>
      </c>
      <c r="G146" s="33">
        <v>2.4479384149502459E-2</v>
      </c>
      <c r="H146" s="33">
        <v>-2.4125903502810887E-2</v>
      </c>
    </row>
    <row r="147" spans="2:8" x14ac:dyDescent="0.3">
      <c r="B147" s="36" t="s">
        <v>30</v>
      </c>
      <c r="C147" s="33">
        <v>3</v>
      </c>
      <c r="D147" s="33" t="s">
        <v>179</v>
      </c>
      <c r="E147" s="33">
        <v>42.983980000000003</v>
      </c>
      <c r="F147" s="33">
        <v>0.51710153284114868</v>
      </c>
      <c r="G147" s="33">
        <v>1.2030098954102172E-2</v>
      </c>
      <c r="H147" s="33">
        <v>-5.8969720914732503E-3</v>
      </c>
    </row>
    <row r="148" spans="2:8" x14ac:dyDescent="0.3">
      <c r="B148" s="36" t="s">
        <v>31</v>
      </c>
      <c r="C148" s="33">
        <v>3</v>
      </c>
      <c r="D148" s="33" t="s">
        <v>179</v>
      </c>
      <c r="E148" s="33">
        <v>44.346179999999997</v>
      </c>
      <c r="F148" s="33">
        <v>0.5818347366926655</v>
      </c>
      <c r="G148" s="33">
        <v>1.3120289880496258E-2</v>
      </c>
      <c r="H148" s="33">
        <v>-2.4865023978510294E-2</v>
      </c>
    </row>
    <row r="149" spans="2:8" x14ac:dyDescent="0.3">
      <c r="B149" s="36" t="s">
        <v>57</v>
      </c>
      <c r="C149" s="33">
        <v>3</v>
      </c>
      <c r="D149" s="33" t="s">
        <v>179</v>
      </c>
      <c r="E149" s="33">
        <v>44.607210000000002</v>
      </c>
      <c r="F149" s="33">
        <v>0.99022993741633469</v>
      </c>
      <c r="G149" s="33">
        <v>2.2198876312065574E-2</v>
      </c>
      <c r="H149" s="33">
        <v>-4.2457643466029107E-2</v>
      </c>
    </row>
    <row r="150" spans="2:8" x14ac:dyDescent="0.3">
      <c r="B150" s="36" t="s">
        <v>32</v>
      </c>
      <c r="C150" s="33">
        <v>3</v>
      </c>
      <c r="D150" s="33" t="s">
        <v>179</v>
      </c>
      <c r="E150" s="33">
        <v>45.998309999999996</v>
      </c>
      <c r="F150" s="33">
        <v>0.67539059025130144</v>
      </c>
      <c r="G150" s="33">
        <v>1.4682943574477008E-2</v>
      </c>
      <c r="H150" s="33">
        <v>-2.3480914185974637E-2</v>
      </c>
    </row>
    <row r="151" spans="2:8" x14ac:dyDescent="0.3">
      <c r="B151" s="36" t="s">
        <v>225</v>
      </c>
      <c r="C151" s="33">
        <v>3</v>
      </c>
      <c r="D151" s="33" t="s">
        <v>179</v>
      </c>
      <c r="E151" s="33">
        <v>41.15119</v>
      </c>
      <c r="F151" s="33">
        <v>0.72754552741850331</v>
      </c>
      <c r="G151" s="33">
        <v>1.7679817458948411E-2</v>
      </c>
      <c r="H151" s="33">
        <v>-3.357138892267944E-2</v>
      </c>
    </row>
    <row r="152" spans="2:8" x14ac:dyDescent="0.3">
      <c r="B152" s="36" t="s">
        <v>33</v>
      </c>
      <c r="C152" s="33">
        <v>3</v>
      </c>
      <c r="D152" s="33" t="s">
        <v>179</v>
      </c>
      <c r="E152" s="33">
        <v>43.955730000000003</v>
      </c>
      <c r="F152" s="33">
        <v>0.50934025499223656</v>
      </c>
      <c r="G152" s="33">
        <v>1.1587573565317571E-2</v>
      </c>
      <c r="H152" s="33">
        <v>1.8031250687943674E-4</v>
      </c>
    </row>
    <row r="153" spans="2:8" x14ac:dyDescent="0.3">
      <c r="B153" s="36" t="s">
        <v>58</v>
      </c>
      <c r="C153" s="33">
        <v>3</v>
      </c>
      <c r="D153" s="33" t="s">
        <v>179</v>
      </c>
      <c r="E153" s="33">
        <v>44.528300000000002</v>
      </c>
      <c r="F153" s="33">
        <v>1.5887878682190397</v>
      </c>
      <c r="G153" s="33">
        <v>3.5680407026970257E-2</v>
      </c>
      <c r="H153" s="33">
        <v>-6.969664244537345E-2</v>
      </c>
    </row>
    <row r="154" spans="2:8" x14ac:dyDescent="0.3">
      <c r="B154" s="36" t="s">
        <v>226</v>
      </c>
      <c r="C154" s="33">
        <v>3</v>
      </c>
      <c r="D154" s="33" t="s">
        <v>179</v>
      </c>
      <c r="E154" s="33">
        <v>43.574019999999997</v>
      </c>
      <c r="F154" s="33">
        <v>0.45998739651815906</v>
      </c>
      <c r="G154" s="33">
        <v>1.0556459939160056E-2</v>
      </c>
      <c r="H154" s="33">
        <v>-2.0636130550717609E-2</v>
      </c>
    </row>
    <row r="155" spans="2:8" x14ac:dyDescent="0.3">
      <c r="B155" s="36" t="s">
        <v>34</v>
      </c>
      <c r="C155" s="33">
        <v>3</v>
      </c>
      <c r="D155" s="33" t="s">
        <v>179</v>
      </c>
      <c r="E155" s="33">
        <v>43.021859999999997</v>
      </c>
      <c r="F155" s="33">
        <v>0.61223426934103697</v>
      </c>
      <c r="G155" s="33">
        <v>1.423077173653201E-2</v>
      </c>
      <c r="H155" s="33">
        <v>-2.1558984532628295E-2</v>
      </c>
    </row>
    <row r="156" spans="2:8" x14ac:dyDescent="0.3">
      <c r="B156" s="36" t="s">
        <v>227</v>
      </c>
      <c r="C156" s="33">
        <v>3</v>
      </c>
      <c r="D156" s="33" t="s">
        <v>179</v>
      </c>
      <c r="E156" s="33">
        <v>43.418140000000001</v>
      </c>
      <c r="F156" s="33">
        <v>0.69025354650784998</v>
      </c>
      <c r="G156" s="33">
        <v>1.58978147499605E-2</v>
      </c>
      <c r="H156" s="33">
        <v>-3.0760618716087259E-2</v>
      </c>
    </row>
    <row r="157" spans="2:8" x14ac:dyDescent="0.3">
      <c r="B157" s="36" t="s">
        <v>228</v>
      </c>
      <c r="C157" s="33">
        <v>3</v>
      </c>
      <c r="D157" s="33" t="s">
        <v>179</v>
      </c>
      <c r="E157" s="33">
        <v>46.912050000000001</v>
      </c>
      <c r="F157" s="33">
        <v>0.92563139605112499</v>
      </c>
      <c r="G157" s="33">
        <v>1.9731207569294563E-2</v>
      </c>
      <c r="H157" s="33">
        <v>-3.9155234237218922E-2</v>
      </c>
    </row>
    <row r="158" spans="2:8" x14ac:dyDescent="0.3">
      <c r="B158" s="70" t="s">
        <v>229</v>
      </c>
      <c r="C158" s="71">
        <v>3</v>
      </c>
      <c r="D158" s="71" t="s">
        <v>179</v>
      </c>
      <c r="E158" s="71">
        <v>44.805030000000002</v>
      </c>
      <c r="F158" s="71">
        <v>0.1782822741235551</v>
      </c>
      <c r="G158" s="71">
        <v>3.9790682904029991E-3</v>
      </c>
      <c r="H158" s="71">
        <v>8.3780432574955318E-3</v>
      </c>
    </row>
  </sheetData>
  <mergeCells count="1">
    <mergeCell ref="B2:H2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5A866E-9C41-49CF-811E-3F934458CA95}">
  <dimension ref="B3:T127"/>
  <sheetViews>
    <sheetView workbookViewId="0">
      <selection activeCell="B3" sqref="B3:J3"/>
    </sheetView>
  </sheetViews>
  <sheetFormatPr defaultRowHeight="14.4" x14ac:dyDescent="0.3"/>
  <cols>
    <col min="2" max="2" width="6" bestFit="1" customWidth="1"/>
    <col min="3" max="3" width="6.6640625" bestFit="1" customWidth="1"/>
    <col min="4" max="4" width="9" bestFit="1" customWidth="1"/>
    <col min="5" max="5" width="13.44140625" bestFit="1" customWidth="1"/>
    <col min="6" max="6" width="11.21875" bestFit="1" customWidth="1"/>
    <col min="7" max="8" width="10.77734375" bestFit="1" customWidth="1"/>
    <col min="9" max="9" width="9.6640625" bestFit="1" customWidth="1"/>
    <col min="10" max="10" width="9.5546875" bestFit="1" customWidth="1"/>
  </cols>
  <sheetData>
    <row r="3" spans="2:20" ht="15" thickBot="1" x14ac:dyDescent="0.35">
      <c r="B3" s="94" t="s">
        <v>693</v>
      </c>
      <c r="C3" s="95"/>
      <c r="D3" s="95"/>
      <c r="E3" s="95"/>
      <c r="F3" s="95"/>
      <c r="G3" s="95"/>
      <c r="H3" s="95"/>
      <c r="I3" s="52"/>
      <c r="J3" s="52"/>
    </row>
    <row r="4" spans="2:20" ht="22.2" customHeight="1" x14ac:dyDescent="0.3">
      <c r="B4" s="72" t="s">
        <v>73</v>
      </c>
      <c r="C4" s="72" t="s">
        <v>78</v>
      </c>
      <c r="D4" s="72" t="s">
        <v>77</v>
      </c>
      <c r="E4" s="73" t="s">
        <v>105</v>
      </c>
      <c r="F4" s="74" t="s">
        <v>11</v>
      </c>
      <c r="G4" s="74" t="s">
        <v>12</v>
      </c>
      <c r="H4" s="74" t="s">
        <v>13</v>
      </c>
      <c r="I4" s="74" t="s">
        <v>230</v>
      </c>
      <c r="J4" s="74" t="s">
        <v>231</v>
      </c>
    </row>
    <row r="5" spans="2:20" x14ac:dyDescent="0.3">
      <c r="B5" s="34" t="s">
        <v>59</v>
      </c>
      <c r="C5" s="34">
        <v>1</v>
      </c>
      <c r="D5" s="34" t="s">
        <v>51</v>
      </c>
      <c r="E5" s="38">
        <v>45.901440000000001</v>
      </c>
      <c r="F5" s="39">
        <v>1.1665455543707746</v>
      </c>
      <c r="G5" s="39">
        <v>2.5414138518764871E-2</v>
      </c>
      <c r="H5" s="39">
        <v>-5.0630456891349498E-2</v>
      </c>
      <c r="I5" s="38">
        <v>46.063333333333333</v>
      </c>
      <c r="J5" s="38">
        <v>1.2525729076141194</v>
      </c>
    </row>
    <row r="6" spans="2:20" x14ac:dyDescent="0.3">
      <c r="B6" s="34" t="s">
        <v>61</v>
      </c>
      <c r="C6" s="34">
        <v>1</v>
      </c>
      <c r="D6" s="34" t="s">
        <v>51</v>
      </c>
      <c r="E6" s="38">
        <v>45.936410000000002</v>
      </c>
      <c r="F6" s="39">
        <v>1.68579043456376</v>
      </c>
      <c r="G6" s="39">
        <v>3.6698349622091932E-2</v>
      </c>
      <c r="H6" s="39">
        <v>-7.4015854000691342E-2</v>
      </c>
      <c r="I6" s="38">
        <v>46.103333333333332</v>
      </c>
      <c r="J6" s="38">
        <v>1.8982550466737123</v>
      </c>
    </row>
    <row r="7" spans="2:20" x14ac:dyDescent="0.3">
      <c r="B7" s="34" t="s">
        <v>160</v>
      </c>
      <c r="C7" s="34">
        <v>1</v>
      </c>
      <c r="D7" s="34" t="s">
        <v>51</v>
      </c>
      <c r="E7" s="38">
        <v>43.338749999999997</v>
      </c>
      <c r="F7" s="39">
        <v>0.79945006214688996</v>
      </c>
      <c r="G7" s="39">
        <v>1.8446541770283868E-2</v>
      </c>
      <c r="H7" s="39">
        <v>-1.3038770456601376E-2</v>
      </c>
      <c r="I7" s="38">
        <v>43.131666666666661</v>
      </c>
      <c r="J7" s="38">
        <v>0.82074491909619873</v>
      </c>
    </row>
    <row r="8" spans="2:20" x14ac:dyDescent="0.3">
      <c r="B8" s="34" t="s">
        <v>50</v>
      </c>
      <c r="C8" s="34">
        <v>1</v>
      </c>
      <c r="D8" s="34" t="s">
        <v>51</v>
      </c>
      <c r="E8" s="38">
        <v>43.797930000000001</v>
      </c>
      <c r="F8" s="39">
        <v>2.0128323189144872</v>
      </c>
      <c r="G8" s="39">
        <v>4.5957247726421936E-2</v>
      </c>
      <c r="H8" s="39">
        <v>-8.0872692987564138E-2</v>
      </c>
      <c r="I8" s="38">
        <v>43.551666666666669</v>
      </c>
      <c r="J8" s="38">
        <v>2.1457956307367438</v>
      </c>
    </row>
    <row r="9" spans="2:20" ht="15.6" x14ac:dyDescent="0.3">
      <c r="B9" s="34" t="s">
        <v>62</v>
      </c>
      <c r="C9" s="34">
        <v>1</v>
      </c>
      <c r="D9" s="34" t="s">
        <v>51</v>
      </c>
      <c r="E9" s="38">
        <v>45.328879999999998</v>
      </c>
      <c r="F9" s="39">
        <v>1.5251978125330339</v>
      </c>
      <c r="G9" s="39">
        <v>3.3647374753866276E-2</v>
      </c>
      <c r="H9" s="39">
        <v>-6.8110902463737577E-2</v>
      </c>
      <c r="I9" s="38">
        <v>45.5</v>
      </c>
      <c r="J9" s="38">
        <v>1.6196501679889572</v>
      </c>
      <c r="N9" s="96"/>
      <c r="O9" s="97"/>
      <c r="P9" s="97"/>
      <c r="Q9" s="97"/>
      <c r="R9" s="97"/>
      <c r="S9" s="97"/>
      <c r="T9" s="97"/>
    </row>
    <row r="10" spans="2:20" x14ac:dyDescent="0.3">
      <c r="B10" s="34" t="s">
        <v>195</v>
      </c>
      <c r="C10" s="34">
        <v>1</v>
      </c>
      <c r="D10" s="34" t="s">
        <v>51</v>
      </c>
      <c r="E10" s="38">
        <v>43.419339999999998</v>
      </c>
      <c r="F10" s="39">
        <v>0.19948700781977929</v>
      </c>
      <c r="G10" s="39">
        <v>4.5944274560548205E-3</v>
      </c>
      <c r="H10" s="39">
        <v>-6.735491504826681E-3</v>
      </c>
      <c r="I10" s="38">
        <v>43.02</v>
      </c>
      <c r="J10" s="38">
        <v>0.51314390444266689</v>
      </c>
    </row>
    <row r="11" spans="2:20" x14ac:dyDescent="0.3">
      <c r="B11" s="34" t="s">
        <v>171</v>
      </c>
      <c r="C11" s="34">
        <v>1</v>
      </c>
      <c r="D11" s="34" t="s">
        <v>51</v>
      </c>
      <c r="E11" s="38">
        <v>46.071899999999999</v>
      </c>
      <c r="F11" s="39">
        <v>1.2228721957297461</v>
      </c>
      <c r="G11" s="39">
        <v>2.6542690788305803E-2</v>
      </c>
      <c r="H11" s="39">
        <v>-4.805726164941506E-2</v>
      </c>
      <c r="I11" s="38">
        <v>46.258333333333326</v>
      </c>
      <c r="J11" s="38">
        <v>1.3240363371985773</v>
      </c>
    </row>
    <row r="12" spans="2:20" x14ac:dyDescent="0.3">
      <c r="B12" s="34" t="s">
        <v>63</v>
      </c>
      <c r="C12" s="34">
        <v>1</v>
      </c>
      <c r="D12" s="34" t="s">
        <v>51</v>
      </c>
      <c r="E12" s="38">
        <v>45.21378</v>
      </c>
      <c r="F12" s="39">
        <v>2.2118486305501723</v>
      </c>
      <c r="G12" s="39">
        <v>4.891979017348632E-2</v>
      </c>
      <c r="H12" s="39">
        <v>-9.2586831060137764E-2</v>
      </c>
      <c r="I12" s="38">
        <v>45.278333333333336</v>
      </c>
      <c r="J12" s="38">
        <v>2.5944181535665298</v>
      </c>
    </row>
    <row r="13" spans="2:20" x14ac:dyDescent="0.3">
      <c r="B13" s="34" t="s">
        <v>198</v>
      </c>
      <c r="C13" s="34">
        <v>1</v>
      </c>
      <c r="D13" s="34" t="s">
        <v>51</v>
      </c>
      <c r="E13" s="38">
        <v>46.984479999999998</v>
      </c>
      <c r="F13" s="39">
        <v>0.99540339686424906</v>
      </c>
      <c r="G13" s="39">
        <v>2.1185791496771893E-2</v>
      </c>
      <c r="H13" s="39">
        <v>-3.3937991726325459E-2</v>
      </c>
      <c r="I13" s="38">
        <v>47.368333333333332</v>
      </c>
      <c r="J13" s="38">
        <v>0.89015292069521901</v>
      </c>
    </row>
    <row r="14" spans="2:20" x14ac:dyDescent="0.3">
      <c r="B14" s="34" t="s">
        <v>172</v>
      </c>
      <c r="C14" s="34">
        <v>1</v>
      </c>
      <c r="D14" s="34" t="s">
        <v>51</v>
      </c>
      <c r="E14" s="38">
        <v>44.527970000000003</v>
      </c>
      <c r="F14" s="39">
        <v>1.3856212008898963</v>
      </c>
      <c r="G14" s="39">
        <v>3.1117996191829454E-2</v>
      </c>
      <c r="H14" s="39">
        <v>-5.8837341993431304E-2</v>
      </c>
      <c r="I14" s="38">
        <v>45.168333333333329</v>
      </c>
      <c r="J14" s="38">
        <v>2.7418191446961337</v>
      </c>
    </row>
    <row r="15" spans="2:20" x14ac:dyDescent="0.3">
      <c r="B15" s="34" t="s">
        <v>64</v>
      </c>
      <c r="C15" s="34">
        <v>1</v>
      </c>
      <c r="D15" s="34" t="s">
        <v>51</v>
      </c>
      <c r="E15" s="38">
        <v>46.575249999999997</v>
      </c>
      <c r="F15" s="39">
        <v>1.8912169695903922</v>
      </c>
      <c r="G15" s="39">
        <v>4.0605621431777442E-2</v>
      </c>
      <c r="H15" s="39">
        <v>-8.1321666736248077E-2</v>
      </c>
      <c r="I15" s="38">
        <v>46.873333333333335</v>
      </c>
      <c r="J15" s="38">
        <v>2.2361623872657885</v>
      </c>
    </row>
    <row r="16" spans="2:20" x14ac:dyDescent="0.3">
      <c r="B16" s="34" t="s">
        <v>201</v>
      </c>
      <c r="C16" s="34">
        <v>1</v>
      </c>
      <c r="D16" s="34" t="s">
        <v>51</v>
      </c>
      <c r="E16" s="38">
        <v>44.301139999999997</v>
      </c>
      <c r="F16" s="39">
        <v>0.40578647447477556</v>
      </c>
      <c r="G16" s="39">
        <v>9.1597298506263178E-3</v>
      </c>
      <c r="H16" s="39">
        <v>-1.8704167278252911E-2</v>
      </c>
      <c r="I16" s="38">
        <v>44.150833333333338</v>
      </c>
      <c r="J16" s="38">
        <v>0.39113261462351001</v>
      </c>
    </row>
    <row r="17" spans="2:10" x14ac:dyDescent="0.3">
      <c r="B17" s="34" t="s">
        <v>173</v>
      </c>
      <c r="C17" s="34">
        <v>1</v>
      </c>
      <c r="D17" s="34" t="s">
        <v>51</v>
      </c>
      <c r="E17" s="38">
        <v>44.673990000000003</v>
      </c>
      <c r="F17" s="39">
        <v>0.75303392623882881</v>
      </c>
      <c r="G17" s="39">
        <v>1.6856204835046719E-2</v>
      </c>
      <c r="H17" s="39">
        <v>-3.3978744045063847E-2</v>
      </c>
      <c r="I17" s="38">
        <v>44.698333333333345</v>
      </c>
      <c r="J17" s="38">
        <v>0.76033252959186048</v>
      </c>
    </row>
    <row r="18" spans="2:10" x14ac:dyDescent="0.3">
      <c r="B18" s="34" t="s">
        <v>65</v>
      </c>
      <c r="C18" s="34">
        <v>1</v>
      </c>
      <c r="D18" s="34" t="s">
        <v>51</v>
      </c>
      <c r="E18" s="38">
        <v>42.156460000000003</v>
      </c>
      <c r="F18" s="39">
        <v>1.8154562761098552</v>
      </c>
      <c r="G18" s="39">
        <v>4.3064723084192909E-2</v>
      </c>
      <c r="H18" s="39">
        <v>-8.3767588041225916E-2</v>
      </c>
      <c r="I18" s="38">
        <v>41.818333333333335</v>
      </c>
      <c r="J18" s="38">
        <v>1.9612297729287693</v>
      </c>
    </row>
    <row r="19" spans="2:10" x14ac:dyDescent="0.3">
      <c r="B19" s="34" t="s">
        <v>208</v>
      </c>
      <c r="C19" s="34">
        <v>1</v>
      </c>
      <c r="D19" s="34" t="s">
        <v>51</v>
      </c>
      <c r="E19" s="38">
        <v>43.277929999999998</v>
      </c>
      <c r="F19" s="39">
        <v>0.98591376872196845</v>
      </c>
      <c r="G19" s="39">
        <v>2.2780982563675493E-2</v>
      </c>
      <c r="H19" s="39">
        <v>-4.1275922079380307E-2</v>
      </c>
      <c r="I19" s="38">
        <v>42.986666666666657</v>
      </c>
      <c r="J19" s="38">
        <v>0.96033269698000112</v>
      </c>
    </row>
    <row r="20" spans="2:10" x14ac:dyDescent="0.3">
      <c r="B20" s="34" t="s">
        <v>209</v>
      </c>
      <c r="C20" s="34">
        <v>1</v>
      </c>
      <c r="D20" s="34" t="s">
        <v>51</v>
      </c>
      <c r="E20" s="38">
        <v>44.55865</v>
      </c>
      <c r="F20" s="39">
        <v>1.0459635844627775</v>
      </c>
      <c r="G20" s="39">
        <v>2.3473861628724783E-2</v>
      </c>
      <c r="H20" s="39">
        <v>-4.3140191838520879E-2</v>
      </c>
      <c r="I20" s="38">
        <v>44.548333333333339</v>
      </c>
      <c r="J20" s="38">
        <v>1.1030588782512423</v>
      </c>
    </row>
    <row r="21" spans="2:10" x14ac:dyDescent="0.3">
      <c r="B21" s="34" t="s">
        <v>66</v>
      </c>
      <c r="C21" s="34">
        <v>1</v>
      </c>
      <c r="D21" s="34" t="s">
        <v>51</v>
      </c>
      <c r="E21" s="38">
        <v>46.906930000000003</v>
      </c>
      <c r="F21" s="39">
        <v>1.1964612635601715</v>
      </c>
      <c r="G21" s="39">
        <v>2.5507132177701064E-2</v>
      </c>
      <c r="H21" s="39">
        <v>-5.2615365479497522E-2</v>
      </c>
      <c r="I21" s="38">
        <v>47.198333333333331</v>
      </c>
      <c r="J21" s="38">
        <v>1.2841620700761338</v>
      </c>
    </row>
    <row r="22" spans="2:10" x14ac:dyDescent="0.3">
      <c r="B22" s="34" t="s">
        <v>67</v>
      </c>
      <c r="C22" s="34">
        <v>1</v>
      </c>
      <c r="D22" s="34" t="s">
        <v>51</v>
      </c>
      <c r="E22" s="38">
        <v>46.095179999999999</v>
      </c>
      <c r="F22" s="39">
        <v>1.5830574832758142</v>
      </c>
      <c r="G22" s="39">
        <v>3.434323248712369E-2</v>
      </c>
      <c r="H22" s="39">
        <v>-6.0472656282694007E-2</v>
      </c>
      <c r="I22" s="38">
        <v>46.458333333333336</v>
      </c>
      <c r="J22" s="38">
        <v>1.8841281508668375</v>
      </c>
    </row>
    <row r="23" spans="2:10" x14ac:dyDescent="0.3">
      <c r="B23" s="34" t="s">
        <v>141</v>
      </c>
      <c r="C23" s="34">
        <v>1</v>
      </c>
      <c r="D23" s="34" t="s">
        <v>51</v>
      </c>
      <c r="E23" s="38">
        <v>46.397030000000001</v>
      </c>
      <c r="F23" s="39">
        <v>0.21827704276904514</v>
      </c>
      <c r="G23" s="39">
        <v>4.7045477430138335E-3</v>
      </c>
      <c r="H23" s="39">
        <v>-4.9810602792207002E-3</v>
      </c>
      <c r="I23" s="38">
        <v>46.754999999999995</v>
      </c>
      <c r="J23" s="38">
        <v>0.25848920029019723</v>
      </c>
    </row>
    <row r="24" spans="2:10" x14ac:dyDescent="0.3">
      <c r="B24" s="34" t="s">
        <v>175</v>
      </c>
      <c r="C24" s="34">
        <v>1</v>
      </c>
      <c r="D24" s="34" t="s">
        <v>51</v>
      </c>
      <c r="E24" s="38">
        <v>42.650359999999999</v>
      </c>
      <c r="F24" s="39">
        <v>0.80815659383287664</v>
      </c>
      <c r="G24" s="39">
        <v>1.8948412014174715E-2</v>
      </c>
      <c r="H24" s="39">
        <v>1.4930906830058922E-2</v>
      </c>
      <c r="I24" s="38">
        <v>42.586666666666666</v>
      </c>
      <c r="J24" s="38">
        <v>1.0655697484861737</v>
      </c>
    </row>
    <row r="25" spans="2:10" x14ac:dyDescent="0.3">
      <c r="B25" s="34" t="s">
        <v>53</v>
      </c>
      <c r="C25" s="34">
        <v>1</v>
      </c>
      <c r="D25" s="34" t="s">
        <v>51</v>
      </c>
      <c r="E25" s="38">
        <v>44.821280000000002</v>
      </c>
      <c r="F25" s="39">
        <v>0.83165600746676394</v>
      </c>
      <c r="G25" s="39">
        <v>1.8554936571797232E-2</v>
      </c>
      <c r="H25" s="39">
        <v>-2.7829711696059075E-2</v>
      </c>
      <c r="I25" s="38">
        <v>44.985000000000007</v>
      </c>
      <c r="J25" s="38">
        <v>0.98409857229852937</v>
      </c>
    </row>
    <row r="26" spans="2:10" x14ac:dyDescent="0.3">
      <c r="B26" s="34" t="s">
        <v>212</v>
      </c>
      <c r="C26" s="34">
        <v>1</v>
      </c>
      <c r="D26" s="34" t="s">
        <v>51</v>
      </c>
      <c r="E26" s="38">
        <v>45.236789999999999</v>
      </c>
      <c r="F26" s="39">
        <v>1.2671640521346159</v>
      </c>
      <c r="G26" s="39">
        <v>2.8011803050893222E-2</v>
      </c>
      <c r="H26" s="39">
        <v>-5.5588071144816946E-2</v>
      </c>
      <c r="I26" s="38">
        <v>45.673333333333325</v>
      </c>
      <c r="J26" s="38">
        <v>1.3873075442100864</v>
      </c>
    </row>
    <row r="27" spans="2:10" x14ac:dyDescent="0.3">
      <c r="B27" s="34" t="s">
        <v>68</v>
      </c>
      <c r="C27" s="34">
        <v>1</v>
      </c>
      <c r="D27" s="34" t="s">
        <v>51</v>
      </c>
      <c r="E27" s="38">
        <v>43.184130000000003</v>
      </c>
      <c r="F27" s="39">
        <v>1.3642485155897688</v>
      </c>
      <c r="G27" s="39">
        <v>3.1591432213402673E-2</v>
      </c>
      <c r="H27" s="39">
        <v>1.7736638233183111E-2</v>
      </c>
      <c r="I27" s="38">
        <v>43.463333333333331</v>
      </c>
      <c r="J27" s="38">
        <v>1.9474356357927616</v>
      </c>
    </row>
    <row r="28" spans="2:10" x14ac:dyDescent="0.3">
      <c r="B28" s="34" t="s">
        <v>216</v>
      </c>
      <c r="C28" s="34">
        <v>1</v>
      </c>
      <c r="D28" s="34" t="s">
        <v>51</v>
      </c>
      <c r="E28" s="38">
        <v>44.775230000000001</v>
      </c>
      <c r="F28" s="39">
        <v>0.68881377378472552</v>
      </c>
      <c r="G28" s="39">
        <v>1.5383813188334833E-2</v>
      </c>
      <c r="H28" s="39">
        <v>-3.1025280963580704E-2</v>
      </c>
      <c r="I28" s="38">
        <v>44.638333333333328</v>
      </c>
      <c r="J28" s="38">
        <v>0.69070414956204262</v>
      </c>
    </row>
    <row r="29" spans="2:10" x14ac:dyDescent="0.3">
      <c r="B29" s="34" t="s">
        <v>144</v>
      </c>
      <c r="C29" s="34">
        <v>1</v>
      </c>
      <c r="D29" s="34" t="s">
        <v>51</v>
      </c>
      <c r="E29" s="38">
        <v>45.870069999999998</v>
      </c>
      <c r="F29" s="39">
        <v>1.0847996635631243</v>
      </c>
      <c r="G29" s="39">
        <v>2.3649400656313022E-2</v>
      </c>
      <c r="H29" s="39">
        <v>-4.8802730941892414E-2</v>
      </c>
      <c r="I29" s="38">
        <v>45.941666666666663</v>
      </c>
      <c r="J29" s="38">
        <v>1.1442926004984721</v>
      </c>
    </row>
    <row r="30" spans="2:10" x14ac:dyDescent="0.3">
      <c r="B30" s="34" t="s">
        <v>217</v>
      </c>
      <c r="C30" s="34">
        <v>1</v>
      </c>
      <c r="D30" s="34" t="s">
        <v>51</v>
      </c>
      <c r="E30" s="38">
        <v>45.442030000000003</v>
      </c>
      <c r="F30" s="39">
        <v>1.225052579261622</v>
      </c>
      <c r="G30" s="39">
        <v>2.6958579519040456E-2</v>
      </c>
      <c r="H30" s="39">
        <v>-5.4940839650302366E-2</v>
      </c>
      <c r="I30" s="38">
        <v>45.336666666666666</v>
      </c>
      <c r="J30" s="38">
        <v>1.3534236423070038</v>
      </c>
    </row>
    <row r="31" spans="2:10" x14ac:dyDescent="0.3">
      <c r="B31" s="34" t="s">
        <v>145</v>
      </c>
      <c r="C31" s="34">
        <v>1</v>
      </c>
      <c r="D31" s="34" t="s">
        <v>51</v>
      </c>
      <c r="E31" s="38">
        <v>47.085990000000002</v>
      </c>
      <c r="F31" s="39">
        <v>1.8326930734547153</v>
      </c>
      <c r="G31" s="39">
        <v>3.8922258477621798E-2</v>
      </c>
      <c r="H31" s="39">
        <v>-7.7709727770576012E-2</v>
      </c>
      <c r="I31" s="38">
        <v>47.155000000000001</v>
      </c>
      <c r="J31" s="38">
        <v>2.0722009233340954</v>
      </c>
    </row>
    <row r="32" spans="2:10" x14ac:dyDescent="0.3">
      <c r="B32" s="34" t="s">
        <v>232</v>
      </c>
      <c r="C32" s="34">
        <v>1</v>
      </c>
      <c r="D32" s="34" t="s">
        <v>51</v>
      </c>
      <c r="E32" s="38">
        <v>45.940899999999999</v>
      </c>
      <c r="F32" s="39">
        <v>1.8797100000000029</v>
      </c>
      <c r="G32" s="39">
        <v>4.0915828814846962E-2</v>
      </c>
      <c r="H32" s="39">
        <v>-7.8610783341394389E-2</v>
      </c>
      <c r="I32" s="38">
        <v>46.234999999999999</v>
      </c>
      <c r="J32" s="38">
        <v>2.1749999999999972</v>
      </c>
    </row>
    <row r="33" spans="2:10" x14ac:dyDescent="0.3">
      <c r="B33" s="34" t="s">
        <v>233</v>
      </c>
      <c r="C33" s="34">
        <v>1</v>
      </c>
      <c r="D33" s="34" t="s">
        <v>51</v>
      </c>
      <c r="E33" s="38">
        <v>43.551859999999998</v>
      </c>
      <c r="F33" s="39">
        <v>1.1924650000000021</v>
      </c>
      <c r="G33" s="39">
        <v>2.7380346097732731E-2</v>
      </c>
      <c r="H33" s="39">
        <v>-5.3318330731799451E-2</v>
      </c>
      <c r="I33" s="38">
        <v>43.33</v>
      </c>
      <c r="J33" s="38">
        <v>1.1649999999999991</v>
      </c>
    </row>
    <row r="34" spans="2:10" x14ac:dyDescent="0.3">
      <c r="B34" s="34" t="s">
        <v>146</v>
      </c>
      <c r="C34" s="34">
        <v>1</v>
      </c>
      <c r="D34" s="34" t="s">
        <v>51</v>
      </c>
      <c r="E34" s="38">
        <v>44.718960000000003</v>
      </c>
      <c r="F34" s="39">
        <v>0.6931482835744629</v>
      </c>
      <c r="G34" s="39">
        <v>1.550009847220201E-2</v>
      </c>
      <c r="H34" s="39">
        <v>-2.740538817503332E-2</v>
      </c>
      <c r="I34" s="38">
        <v>44.784999999999997</v>
      </c>
      <c r="J34" s="38">
        <v>0.73610461213064049</v>
      </c>
    </row>
    <row r="35" spans="2:10" x14ac:dyDescent="0.3">
      <c r="B35" s="34" t="s">
        <v>147</v>
      </c>
      <c r="C35" s="34">
        <v>1</v>
      </c>
      <c r="D35" s="34" t="s">
        <v>51</v>
      </c>
      <c r="E35" s="38">
        <v>45.83426</v>
      </c>
      <c r="F35" s="39">
        <v>1.0479638362187014</v>
      </c>
      <c r="G35" s="39">
        <v>2.2864203244880605E-2</v>
      </c>
      <c r="H35" s="39">
        <v>-3.5885080810659102E-2</v>
      </c>
      <c r="I35" s="38">
        <v>45.723333333333329</v>
      </c>
      <c r="J35" s="38">
        <v>1.1221284339246671</v>
      </c>
    </row>
    <row r="36" spans="2:10" x14ac:dyDescent="0.3">
      <c r="B36" s="34" t="s">
        <v>148</v>
      </c>
      <c r="C36" s="34">
        <v>1</v>
      </c>
      <c r="D36" s="34" t="s">
        <v>51</v>
      </c>
      <c r="E36" s="38">
        <v>46.039589999999997</v>
      </c>
      <c r="F36" s="39">
        <v>1.5852263641582005</v>
      </c>
      <c r="G36" s="39">
        <v>3.4431808887920169E-2</v>
      </c>
      <c r="H36" s="39">
        <v>-6.8721822051587805E-2</v>
      </c>
      <c r="I36" s="38">
        <v>46.911666666666669</v>
      </c>
      <c r="J36" s="38">
        <v>2.2305094086827384</v>
      </c>
    </row>
    <row r="37" spans="2:10" x14ac:dyDescent="0.3">
      <c r="B37" s="34" t="s">
        <v>219</v>
      </c>
      <c r="C37" s="34">
        <v>1</v>
      </c>
      <c r="D37" s="34" t="s">
        <v>51</v>
      </c>
      <c r="E37" s="38">
        <v>42.384320000000002</v>
      </c>
      <c r="F37" s="39">
        <v>1.4743876235991056</v>
      </c>
      <c r="G37" s="39">
        <v>3.478615732419691E-2</v>
      </c>
      <c r="H37" s="39">
        <v>-5.363622237118644E-2</v>
      </c>
      <c r="I37" s="38">
        <v>42.011666666666663</v>
      </c>
      <c r="J37" s="38">
        <v>1.4364559010131672</v>
      </c>
    </row>
    <row r="38" spans="2:10" x14ac:dyDescent="0.3">
      <c r="B38" s="34" t="s">
        <v>220</v>
      </c>
      <c r="C38" s="34">
        <v>1</v>
      </c>
      <c r="D38" s="34" t="s">
        <v>51</v>
      </c>
      <c r="E38" s="38">
        <v>42.827710000000003</v>
      </c>
      <c r="F38" s="39">
        <v>0.56286789772458334</v>
      </c>
      <c r="G38" s="39">
        <v>1.3142610186829586E-2</v>
      </c>
      <c r="H38" s="39">
        <v>-2.6861792901238312E-2</v>
      </c>
      <c r="I38" s="38">
        <v>42.294999999999995</v>
      </c>
      <c r="J38" s="38">
        <v>0.7622007609547492</v>
      </c>
    </row>
    <row r="39" spans="2:10" x14ac:dyDescent="0.3">
      <c r="B39" s="34" t="s">
        <v>54</v>
      </c>
      <c r="C39" s="34">
        <v>1</v>
      </c>
      <c r="D39" s="34" t="s">
        <v>51</v>
      </c>
      <c r="E39" s="38">
        <v>44.770119999999999</v>
      </c>
      <c r="F39" s="39">
        <v>1.0686628534242621</v>
      </c>
      <c r="G39" s="39">
        <v>2.387000198847495E-2</v>
      </c>
      <c r="H39" s="39">
        <v>-4.9061274831987738E-2</v>
      </c>
      <c r="I39" s="38">
        <v>44.576666666666661</v>
      </c>
      <c r="J39" s="38">
        <v>1.1763597333393463</v>
      </c>
    </row>
    <row r="40" spans="2:10" x14ac:dyDescent="0.3">
      <c r="B40" s="34" t="s">
        <v>55</v>
      </c>
      <c r="C40" s="34">
        <v>1</v>
      </c>
      <c r="D40" s="34" t="s">
        <v>51</v>
      </c>
      <c r="E40" s="38">
        <v>42.878869999999999</v>
      </c>
      <c r="F40" s="39">
        <v>1.7532051613227959</v>
      </c>
      <c r="G40" s="39">
        <v>4.0887391886092056E-2</v>
      </c>
      <c r="H40" s="39">
        <v>-5.7715028342171529E-2</v>
      </c>
      <c r="I40" s="38">
        <v>42.705000000000005</v>
      </c>
      <c r="J40" s="38">
        <v>1.8113116794190882</v>
      </c>
    </row>
    <row r="41" spans="2:10" x14ac:dyDescent="0.3">
      <c r="B41" s="34" t="s">
        <v>221</v>
      </c>
      <c r="C41" s="34">
        <v>1</v>
      </c>
      <c r="D41" s="34" t="s">
        <v>51</v>
      </c>
      <c r="E41" s="38">
        <v>42.600900000000003</v>
      </c>
      <c r="F41" s="39">
        <v>0.92138938584919317</v>
      </c>
      <c r="G41" s="39">
        <v>2.1628401884683027E-2</v>
      </c>
      <c r="H41" s="39">
        <v>-1.9391718574852307E-2</v>
      </c>
      <c r="I41" s="38">
        <v>42.395000000000003</v>
      </c>
      <c r="J41" s="38">
        <v>0.8531803248239298</v>
      </c>
    </row>
    <row r="42" spans="2:10" x14ac:dyDescent="0.3">
      <c r="B42" s="34" t="s">
        <v>222</v>
      </c>
      <c r="C42" s="34">
        <v>1</v>
      </c>
      <c r="D42" s="34" t="s">
        <v>51</v>
      </c>
      <c r="E42" s="38">
        <v>43.172199999999997</v>
      </c>
      <c r="F42" s="39">
        <v>1.1614971580966804</v>
      </c>
      <c r="G42" s="39">
        <v>2.6903821396562614E-2</v>
      </c>
      <c r="H42" s="39">
        <v>-3.4027705955384839E-2</v>
      </c>
      <c r="I42" s="38">
        <v>43.056666666666672</v>
      </c>
      <c r="J42" s="38">
        <v>1.1720163062953595</v>
      </c>
    </row>
    <row r="43" spans="2:10" x14ac:dyDescent="0.3">
      <c r="B43" s="34" t="s">
        <v>223</v>
      </c>
      <c r="C43" s="34">
        <v>1</v>
      </c>
      <c r="D43" s="34" t="s">
        <v>51</v>
      </c>
      <c r="E43" s="38">
        <v>43.982239999999997</v>
      </c>
      <c r="F43" s="39">
        <v>0.30806153328335056</v>
      </c>
      <c r="G43" s="39">
        <v>7.0042256438814978E-3</v>
      </c>
      <c r="H43" s="39">
        <v>-1.4245993528939202E-2</v>
      </c>
      <c r="I43" s="38">
        <v>43.839999999999996</v>
      </c>
      <c r="J43" s="38">
        <v>0.18708286933869847</v>
      </c>
    </row>
    <row r="44" spans="2:10" x14ac:dyDescent="0.3">
      <c r="B44" s="34" t="s">
        <v>149</v>
      </c>
      <c r="C44" s="34">
        <v>1</v>
      </c>
      <c r="D44" s="34" t="s">
        <v>51</v>
      </c>
      <c r="E44" s="38">
        <v>46.270829999999997</v>
      </c>
      <c r="F44" s="39">
        <v>0.88160639684360176</v>
      </c>
      <c r="G44" s="39">
        <v>1.9053178791986265E-2</v>
      </c>
      <c r="H44" s="39">
        <v>-3.9529165039832302E-2</v>
      </c>
      <c r="I44" s="38">
        <v>46.506666666666668</v>
      </c>
      <c r="J44" s="38">
        <v>0.91550835908557027</v>
      </c>
    </row>
    <row r="45" spans="2:10" x14ac:dyDescent="0.3">
      <c r="B45" s="34" t="s">
        <v>56</v>
      </c>
      <c r="C45" s="34">
        <v>1</v>
      </c>
      <c r="D45" s="34" t="s">
        <v>51</v>
      </c>
      <c r="E45" s="38">
        <v>45.760930000000002</v>
      </c>
      <c r="F45" s="39">
        <v>1.6280807310654664</v>
      </c>
      <c r="G45" s="39">
        <v>3.5577964238608491E-2</v>
      </c>
      <c r="H45" s="39">
        <v>-6.913793038230838E-2</v>
      </c>
      <c r="I45" s="38">
        <v>45.528333333333329</v>
      </c>
      <c r="J45" s="38">
        <v>1.9248390986146224</v>
      </c>
    </row>
    <row r="46" spans="2:10" x14ac:dyDescent="0.3">
      <c r="B46" s="34" t="s">
        <v>57</v>
      </c>
      <c r="C46" s="34">
        <v>1</v>
      </c>
      <c r="D46" s="34" t="s">
        <v>51</v>
      </c>
      <c r="E46" s="38">
        <v>44.607210000000002</v>
      </c>
      <c r="F46" s="39">
        <v>0.99022993741633469</v>
      </c>
      <c r="G46" s="39">
        <v>2.2198876312065574E-2</v>
      </c>
      <c r="H46" s="39">
        <v>-4.2457643466029107E-2</v>
      </c>
      <c r="I46" s="38">
        <v>44.995000000000005</v>
      </c>
      <c r="J46" s="38">
        <v>1.2802408627546125</v>
      </c>
    </row>
    <row r="47" spans="2:10" x14ac:dyDescent="0.3">
      <c r="B47" s="34" t="s">
        <v>69</v>
      </c>
      <c r="C47" s="34">
        <v>1</v>
      </c>
      <c r="D47" s="34" t="s">
        <v>51</v>
      </c>
      <c r="E47" s="38">
        <v>44.585120000000003</v>
      </c>
      <c r="F47" s="39">
        <v>1.1169167692755329</v>
      </c>
      <c r="G47" s="39">
        <v>2.5051334823715462E-2</v>
      </c>
      <c r="H47" s="39">
        <v>-5.1000250585150002E-2</v>
      </c>
      <c r="I47" s="38">
        <v>44.596666666666671</v>
      </c>
      <c r="J47" s="38">
        <v>1.2317489823643275</v>
      </c>
    </row>
    <row r="48" spans="2:10" x14ac:dyDescent="0.3">
      <c r="B48" s="34" t="s">
        <v>151</v>
      </c>
      <c r="C48" s="34">
        <v>1</v>
      </c>
      <c r="D48" s="34" t="s">
        <v>51</v>
      </c>
      <c r="E48" s="38">
        <v>44.110169999999997</v>
      </c>
      <c r="F48" s="39">
        <v>0.88456353485772832</v>
      </c>
      <c r="G48" s="39">
        <v>2.0053505458213567E-2</v>
      </c>
      <c r="H48" s="39">
        <v>-4.1115626422967656E-2</v>
      </c>
      <c r="I48" s="38">
        <v>44.053333333333335</v>
      </c>
      <c r="J48" s="38">
        <v>0.90794946016957456</v>
      </c>
    </row>
    <row r="49" spans="2:10" x14ac:dyDescent="0.3">
      <c r="B49" s="34" t="s">
        <v>225</v>
      </c>
      <c r="C49" s="34">
        <v>1</v>
      </c>
      <c r="D49" s="34" t="s">
        <v>51</v>
      </c>
      <c r="E49" s="38">
        <v>41.15119</v>
      </c>
      <c r="F49" s="39">
        <v>0.72754552741850331</v>
      </c>
      <c r="G49" s="39">
        <v>1.7679817458948411E-2</v>
      </c>
      <c r="H49" s="39">
        <v>-3.357138892267944E-2</v>
      </c>
      <c r="I49" s="38">
        <v>40.668333333333337</v>
      </c>
      <c r="J49" s="38">
        <v>0.56582290122931378</v>
      </c>
    </row>
    <row r="50" spans="2:10" x14ac:dyDescent="0.3">
      <c r="B50" s="34" t="s">
        <v>58</v>
      </c>
      <c r="C50" s="34">
        <v>1</v>
      </c>
      <c r="D50" s="34" t="s">
        <v>51</v>
      </c>
      <c r="E50" s="38">
        <v>44.528300000000002</v>
      </c>
      <c r="F50" s="39">
        <v>1.5887878682190397</v>
      </c>
      <c r="G50" s="39">
        <v>3.5680407026970257E-2</v>
      </c>
      <c r="H50" s="39">
        <v>-6.969664244537345E-2</v>
      </c>
      <c r="I50" s="38">
        <v>44.531666666666666</v>
      </c>
      <c r="J50" s="38">
        <v>1.7654382521691976</v>
      </c>
    </row>
    <row r="51" spans="2:10" x14ac:dyDescent="0.3">
      <c r="B51" s="34" t="s">
        <v>70</v>
      </c>
      <c r="C51" s="34">
        <v>1</v>
      </c>
      <c r="D51" s="34" t="s">
        <v>51</v>
      </c>
      <c r="E51" s="38">
        <v>44.17136</v>
      </c>
      <c r="F51" s="39">
        <v>0.97838806146754453</v>
      </c>
      <c r="G51" s="39">
        <v>2.2149828791043439E-2</v>
      </c>
      <c r="H51" s="39">
        <v>-4.1758454531452854E-2</v>
      </c>
      <c r="I51" s="38">
        <v>44.123333333333335</v>
      </c>
      <c r="J51" s="38">
        <v>1.0016680532436357</v>
      </c>
    </row>
    <row r="52" spans="2:10" x14ac:dyDescent="0.3">
      <c r="B52" s="34" t="s">
        <v>227</v>
      </c>
      <c r="C52" s="34">
        <v>1</v>
      </c>
      <c r="D52" s="34" t="s">
        <v>51</v>
      </c>
      <c r="E52" s="38">
        <v>43.418140000000001</v>
      </c>
      <c r="F52" s="39">
        <v>0.69025354650784998</v>
      </c>
      <c r="G52" s="39">
        <v>1.58978147499605E-2</v>
      </c>
      <c r="H52" s="39">
        <v>-3.0760618716087259E-2</v>
      </c>
      <c r="I52" s="38">
        <v>43.261666666666663</v>
      </c>
      <c r="J52" s="38">
        <v>0.6196011261735731</v>
      </c>
    </row>
    <row r="53" spans="2:10" x14ac:dyDescent="0.3">
      <c r="B53" s="34" t="s">
        <v>228</v>
      </c>
      <c r="C53" s="34">
        <v>1</v>
      </c>
      <c r="D53" s="34" t="s">
        <v>51</v>
      </c>
      <c r="E53" s="38">
        <v>46.912050000000001</v>
      </c>
      <c r="F53" s="39">
        <v>0.92563139605112499</v>
      </c>
      <c r="G53" s="39">
        <v>1.9731207569294563E-2</v>
      </c>
      <c r="H53" s="39">
        <v>-3.9155234237218922E-2</v>
      </c>
      <c r="I53" s="38">
        <v>47.176666666666669</v>
      </c>
      <c r="J53" s="38">
        <v>0.86300186687064595</v>
      </c>
    </row>
    <row r="54" spans="2:10" x14ac:dyDescent="0.3">
      <c r="B54" s="34" t="s">
        <v>71</v>
      </c>
      <c r="C54" s="34">
        <v>1</v>
      </c>
      <c r="D54" s="34" t="s">
        <v>51</v>
      </c>
      <c r="E54" s="38">
        <v>45.042580000000001</v>
      </c>
      <c r="F54" s="39">
        <v>0.94825078442127209</v>
      </c>
      <c r="G54" s="39">
        <v>2.1052319481283534E-2</v>
      </c>
      <c r="H54" s="39">
        <v>-3.9051854039007648E-2</v>
      </c>
      <c r="I54" s="38">
        <v>45.104166666666664</v>
      </c>
      <c r="J54" s="38">
        <v>1.038593466611879</v>
      </c>
    </row>
    <row r="55" spans="2:10" x14ac:dyDescent="0.3">
      <c r="B55" s="34" t="s">
        <v>229</v>
      </c>
      <c r="C55" s="34">
        <v>1</v>
      </c>
      <c r="D55" s="34" t="s">
        <v>51</v>
      </c>
      <c r="E55" s="38">
        <v>44.805030000000002</v>
      </c>
      <c r="F55" s="39">
        <v>0.1782822741235551</v>
      </c>
      <c r="G55" s="39">
        <v>3.9790682904029991E-3</v>
      </c>
      <c r="H55" s="39">
        <v>8.3780432574955318E-3</v>
      </c>
      <c r="I55" s="38">
        <v>44.986666666666657</v>
      </c>
      <c r="J55" s="38">
        <v>0.45389670875896709</v>
      </c>
    </row>
    <row r="56" spans="2:10" x14ac:dyDescent="0.3">
      <c r="B56" s="34" t="s">
        <v>156</v>
      </c>
      <c r="C56" s="34">
        <v>1</v>
      </c>
      <c r="D56" s="34" t="s">
        <v>51</v>
      </c>
      <c r="E56" s="38">
        <v>44.689070000000001</v>
      </c>
      <c r="F56" s="39">
        <v>0.92365590000942477</v>
      </c>
      <c r="G56" s="39">
        <v>2.0668496793722152E-2</v>
      </c>
      <c r="H56" s="39">
        <v>-2.9938963137665926E-2</v>
      </c>
      <c r="I56" s="38">
        <v>44.986666666666672</v>
      </c>
      <c r="J56" s="38">
        <v>1.1409669388529873</v>
      </c>
    </row>
    <row r="57" spans="2:10" x14ac:dyDescent="0.3">
      <c r="B57" s="34" t="s">
        <v>159</v>
      </c>
      <c r="C57" s="34">
        <v>1</v>
      </c>
      <c r="D57" s="34" t="s">
        <v>51</v>
      </c>
      <c r="E57" s="38">
        <v>44.344729999999998</v>
      </c>
      <c r="F57" s="39">
        <v>1.6091396281933485</v>
      </c>
      <c r="G57" s="39">
        <v>3.6287054362341337E-2</v>
      </c>
      <c r="H57" s="39">
        <v>-7.3053607695685752E-2</v>
      </c>
      <c r="I57" s="38">
        <v>44.321666666666665</v>
      </c>
      <c r="J57" s="38">
        <v>1.8413506516202205</v>
      </c>
    </row>
    <row r="58" spans="2:10" x14ac:dyDescent="0.3">
      <c r="B58" s="34" t="s">
        <v>72</v>
      </c>
      <c r="C58" s="34">
        <v>1</v>
      </c>
      <c r="D58" s="34" t="s">
        <v>51</v>
      </c>
      <c r="E58" s="38">
        <v>47.6905</v>
      </c>
      <c r="F58" s="39">
        <v>1.8947996939401146</v>
      </c>
      <c r="G58" s="39">
        <v>3.9731176941741324E-2</v>
      </c>
      <c r="H58" s="39">
        <v>-7.9518750283171749E-2</v>
      </c>
      <c r="I58" s="38">
        <v>46.998333333333335</v>
      </c>
      <c r="J58" s="38">
        <v>3.1011646557740553</v>
      </c>
    </row>
    <row r="59" spans="2:10" x14ac:dyDescent="0.3">
      <c r="B59" s="33" t="s">
        <v>181</v>
      </c>
      <c r="C59" s="33">
        <v>3</v>
      </c>
      <c r="D59" s="33" t="s">
        <v>15</v>
      </c>
      <c r="E59" s="40">
        <v>45.442520000000002</v>
      </c>
      <c r="F59" s="41">
        <v>0.91410957246200153</v>
      </c>
      <c r="G59" s="41">
        <v>2.0115732412331038E-2</v>
      </c>
      <c r="H59" s="41">
        <v>-4.1521024986147043E-2</v>
      </c>
      <c r="I59" s="42">
        <v>45.538333333333334</v>
      </c>
      <c r="J59" s="42">
        <v>0.92060064933474939</v>
      </c>
    </row>
    <row r="60" spans="2:10" x14ac:dyDescent="0.3">
      <c r="B60" s="33" t="s">
        <v>110</v>
      </c>
      <c r="C60" s="33">
        <v>3</v>
      </c>
      <c r="D60" s="33" t="s">
        <v>15</v>
      </c>
      <c r="E60" s="40">
        <v>46.189909999999998</v>
      </c>
      <c r="F60" s="41">
        <v>0.91778741897141991</v>
      </c>
      <c r="G60" s="41">
        <v>1.9869868093949954E-2</v>
      </c>
      <c r="H60" s="41">
        <v>-4.0894309114659688E-2</v>
      </c>
      <c r="I60" s="42">
        <v>46.393333333333338</v>
      </c>
      <c r="J60" s="42">
        <v>0.94163274275176667</v>
      </c>
    </row>
    <row r="61" spans="2:10" x14ac:dyDescent="0.3">
      <c r="B61" s="33" t="s">
        <v>14</v>
      </c>
      <c r="C61" s="33">
        <v>3</v>
      </c>
      <c r="D61" s="33" t="s">
        <v>15</v>
      </c>
      <c r="E61" s="40">
        <v>42.664200000000001</v>
      </c>
      <c r="F61" s="41">
        <v>0.14768588309877956</v>
      </c>
      <c r="G61" s="41">
        <v>3.4615880081843688E-3</v>
      </c>
      <c r="H61" s="41">
        <v>-5.8937725632607942E-3</v>
      </c>
      <c r="I61" s="42">
        <v>42.36</v>
      </c>
      <c r="J61" s="42">
        <v>0.27230497608380566</v>
      </c>
    </row>
    <row r="62" spans="2:10" x14ac:dyDescent="0.3">
      <c r="B62" s="33" t="s">
        <v>35</v>
      </c>
      <c r="C62" s="33">
        <v>3</v>
      </c>
      <c r="D62" s="33" t="s">
        <v>15</v>
      </c>
      <c r="E62" s="40">
        <v>44.920949999999998</v>
      </c>
      <c r="F62" s="41">
        <v>1.0091624066962106</v>
      </c>
      <c r="G62" s="41">
        <v>2.2465295295317902E-2</v>
      </c>
      <c r="H62" s="41">
        <v>-4.2900320489719188E-2</v>
      </c>
      <c r="I62" s="42">
        <v>44.941666666666663</v>
      </c>
      <c r="J62" s="42">
        <v>1.0179827547109483</v>
      </c>
    </row>
    <row r="63" spans="2:10" x14ac:dyDescent="0.3">
      <c r="B63" s="33" t="s">
        <v>111</v>
      </c>
      <c r="C63" s="33">
        <v>3</v>
      </c>
      <c r="D63" s="33" t="s">
        <v>15</v>
      </c>
      <c r="E63" s="40">
        <v>43.984160000000003</v>
      </c>
      <c r="F63" s="41">
        <v>0.80143586477992923</v>
      </c>
      <c r="G63" s="41">
        <v>1.8221011036244166E-2</v>
      </c>
      <c r="H63" s="41">
        <v>-3.7527952988949856E-2</v>
      </c>
      <c r="I63" s="42">
        <v>43.870000000000005</v>
      </c>
      <c r="J63" s="42">
        <v>0.75917718616934016</v>
      </c>
    </row>
    <row r="64" spans="2:10" x14ac:dyDescent="0.3">
      <c r="B64" s="33" t="s">
        <v>38</v>
      </c>
      <c r="C64" s="33">
        <v>3</v>
      </c>
      <c r="D64" s="33" t="s">
        <v>15</v>
      </c>
      <c r="E64" s="40">
        <v>45.476030000000002</v>
      </c>
      <c r="F64" s="41">
        <v>0.11166954264953162</v>
      </c>
      <c r="G64" s="41">
        <v>2.4555692889095997E-3</v>
      </c>
      <c r="H64" s="41">
        <v>-2.5335173761422401E-3</v>
      </c>
      <c r="I64" s="42">
        <v>45.443333333333335</v>
      </c>
      <c r="J64" s="42">
        <v>0.18304522816931151</v>
      </c>
    </row>
    <row r="65" spans="2:10" x14ac:dyDescent="0.3">
      <c r="B65" s="33" t="s">
        <v>39</v>
      </c>
      <c r="C65" s="33">
        <v>3</v>
      </c>
      <c r="D65" s="33" t="s">
        <v>15</v>
      </c>
      <c r="E65" s="40">
        <v>44.373150000000003</v>
      </c>
      <c r="F65" s="41">
        <v>0.28803147632777121</v>
      </c>
      <c r="G65" s="41">
        <v>6.4911207865065062E-3</v>
      </c>
      <c r="H65" s="41">
        <v>-8.1919546602600164E-3</v>
      </c>
      <c r="I65" s="42">
        <v>44.431666666666672</v>
      </c>
      <c r="J65" s="42">
        <v>0.44553962287944293</v>
      </c>
    </row>
    <row r="66" spans="2:10" x14ac:dyDescent="0.3">
      <c r="B66" s="33" t="s">
        <v>18</v>
      </c>
      <c r="C66" s="33">
        <v>3</v>
      </c>
      <c r="D66" s="33" t="s">
        <v>15</v>
      </c>
      <c r="E66" s="40">
        <v>43.606610000000003</v>
      </c>
      <c r="F66" s="41">
        <v>0.83664070075245367</v>
      </c>
      <c r="G66" s="41">
        <v>1.9186098179896433E-2</v>
      </c>
      <c r="H66" s="41">
        <v>3.1580490055479846E-2</v>
      </c>
      <c r="I66" s="42">
        <v>42.485000000000007</v>
      </c>
      <c r="J66" s="42">
        <v>0.95948771053446313</v>
      </c>
    </row>
    <row r="67" spans="2:10" x14ac:dyDescent="0.3">
      <c r="B67" s="33" t="s">
        <v>40</v>
      </c>
      <c r="C67" s="33">
        <v>3</v>
      </c>
      <c r="D67" s="33" t="s">
        <v>15</v>
      </c>
      <c r="E67" s="40">
        <v>48.768720000000002</v>
      </c>
      <c r="F67" s="41">
        <v>1.7813379925774873</v>
      </c>
      <c r="G67" s="41">
        <v>3.6526240438081774E-2</v>
      </c>
      <c r="H67" s="41">
        <v>-7.4447271479659544E-2</v>
      </c>
      <c r="I67" s="42">
        <v>49.161666666666669</v>
      </c>
      <c r="J67" s="42">
        <v>2.0186684280045184</v>
      </c>
    </row>
    <row r="68" spans="2:10" x14ac:dyDescent="0.3">
      <c r="B68" s="33" t="s">
        <v>41</v>
      </c>
      <c r="C68" s="33">
        <v>3</v>
      </c>
      <c r="D68" s="33" t="s">
        <v>15</v>
      </c>
      <c r="E68" s="40">
        <v>46.520620000000001</v>
      </c>
      <c r="F68" s="41">
        <v>0.59777235505388282</v>
      </c>
      <c r="G68" s="41">
        <v>1.2849621416350057E-2</v>
      </c>
      <c r="H68" s="41">
        <v>-2.2317859379853547E-2</v>
      </c>
      <c r="I68" s="42">
        <v>46.771666666666668</v>
      </c>
      <c r="J68" s="42">
        <v>0.50441935816232175</v>
      </c>
    </row>
    <row r="69" spans="2:10" x14ac:dyDescent="0.3">
      <c r="B69" s="33" t="s">
        <v>42</v>
      </c>
      <c r="C69" s="33">
        <v>3</v>
      </c>
      <c r="D69" s="33" t="s">
        <v>15</v>
      </c>
      <c r="E69" s="40">
        <v>47.148960000000002</v>
      </c>
      <c r="F69" s="41">
        <v>0.81617608922475926</v>
      </c>
      <c r="G69" s="41">
        <v>1.7310585201131885E-2</v>
      </c>
      <c r="H69" s="41">
        <v>-2.9387331539039663E-2</v>
      </c>
      <c r="I69" s="42">
        <v>47.396666666666668</v>
      </c>
      <c r="J69" s="42">
        <v>0.62696801265207081</v>
      </c>
    </row>
    <row r="70" spans="2:10" x14ac:dyDescent="0.3">
      <c r="B70" s="33" t="s">
        <v>189</v>
      </c>
      <c r="C70" s="33">
        <v>3</v>
      </c>
      <c r="D70" s="33" t="s">
        <v>15</v>
      </c>
      <c r="E70" s="40">
        <v>44.750900000000001</v>
      </c>
      <c r="F70" s="41">
        <v>0.95802199617522088</v>
      </c>
      <c r="G70" s="41">
        <v>2.1407882214105656E-2</v>
      </c>
      <c r="H70" s="41">
        <v>6.5099392782965075E-3</v>
      </c>
      <c r="I70" s="42">
        <v>45.234999999999992</v>
      </c>
      <c r="J70" s="42">
        <v>1.6498838342946029</v>
      </c>
    </row>
    <row r="71" spans="2:10" x14ac:dyDescent="0.3">
      <c r="B71" s="33" t="s">
        <v>43</v>
      </c>
      <c r="C71" s="33">
        <v>3</v>
      </c>
      <c r="D71" s="33" t="s">
        <v>15</v>
      </c>
      <c r="E71" s="40">
        <v>44.443939999999998</v>
      </c>
      <c r="F71" s="41">
        <v>1.26013459019265</v>
      </c>
      <c r="G71" s="41">
        <v>2.8353350089858145E-2</v>
      </c>
      <c r="H71" s="41">
        <v>-5.7825171649723936E-2</v>
      </c>
      <c r="I71" s="42">
        <v>44.221666666666671</v>
      </c>
      <c r="J71" s="42">
        <v>1.3387950635635844</v>
      </c>
    </row>
    <row r="72" spans="2:10" x14ac:dyDescent="0.3">
      <c r="B72" s="33" t="s">
        <v>192</v>
      </c>
      <c r="C72" s="33">
        <v>3</v>
      </c>
      <c r="D72" s="33" t="s">
        <v>15</v>
      </c>
      <c r="E72" s="40">
        <v>43.832009999999997</v>
      </c>
      <c r="F72" s="41">
        <v>0.74984500000000054</v>
      </c>
      <c r="G72" s="41">
        <v>1.7107246507746292E-2</v>
      </c>
      <c r="H72" s="41">
        <v>-3.3429108952382672E-2</v>
      </c>
      <c r="I72" s="42">
        <v>44.325000000000003</v>
      </c>
      <c r="J72" s="42">
        <v>1.0199999999999996</v>
      </c>
    </row>
    <row r="73" spans="2:10" x14ac:dyDescent="0.3">
      <c r="B73" s="33" t="s">
        <v>128</v>
      </c>
      <c r="C73" s="33">
        <v>3</v>
      </c>
      <c r="D73" s="33" t="s">
        <v>15</v>
      </c>
      <c r="E73" s="40">
        <v>45.467480000000002</v>
      </c>
      <c r="F73" s="41">
        <v>1.5224312175450025</v>
      </c>
      <c r="G73" s="41">
        <v>3.3483958590733477E-2</v>
      </c>
      <c r="H73" s="41">
        <v>-6.7910017608830711E-2</v>
      </c>
      <c r="I73" s="42">
        <v>45.256666666666661</v>
      </c>
      <c r="J73" s="42">
        <v>1.7435420525151917</v>
      </c>
    </row>
    <row r="74" spans="2:10" x14ac:dyDescent="0.3">
      <c r="B74" s="33" t="s">
        <v>165</v>
      </c>
      <c r="C74" s="33">
        <v>3</v>
      </c>
      <c r="D74" s="33" t="s">
        <v>15</v>
      </c>
      <c r="E74" s="40">
        <v>45.640450000000001</v>
      </c>
      <c r="F74" s="41">
        <v>0.70939725468566517</v>
      </c>
      <c r="G74" s="41">
        <v>1.5543169593763102E-2</v>
      </c>
      <c r="H74" s="41">
        <v>-2.4021915176331E-2</v>
      </c>
      <c r="I74" s="42">
        <v>45.69</v>
      </c>
      <c r="J74" s="42">
        <v>0.62230753383408988</v>
      </c>
    </row>
    <row r="75" spans="2:10" x14ac:dyDescent="0.3">
      <c r="B75" s="33" t="s">
        <v>130</v>
      </c>
      <c r="C75" s="33">
        <v>3</v>
      </c>
      <c r="D75" s="33" t="s">
        <v>15</v>
      </c>
      <c r="E75" s="40">
        <v>47.781649999999999</v>
      </c>
      <c r="F75" s="41">
        <v>1.9417190372965916</v>
      </c>
      <c r="G75" s="41">
        <v>4.0637337498738359E-2</v>
      </c>
      <c r="H75" s="41">
        <v>-7.9651060739764634E-2</v>
      </c>
      <c r="I75" s="42">
        <v>47.883333333333326</v>
      </c>
      <c r="J75" s="42">
        <v>2.1760144505239136</v>
      </c>
    </row>
    <row r="76" spans="2:10" x14ac:dyDescent="0.3">
      <c r="B76" s="33" t="s">
        <v>168</v>
      </c>
      <c r="C76" s="33">
        <v>3</v>
      </c>
      <c r="D76" s="33" t="s">
        <v>15</v>
      </c>
      <c r="E76" s="40">
        <v>43.815159999999999</v>
      </c>
      <c r="F76" s="41">
        <v>1.0371172111300726</v>
      </c>
      <c r="G76" s="41">
        <v>2.3670282412070906E-2</v>
      </c>
      <c r="H76" s="41">
        <v>-4.051286538501999E-2</v>
      </c>
      <c r="I76" s="42">
        <v>43.676666666666669</v>
      </c>
      <c r="J76" s="42">
        <v>1.1581186851479823</v>
      </c>
    </row>
    <row r="77" spans="2:10" x14ac:dyDescent="0.3">
      <c r="B77" s="33" t="s">
        <v>194</v>
      </c>
      <c r="C77" s="33">
        <v>3</v>
      </c>
      <c r="D77" s="33" t="s">
        <v>15</v>
      </c>
      <c r="E77" s="40">
        <v>43.925879999999999</v>
      </c>
      <c r="F77" s="41">
        <v>0.93946361137028167</v>
      </c>
      <c r="G77" s="41">
        <v>2.1387473884877928E-2</v>
      </c>
      <c r="H77" s="41">
        <v>-4.3183415568104705E-2</v>
      </c>
      <c r="I77" s="42">
        <v>43.758333333333333</v>
      </c>
      <c r="J77" s="42">
        <v>0.93370528302861866</v>
      </c>
    </row>
    <row r="78" spans="2:10" x14ac:dyDescent="0.3">
      <c r="B78" s="33" t="s">
        <v>132</v>
      </c>
      <c r="C78" s="33">
        <v>3</v>
      </c>
      <c r="D78" s="33" t="s">
        <v>15</v>
      </c>
      <c r="E78" s="40">
        <v>46.682340000000003</v>
      </c>
      <c r="F78" s="41">
        <v>1.404506015397901</v>
      </c>
      <c r="G78" s="41">
        <v>3.0086452722761989E-2</v>
      </c>
      <c r="H78" s="41">
        <v>-6.0302772508772952E-2</v>
      </c>
      <c r="I78" s="42">
        <v>46.956666666666671</v>
      </c>
      <c r="J78" s="42">
        <v>1.5739193823770721</v>
      </c>
    </row>
    <row r="79" spans="2:10" x14ac:dyDescent="0.3">
      <c r="B79" s="33" t="s">
        <v>170</v>
      </c>
      <c r="C79" s="33">
        <v>3</v>
      </c>
      <c r="D79" s="33" t="s">
        <v>15</v>
      </c>
      <c r="E79" s="40">
        <v>44.365859999999998</v>
      </c>
      <c r="F79" s="41">
        <v>1.597672997671578</v>
      </c>
      <c r="G79" s="41">
        <v>3.6011315855740834E-2</v>
      </c>
      <c r="H79" s="41">
        <v>-7.1758662532368053E-2</v>
      </c>
      <c r="I79" s="42">
        <v>44.306666666666672</v>
      </c>
      <c r="J79" s="42">
        <v>1.7823875996975396</v>
      </c>
    </row>
    <row r="80" spans="2:10" x14ac:dyDescent="0.3">
      <c r="B80" s="33" t="s">
        <v>134</v>
      </c>
      <c r="C80" s="33">
        <v>3</v>
      </c>
      <c r="D80" s="33" t="s">
        <v>15</v>
      </c>
      <c r="E80" s="40">
        <v>46.477049999999998</v>
      </c>
      <c r="F80" s="41">
        <v>1.6744066160152247</v>
      </c>
      <c r="G80" s="41">
        <v>3.6026525263871623E-2</v>
      </c>
      <c r="H80" s="41">
        <v>-6.5000376802345231E-2</v>
      </c>
      <c r="I80" s="42">
        <v>46.268333333333338</v>
      </c>
      <c r="J80" s="42">
        <v>1.9782582125586046</v>
      </c>
    </row>
    <row r="81" spans="2:10" x14ac:dyDescent="0.3">
      <c r="B81" s="33" t="s">
        <v>196</v>
      </c>
      <c r="C81" s="33">
        <v>3</v>
      </c>
      <c r="D81" s="33" t="s">
        <v>15</v>
      </c>
      <c r="E81" s="40">
        <v>43.102730000000001</v>
      </c>
      <c r="F81" s="41">
        <v>0.52862039602051736</v>
      </c>
      <c r="G81" s="41">
        <v>1.2264197558264113E-2</v>
      </c>
      <c r="H81" s="41">
        <v>-6.0349918453561852E-4</v>
      </c>
      <c r="I81" s="42">
        <v>42.861666666666657</v>
      </c>
      <c r="J81" s="42">
        <v>0.62134710285171646</v>
      </c>
    </row>
    <row r="82" spans="2:10" x14ac:dyDescent="0.3">
      <c r="B82" s="33" t="s">
        <v>136</v>
      </c>
      <c r="C82" s="33">
        <v>3</v>
      </c>
      <c r="D82" s="33" t="s">
        <v>15</v>
      </c>
      <c r="E82" s="40">
        <v>46.216850000000001</v>
      </c>
      <c r="F82" s="41">
        <v>1.2686188142052552</v>
      </c>
      <c r="G82" s="41">
        <v>2.7449270432867129E-2</v>
      </c>
      <c r="H82" s="41">
        <v>-5.4079023359568726E-2</v>
      </c>
      <c r="I82" s="42">
        <v>46.463333333333331</v>
      </c>
      <c r="J82" s="42">
        <v>1.444324140289228</v>
      </c>
    </row>
    <row r="83" spans="2:10" x14ac:dyDescent="0.3">
      <c r="B83" s="33" t="s">
        <v>137</v>
      </c>
      <c r="C83" s="33">
        <v>3</v>
      </c>
      <c r="D83" s="33" t="s">
        <v>15</v>
      </c>
      <c r="E83" s="40">
        <v>45.753549999999997</v>
      </c>
      <c r="F83" s="41">
        <v>1.1286158936010477</v>
      </c>
      <c r="G83" s="41">
        <v>2.4667285786590283E-2</v>
      </c>
      <c r="H83" s="41">
        <v>-4.7379304697646125E-2</v>
      </c>
      <c r="I83" s="42">
        <v>45.933333333333337</v>
      </c>
      <c r="J83" s="42">
        <v>1.2703695875173071</v>
      </c>
    </row>
    <row r="84" spans="2:10" x14ac:dyDescent="0.3">
      <c r="B84" s="33" t="s">
        <v>19</v>
      </c>
      <c r="C84" s="33">
        <v>3</v>
      </c>
      <c r="D84" s="33" t="s">
        <v>15</v>
      </c>
      <c r="E84" s="40">
        <v>43.481679999999997</v>
      </c>
      <c r="F84" s="41">
        <v>0.80326970254219277</v>
      </c>
      <c r="G84" s="41">
        <v>1.8473750382740337E-2</v>
      </c>
      <c r="H84" s="41">
        <v>-3.21000536306131E-2</v>
      </c>
      <c r="I84" s="42">
        <v>43.313333333333333</v>
      </c>
      <c r="J84" s="42">
        <v>0.7547221711037494</v>
      </c>
    </row>
    <row r="85" spans="2:10" x14ac:dyDescent="0.3">
      <c r="B85" s="33" t="s">
        <v>138</v>
      </c>
      <c r="C85" s="33">
        <v>3</v>
      </c>
      <c r="D85" s="33" t="s">
        <v>15</v>
      </c>
      <c r="E85" s="40">
        <v>46.374189999999999</v>
      </c>
      <c r="F85" s="41">
        <v>1.6735639296423659</v>
      </c>
      <c r="G85" s="41">
        <v>3.6088262234712155E-2</v>
      </c>
      <c r="H85" s="41">
        <v>-7.1800250236167054E-2</v>
      </c>
      <c r="I85" s="42">
        <v>46.643333333333338</v>
      </c>
      <c r="J85" s="42">
        <v>1.9529905842635857</v>
      </c>
    </row>
    <row r="86" spans="2:10" x14ac:dyDescent="0.3">
      <c r="B86" s="33" t="s">
        <v>204</v>
      </c>
      <c r="C86" s="33">
        <v>3</v>
      </c>
      <c r="D86" s="33" t="s">
        <v>15</v>
      </c>
      <c r="E86" s="40">
        <v>42.168109999999999</v>
      </c>
      <c r="F86" s="41">
        <v>0.67383069596317746</v>
      </c>
      <c r="G86" s="41">
        <v>1.597962763716888E-2</v>
      </c>
      <c r="H86" s="41">
        <v>-8.0461050693341786E-3</v>
      </c>
      <c r="I86" s="42">
        <v>41.831666666666671</v>
      </c>
      <c r="J86" s="42">
        <v>0.622660064204824</v>
      </c>
    </row>
    <row r="87" spans="2:10" x14ac:dyDescent="0.3">
      <c r="B87" s="33" t="s">
        <v>205</v>
      </c>
      <c r="C87" s="33">
        <v>3</v>
      </c>
      <c r="D87" s="33" t="s">
        <v>15</v>
      </c>
      <c r="E87" s="40">
        <v>44.169899999999998</v>
      </c>
      <c r="F87" s="41">
        <v>0.46539405427611041</v>
      </c>
      <c r="G87" s="41">
        <v>1.0536452522557452E-2</v>
      </c>
      <c r="H87" s="41">
        <v>1.8490150918514938E-2</v>
      </c>
      <c r="I87" s="42">
        <v>44.12166666666667</v>
      </c>
      <c r="J87" s="42">
        <v>0.76403897515477193</v>
      </c>
    </row>
    <row r="88" spans="2:10" x14ac:dyDescent="0.3">
      <c r="B88" s="33" t="s">
        <v>139</v>
      </c>
      <c r="C88" s="33">
        <v>3</v>
      </c>
      <c r="D88" s="33" t="s">
        <v>15</v>
      </c>
      <c r="E88" s="40">
        <v>47.259990000000002</v>
      </c>
      <c r="F88" s="41">
        <v>1.4615477646507329</v>
      </c>
      <c r="G88" s="41">
        <v>3.0925689248997572E-2</v>
      </c>
      <c r="H88" s="41">
        <v>-6.3060664804440836E-2</v>
      </c>
      <c r="I88" s="42">
        <v>47.656666666666666</v>
      </c>
      <c r="J88" s="42">
        <v>1.7222772392645993</v>
      </c>
    </row>
    <row r="89" spans="2:10" x14ac:dyDescent="0.3">
      <c r="B89" s="33" t="s">
        <v>206</v>
      </c>
      <c r="C89" s="33">
        <v>3</v>
      </c>
      <c r="D89" s="33" t="s">
        <v>15</v>
      </c>
      <c r="E89" s="40">
        <v>44.784709999999997</v>
      </c>
      <c r="F89" s="41">
        <v>0.38900397987110075</v>
      </c>
      <c r="G89" s="41">
        <v>8.6860890663599429E-3</v>
      </c>
      <c r="H89" s="41">
        <v>-1.7510955101291786E-2</v>
      </c>
      <c r="I89" s="42">
        <v>44.824999999999996</v>
      </c>
      <c r="J89" s="42">
        <v>0.31822423959633361</v>
      </c>
    </row>
    <row r="90" spans="2:10" x14ac:dyDescent="0.3">
      <c r="B90" s="33" t="s">
        <v>44</v>
      </c>
      <c r="C90" s="33">
        <v>3</v>
      </c>
      <c r="D90" s="33" t="s">
        <v>15</v>
      </c>
      <c r="E90" s="40">
        <v>46.101750000000003</v>
      </c>
      <c r="F90" s="41">
        <v>1.0335787761301329</v>
      </c>
      <c r="G90" s="41">
        <v>2.2419512841272464E-2</v>
      </c>
      <c r="H90" s="41">
        <v>-4.6030487698258557E-2</v>
      </c>
      <c r="I90" s="42">
        <v>46.331666666666671</v>
      </c>
      <c r="J90" s="42">
        <v>1.1514073514134309</v>
      </c>
    </row>
    <row r="91" spans="2:10" x14ac:dyDescent="0.3">
      <c r="B91" s="33" t="s">
        <v>174</v>
      </c>
      <c r="C91" s="33">
        <v>3</v>
      </c>
      <c r="D91" s="33" t="s">
        <v>15</v>
      </c>
      <c r="E91" s="40">
        <v>45.556289999999997</v>
      </c>
      <c r="F91" s="41">
        <v>0.55570079655232474</v>
      </c>
      <c r="G91" s="41">
        <v>1.2198113510830772E-2</v>
      </c>
      <c r="H91" s="41">
        <v>-2.1586378315345704E-2</v>
      </c>
      <c r="I91" s="42">
        <v>45.598333333333329</v>
      </c>
      <c r="J91" s="42">
        <v>0.42454550861937951</v>
      </c>
    </row>
    <row r="92" spans="2:10" x14ac:dyDescent="0.3">
      <c r="B92" s="33" t="s">
        <v>20</v>
      </c>
      <c r="C92" s="33">
        <v>3</v>
      </c>
      <c r="D92" s="33" t="s">
        <v>15</v>
      </c>
      <c r="E92" s="40">
        <v>43.422339999999998</v>
      </c>
      <c r="F92" s="41">
        <v>0.25597955738691341</v>
      </c>
      <c r="G92" s="41">
        <v>5.8951119950447954E-3</v>
      </c>
      <c r="H92" s="41">
        <v>-6.3472695065064817E-3</v>
      </c>
      <c r="I92" s="42">
        <v>43.20333333333334</v>
      </c>
      <c r="J92" s="42">
        <v>0.2332857094256367</v>
      </c>
    </row>
    <row r="93" spans="2:10" x14ac:dyDescent="0.3">
      <c r="B93" s="33" t="s">
        <v>45</v>
      </c>
      <c r="C93" s="33">
        <v>3</v>
      </c>
      <c r="D93" s="33" t="s">
        <v>15</v>
      </c>
      <c r="E93" s="40">
        <v>45.675660000000001</v>
      </c>
      <c r="F93" s="41">
        <v>0.58785001048075147</v>
      </c>
      <c r="G93" s="41">
        <v>1.2870093403811822E-2</v>
      </c>
      <c r="H93" s="41">
        <v>-2.5922410481360708E-2</v>
      </c>
      <c r="I93" s="42">
        <v>45.773333333333333</v>
      </c>
      <c r="J93" s="42">
        <v>0.48616412409344961</v>
      </c>
    </row>
    <row r="94" spans="2:10" x14ac:dyDescent="0.3">
      <c r="B94" s="33" t="s">
        <v>207</v>
      </c>
      <c r="C94" s="33">
        <v>3</v>
      </c>
      <c r="D94" s="33" t="s">
        <v>15</v>
      </c>
      <c r="E94" s="40">
        <v>44.9253</v>
      </c>
      <c r="F94" s="41">
        <v>1.4622790195292936</v>
      </c>
      <c r="G94" s="41">
        <v>3.2549120863506614E-2</v>
      </c>
      <c r="H94" s="41">
        <v>-6.6327506055319244E-2</v>
      </c>
      <c r="I94" s="42">
        <v>44.711666666666666</v>
      </c>
      <c r="J94" s="42">
        <v>1.6644635438749884</v>
      </c>
    </row>
    <row r="95" spans="2:10" x14ac:dyDescent="0.3">
      <c r="B95" s="33" t="s">
        <v>210</v>
      </c>
      <c r="C95" s="33">
        <v>3</v>
      </c>
      <c r="D95" s="33" t="s">
        <v>15</v>
      </c>
      <c r="E95" s="40">
        <v>44.294420000000002</v>
      </c>
      <c r="F95" s="41">
        <v>1.4389966942360308</v>
      </c>
      <c r="G95" s="41">
        <v>3.2487087408211483E-2</v>
      </c>
      <c r="H95" s="41">
        <v>-6.3350320607538091E-2</v>
      </c>
      <c r="I95" s="42">
        <v>44.151666666666671</v>
      </c>
      <c r="J95" s="42">
        <v>1.5714236291408556</v>
      </c>
    </row>
    <row r="96" spans="2:10" x14ac:dyDescent="0.3">
      <c r="B96" s="33" t="s">
        <v>46</v>
      </c>
      <c r="C96" s="33">
        <v>3</v>
      </c>
      <c r="D96" s="33" t="s">
        <v>15</v>
      </c>
      <c r="E96" s="40">
        <v>44.224170000000001</v>
      </c>
      <c r="F96" s="41">
        <v>0.51041499999999829</v>
      </c>
      <c r="G96" s="41">
        <v>1.1541539388981144E-2</v>
      </c>
      <c r="H96" s="41">
        <v>-2.2793852985755078E-2</v>
      </c>
      <c r="I96" s="42">
        <v>44.147500000000001</v>
      </c>
      <c r="J96" s="42">
        <v>0.41749999999999687</v>
      </c>
    </row>
    <row r="97" spans="2:10" x14ac:dyDescent="0.3">
      <c r="B97" s="33" t="s">
        <v>21</v>
      </c>
      <c r="C97" s="33">
        <v>3</v>
      </c>
      <c r="D97" s="33" t="s">
        <v>15</v>
      </c>
      <c r="E97" s="40">
        <v>45.177700000000002</v>
      </c>
      <c r="F97" s="41">
        <v>1.0890588979889424</v>
      </c>
      <c r="G97" s="41">
        <v>2.4106116468721125E-2</v>
      </c>
      <c r="H97" s="41">
        <v>-4.4826304934329306E-2</v>
      </c>
      <c r="I97" s="42">
        <v>45.29666666666666</v>
      </c>
      <c r="J97" s="42">
        <v>1.1984527061544339</v>
      </c>
    </row>
    <row r="98" spans="2:10" x14ac:dyDescent="0.3">
      <c r="B98" s="33" t="s">
        <v>142</v>
      </c>
      <c r="C98" s="33">
        <v>3</v>
      </c>
      <c r="D98" s="33" t="s">
        <v>15</v>
      </c>
      <c r="E98" s="40">
        <v>44.190289999999997</v>
      </c>
      <c r="F98" s="41">
        <v>0.72993974730034294</v>
      </c>
      <c r="G98" s="41">
        <v>1.6518102671431733E-2</v>
      </c>
      <c r="H98" s="41">
        <v>-2.391436043841243E-2</v>
      </c>
      <c r="I98" s="42">
        <v>44.211666666666666</v>
      </c>
      <c r="J98" s="42">
        <v>0.7830531413781695</v>
      </c>
    </row>
    <row r="99" spans="2:10" x14ac:dyDescent="0.3">
      <c r="B99" s="33" t="s">
        <v>143</v>
      </c>
      <c r="C99" s="33">
        <v>3</v>
      </c>
      <c r="D99" s="33" t="s">
        <v>15</v>
      </c>
      <c r="E99" s="40">
        <v>43.907209999999999</v>
      </c>
      <c r="F99" s="41">
        <v>0.90361393601225404</v>
      </c>
      <c r="G99" s="41">
        <v>2.0580080948260072E-2</v>
      </c>
      <c r="H99" s="41">
        <v>-3.8132255539331972E-2</v>
      </c>
      <c r="I99" s="42">
        <v>43.748333333333335</v>
      </c>
      <c r="J99" s="42">
        <v>0.89333022387518635</v>
      </c>
    </row>
    <row r="100" spans="2:10" x14ac:dyDescent="0.3">
      <c r="B100" s="33" t="s">
        <v>22</v>
      </c>
      <c r="C100" s="33">
        <v>3</v>
      </c>
      <c r="D100" s="33" t="s">
        <v>15</v>
      </c>
      <c r="E100" s="40">
        <v>44.695079999999997</v>
      </c>
      <c r="F100" s="41">
        <v>0.8231958800647341</v>
      </c>
      <c r="G100" s="41">
        <v>1.8418042434754207E-2</v>
      </c>
      <c r="H100" s="41">
        <v>-3.4960679088421195E-2</v>
      </c>
      <c r="I100" s="42">
        <v>44.705000000000005</v>
      </c>
      <c r="J100" s="42">
        <v>0.84570483424576981</v>
      </c>
    </row>
    <row r="101" spans="2:10" x14ac:dyDescent="0.3">
      <c r="B101" s="33" t="s">
        <v>176</v>
      </c>
      <c r="C101" s="33">
        <v>3</v>
      </c>
      <c r="D101" s="33" t="s">
        <v>15</v>
      </c>
      <c r="E101" s="40">
        <v>45.639850000000003</v>
      </c>
      <c r="F101" s="41">
        <v>0.6135720529453359</v>
      </c>
      <c r="G101" s="41">
        <v>1.3443778911309653E-2</v>
      </c>
      <c r="H101" s="41">
        <v>-2.5995809530647156E-2</v>
      </c>
      <c r="I101" s="42">
        <v>45.701666666666675</v>
      </c>
      <c r="J101" s="42">
        <v>0.50849997268654823</v>
      </c>
    </row>
    <row r="102" spans="2:10" x14ac:dyDescent="0.3">
      <c r="B102" s="33" t="s">
        <v>211</v>
      </c>
      <c r="C102" s="33">
        <v>3</v>
      </c>
      <c r="D102" s="33" t="s">
        <v>15</v>
      </c>
      <c r="E102" s="40">
        <v>42.749270000000003</v>
      </c>
      <c r="F102" s="41">
        <v>1.172522268653728</v>
      </c>
      <c r="G102" s="41">
        <v>2.742788984826473E-2</v>
      </c>
      <c r="H102" s="41">
        <v>-3.7460648525041593E-2</v>
      </c>
      <c r="I102" s="42">
        <v>42.506666666666668</v>
      </c>
      <c r="J102" s="42">
        <v>1.1140716115024025</v>
      </c>
    </row>
    <row r="103" spans="2:10" x14ac:dyDescent="0.3">
      <c r="B103" s="33" t="s">
        <v>213</v>
      </c>
      <c r="C103" s="33">
        <v>3</v>
      </c>
      <c r="D103" s="33" t="s">
        <v>15</v>
      </c>
      <c r="E103" s="40">
        <v>47.78519</v>
      </c>
      <c r="F103" s="41">
        <v>1.6711499478369856</v>
      </c>
      <c r="G103" s="41">
        <v>3.4972131487537993E-2</v>
      </c>
      <c r="H103" s="41">
        <v>-6.8939870580690774E-2</v>
      </c>
      <c r="I103" s="42">
        <v>48.02</v>
      </c>
      <c r="J103" s="42">
        <v>1.8054131567778786</v>
      </c>
    </row>
    <row r="104" spans="2:10" x14ac:dyDescent="0.3">
      <c r="B104" s="33" t="s">
        <v>215</v>
      </c>
      <c r="C104" s="33">
        <v>3</v>
      </c>
      <c r="D104" s="33" t="s">
        <v>15</v>
      </c>
      <c r="E104" s="40">
        <v>44.306399999999996</v>
      </c>
      <c r="F104" s="41">
        <v>1.196119999999997</v>
      </c>
      <c r="G104" s="41">
        <v>2.6996551288301397E-2</v>
      </c>
      <c r="H104" s="41">
        <v>-5.2567171886416068E-2</v>
      </c>
      <c r="I104" s="42">
        <v>44.247500000000002</v>
      </c>
      <c r="J104" s="42">
        <v>1.2325000000000017</v>
      </c>
    </row>
    <row r="105" spans="2:10" x14ac:dyDescent="0.3">
      <c r="B105" s="33" t="s">
        <v>47</v>
      </c>
      <c r="C105" s="33">
        <v>3</v>
      </c>
      <c r="D105" s="33" t="s">
        <v>15</v>
      </c>
      <c r="E105" s="40">
        <v>45.839379999999998</v>
      </c>
      <c r="F105" s="41">
        <v>0.49885107777772819</v>
      </c>
      <c r="G105" s="41">
        <v>1.0882587805021103E-2</v>
      </c>
      <c r="H105" s="41">
        <v>-2.2390050103804862E-2</v>
      </c>
      <c r="I105" s="42">
        <v>46.015000000000008</v>
      </c>
      <c r="J105" s="42">
        <v>0.40068691019298097</v>
      </c>
    </row>
    <row r="106" spans="2:10" x14ac:dyDescent="0.3">
      <c r="B106" s="33" t="s">
        <v>23</v>
      </c>
      <c r="C106" s="33">
        <v>3</v>
      </c>
      <c r="D106" s="33" t="s">
        <v>15</v>
      </c>
      <c r="E106" s="40">
        <v>42.225720000000003</v>
      </c>
      <c r="F106" s="41">
        <v>1.399452368162474</v>
      </c>
      <c r="G106" s="41">
        <v>3.3142178941234723E-2</v>
      </c>
      <c r="H106" s="41">
        <v>8.5811028662333682E-3</v>
      </c>
      <c r="I106" s="42">
        <v>42.268333333333338</v>
      </c>
      <c r="J106" s="42">
        <v>1.7212608427803386</v>
      </c>
    </row>
    <row r="107" spans="2:10" x14ac:dyDescent="0.3">
      <c r="B107" s="33" t="s">
        <v>218</v>
      </c>
      <c r="C107" s="33">
        <v>3</v>
      </c>
      <c r="D107" s="33" t="s">
        <v>15</v>
      </c>
      <c r="E107" s="40">
        <v>43.13861</v>
      </c>
      <c r="F107" s="41">
        <v>0.37118500000000054</v>
      </c>
      <c r="G107" s="41">
        <v>8.6044728840359141E-3</v>
      </c>
      <c r="H107" s="41">
        <v>-1.7049930479222569E-2</v>
      </c>
      <c r="I107" s="42">
        <v>42.827500000000001</v>
      </c>
      <c r="J107" s="42">
        <v>0.16249999999999787</v>
      </c>
    </row>
    <row r="108" spans="2:10" x14ac:dyDescent="0.3">
      <c r="B108" s="33" t="s">
        <v>24</v>
      </c>
      <c r="C108" s="33">
        <v>3</v>
      </c>
      <c r="D108" s="33" t="s">
        <v>15</v>
      </c>
      <c r="E108" s="40">
        <v>44.143979999999999</v>
      </c>
      <c r="F108" s="41">
        <v>1.4049450000000014</v>
      </c>
      <c r="G108" s="41">
        <v>3.1826423444374558E-2</v>
      </c>
      <c r="H108" s="41">
        <v>-6.1707123015659573E-2</v>
      </c>
      <c r="I108" s="42">
        <v>44.05</v>
      </c>
      <c r="J108" s="42">
        <v>1.4649999999999999</v>
      </c>
    </row>
    <row r="109" spans="2:10" x14ac:dyDescent="0.3">
      <c r="B109" s="33" t="s">
        <v>26</v>
      </c>
      <c r="C109" s="33">
        <v>3</v>
      </c>
      <c r="D109" s="33" t="s">
        <v>15</v>
      </c>
      <c r="E109" s="40">
        <v>44.347189999999998</v>
      </c>
      <c r="F109" s="41">
        <v>1.2140154144088231</v>
      </c>
      <c r="G109" s="41">
        <v>2.7375250030696942E-2</v>
      </c>
      <c r="H109" s="41">
        <v>-5.4934394694934795E-2</v>
      </c>
      <c r="I109" s="42">
        <v>44.145000000000003</v>
      </c>
      <c r="J109" s="42">
        <v>1.3138175926157569</v>
      </c>
    </row>
    <row r="110" spans="2:10" x14ac:dyDescent="0.3">
      <c r="B110" s="33" t="s">
        <v>27</v>
      </c>
      <c r="C110" s="33">
        <v>3</v>
      </c>
      <c r="D110" s="33" t="s">
        <v>15</v>
      </c>
      <c r="E110" s="40">
        <v>43.052819999999997</v>
      </c>
      <c r="F110" s="41">
        <v>0.62594435244321578</v>
      </c>
      <c r="G110" s="41">
        <v>1.4538986120844484E-2</v>
      </c>
      <c r="H110" s="41">
        <v>-1.8641612909941586E-2</v>
      </c>
      <c r="I110" s="42">
        <v>42.830000000000005</v>
      </c>
      <c r="J110" s="42">
        <v>0.51275400209716959</v>
      </c>
    </row>
    <row r="111" spans="2:10" x14ac:dyDescent="0.3">
      <c r="B111" s="33" t="s">
        <v>28</v>
      </c>
      <c r="C111" s="33">
        <v>3</v>
      </c>
      <c r="D111" s="33" t="s">
        <v>15</v>
      </c>
      <c r="E111" s="40">
        <v>42.941969999999998</v>
      </c>
      <c r="F111" s="41">
        <v>1.0925040852402632</v>
      </c>
      <c r="G111" s="41">
        <v>2.5441405814411011E-2</v>
      </c>
      <c r="H111" s="41">
        <v>-1.7807401534931228E-2</v>
      </c>
      <c r="I111" s="42">
        <v>42.893333333333338</v>
      </c>
      <c r="J111" s="42">
        <v>1.1785395859094265</v>
      </c>
    </row>
    <row r="112" spans="2:10" x14ac:dyDescent="0.3">
      <c r="B112" s="33" t="s">
        <v>29</v>
      </c>
      <c r="C112" s="33">
        <v>3</v>
      </c>
      <c r="D112" s="33" t="s">
        <v>15</v>
      </c>
      <c r="E112" s="40">
        <v>39.500520000000002</v>
      </c>
      <c r="F112" s="41">
        <v>0.96694840318510489</v>
      </c>
      <c r="G112" s="41">
        <v>2.4479384149502459E-2</v>
      </c>
      <c r="H112" s="41">
        <v>-2.4125903502810887E-2</v>
      </c>
      <c r="I112" s="42">
        <v>38.78</v>
      </c>
      <c r="J112" s="42">
        <v>0.65283994975797599</v>
      </c>
    </row>
    <row r="113" spans="2:10" x14ac:dyDescent="0.3">
      <c r="B113" s="33" t="s">
        <v>30</v>
      </c>
      <c r="C113" s="33">
        <v>3</v>
      </c>
      <c r="D113" s="33" t="s">
        <v>15</v>
      </c>
      <c r="E113" s="40">
        <v>42.983980000000003</v>
      </c>
      <c r="F113" s="41">
        <v>0.51710153284114868</v>
      </c>
      <c r="G113" s="41">
        <v>1.2030098954102172E-2</v>
      </c>
      <c r="H113" s="41">
        <v>-5.8969720914732503E-3</v>
      </c>
      <c r="I113" s="42">
        <v>42.764999999999993</v>
      </c>
      <c r="J113" s="42">
        <v>0.70683567161446026</v>
      </c>
    </row>
    <row r="114" spans="2:10" x14ac:dyDescent="0.3">
      <c r="B114" s="33" t="s">
        <v>150</v>
      </c>
      <c r="C114" s="33">
        <v>3</v>
      </c>
      <c r="D114" s="33" t="s">
        <v>15</v>
      </c>
      <c r="E114" s="40">
        <v>45.422840000000001</v>
      </c>
      <c r="F114" s="41">
        <v>1.3097720858819495</v>
      </c>
      <c r="G114" s="41">
        <v>2.8835098947620832E-2</v>
      </c>
      <c r="H114" s="41">
        <v>-5.4416666242183068E-2</v>
      </c>
      <c r="I114" s="42">
        <v>45.555000000000007</v>
      </c>
      <c r="J114" s="42">
        <v>1.5007164955447099</v>
      </c>
    </row>
    <row r="115" spans="2:10" x14ac:dyDescent="0.3">
      <c r="B115" s="33" t="s">
        <v>48</v>
      </c>
      <c r="C115" s="33">
        <v>3</v>
      </c>
      <c r="D115" s="33" t="s">
        <v>15</v>
      </c>
      <c r="E115" s="40">
        <v>47.24971</v>
      </c>
      <c r="F115" s="41">
        <v>1.3267881398575543</v>
      </c>
      <c r="G115" s="41">
        <v>2.8080344617089803E-2</v>
      </c>
      <c r="H115" s="41">
        <v>-5.6721293761559613E-2</v>
      </c>
      <c r="I115" s="42">
        <v>48.195</v>
      </c>
      <c r="J115" s="42">
        <v>1.8137392315324699</v>
      </c>
    </row>
    <row r="116" spans="2:10" x14ac:dyDescent="0.3">
      <c r="B116" s="33" t="s">
        <v>31</v>
      </c>
      <c r="C116" s="33">
        <v>3</v>
      </c>
      <c r="D116" s="33" t="s">
        <v>15</v>
      </c>
      <c r="E116" s="40">
        <v>44.346179999999997</v>
      </c>
      <c r="F116" s="41">
        <v>0.5818347366926655</v>
      </c>
      <c r="G116" s="41">
        <v>1.3120289880496258E-2</v>
      </c>
      <c r="H116" s="41">
        <v>-2.4865023978510294E-2</v>
      </c>
      <c r="I116" s="42">
        <v>44.323333333333331</v>
      </c>
      <c r="J116" s="42">
        <v>0.58195551567299442</v>
      </c>
    </row>
    <row r="117" spans="2:10" x14ac:dyDescent="0.3">
      <c r="B117" s="33" t="s">
        <v>49</v>
      </c>
      <c r="C117" s="33">
        <v>3</v>
      </c>
      <c r="D117" s="33" t="s">
        <v>15</v>
      </c>
      <c r="E117" s="40">
        <v>46.234119999999997</v>
      </c>
      <c r="F117" s="41">
        <v>1.1750158579355441</v>
      </c>
      <c r="G117" s="41">
        <v>2.5414474373807571E-2</v>
      </c>
      <c r="H117" s="41">
        <v>-5.1240250354276935E-2</v>
      </c>
      <c r="I117" s="42">
        <v>47.06</v>
      </c>
      <c r="J117" s="42">
        <v>1.7638924759368582</v>
      </c>
    </row>
    <row r="118" spans="2:10" x14ac:dyDescent="0.3">
      <c r="B118" s="33" t="s">
        <v>32</v>
      </c>
      <c r="C118" s="33">
        <v>3</v>
      </c>
      <c r="D118" s="33" t="s">
        <v>15</v>
      </c>
      <c r="E118" s="40">
        <v>45.998309999999996</v>
      </c>
      <c r="F118" s="41">
        <v>0.67539059025130144</v>
      </c>
      <c r="G118" s="41">
        <v>1.4682943574477008E-2</v>
      </c>
      <c r="H118" s="41">
        <v>-2.3480914185974637E-2</v>
      </c>
      <c r="I118" s="42">
        <v>46.213333333333331</v>
      </c>
      <c r="J118" s="42">
        <v>0.66403229506470096</v>
      </c>
    </row>
    <row r="119" spans="2:10" x14ac:dyDescent="0.3">
      <c r="B119" s="33" t="s">
        <v>33</v>
      </c>
      <c r="C119" s="33">
        <v>3</v>
      </c>
      <c r="D119" s="33" t="s">
        <v>15</v>
      </c>
      <c r="E119" s="40">
        <v>43.955730000000003</v>
      </c>
      <c r="F119" s="41">
        <v>0.50934025499223656</v>
      </c>
      <c r="G119" s="41">
        <v>1.1587573565317571E-2</v>
      </c>
      <c r="H119" s="41">
        <v>1.8031250687943674E-4</v>
      </c>
      <c r="I119" s="42">
        <v>43.876666666666665</v>
      </c>
      <c r="J119" s="42">
        <v>0.64485571168198996</v>
      </c>
    </row>
    <row r="120" spans="2:10" x14ac:dyDescent="0.3">
      <c r="B120" s="33" t="s">
        <v>238</v>
      </c>
      <c r="C120" s="33">
        <v>3</v>
      </c>
      <c r="D120" s="33" t="s">
        <v>15</v>
      </c>
      <c r="E120" s="40">
        <v>46.79524</v>
      </c>
      <c r="F120" s="41">
        <v>1.1594008803688207</v>
      </c>
      <c r="G120" s="41">
        <v>2.4776043041318321E-2</v>
      </c>
      <c r="H120" s="41">
        <v>-4.6133340530530254E-2</v>
      </c>
      <c r="I120" s="42">
        <v>47.125</v>
      </c>
      <c r="J120" s="42">
        <v>1.2936769303036999</v>
      </c>
    </row>
    <row r="121" spans="2:10" x14ac:dyDescent="0.3">
      <c r="B121" s="33" t="s">
        <v>152</v>
      </c>
      <c r="C121" s="33">
        <v>3</v>
      </c>
      <c r="D121" s="33" t="s">
        <v>15</v>
      </c>
      <c r="E121" s="40">
        <v>43.491100000000003</v>
      </c>
      <c r="F121" s="41">
        <v>0.7724600101551462</v>
      </c>
      <c r="G121" s="41">
        <v>1.7761335311250948E-2</v>
      </c>
      <c r="H121" s="41">
        <v>-3.6488880760051211E-2</v>
      </c>
      <c r="I121" s="42">
        <v>43.134999999999998</v>
      </c>
      <c r="J121" s="42">
        <v>0.81579204866599908</v>
      </c>
    </row>
    <row r="122" spans="2:10" x14ac:dyDescent="0.3">
      <c r="B122" s="33" t="s">
        <v>226</v>
      </c>
      <c r="C122" s="33">
        <v>3</v>
      </c>
      <c r="D122" s="33" t="s">
        <v>15</v>
      </c>
      <c r="E122" s="40">
        <v>43.574019999999997</v>
      </c>
      <c r="F122" s="41">
        <v>0.45998739651815906</v>
      </c>
      <c r="G122" s="41">
        <v>1.0556459939160056E-2</v>
      </c>
      <c r="H122" s="41">
        <v>-2.0636130550717609E-2</v>
      </c>
      <c r="I122" s="42">
        <v>43.916666666666664</v>
      </c>
      <c r="J122" s="42">
        <v>1.0106131252308588</v>
      </c>
    </row>
    <row r="123" spans="2:10" x14ac:dyDescent="0.3">
      <c r="B123" s="33" t="s">
        <v>177</v>
      </c>
      <c r="C123" s="33">
        <v>3</v>
      </c>
      <c r="D123" s="33" t="s">
        <v>15</v>
      </c>
      <c r="E123" s="40">
        <v>44.995959999999997</v>
      </c>
      <c r="F123" s="41">
        <v>0.57887211427817886</v>
      </c>
      <c r="G123" s="41">
        <v>1.2864979751030512E-2</v>
      </c>
      <c r="H123" s="41">
        <v>-2.2556740609573373E-2</v>
      </c>
      <c r="I123" s="42">
        <v>44.59</v>
      </c>
      <c r="J123" s="42">
        <v>0.39631637193871927</v>
      </c>
    </row>
    <row r="124" spans="2:10" x14ac:dyDescent="0.3">
      <c r="B124" s="33" t="s">
        <v>34</v>
      </c>
      <c r="C124" s="33">
        <v>3</v>
      </c>
      <c r="D124" s="33" t="s">
        <v>15</v>
      </c>
      <c r="E124" s="40">
        <v>43.021859999999997</v>
      </c>
      <c r="F124" s="41">
        <v>0.61223426934103697</v>
      </c>
      <c r="G124" s="41">
        <v>1.423077173653201E-2</v>
      </c>
      <c r="H124" s="41">
        <v>-2.1558984532628295E-2</v>
      </c>
      <c r="I124" s="42">
        <v>42.808333333333337</v>
      </c>
      <c r="J124" s="42">
        <v>0.72721309730290828</v>
      </c>
    </row>
    <row r="125" spans="2:10" x14ac:dyDescent="0.3">
      <c r="B125" s="33" t="s">
        <v>154</v>
      </c>
      <c r="C125" s="33">
        <v>3</v>
      </c>
      <c r="D125" s="33" t="s">
        <v>15</v>
      </c>
      <c r="E125" s="40">
        <v>46.370550000000001</v>
      </c>
      <c r="F125" s="41">
        <v>1.2746486360039235</v>
      </c>
      <c r="G125" s="41">
        <v>2.7488322566886169E-2</v>
      </c>
      <c r="H125" s="41">
        <v>-5.3506872679360662E-2</v>
      </c>
      <c r="I125" s="42">
        <v>46.431666666666672</v>
      </c>
      <c r="J125" s="42">
        <v>1.4374881642024839</v>
      </c>
    </row>
    <row r="126" spans="2:10" x14ac:dyDescent="0.3">
      <c r="B126" s="33" t="s">
        <v>155</v>
      </c>
      <c r="C126" s="33">
        <v>3</v>
      </c>
      <c r="D126" s="33" t="s">
        <v>15</v>
      </c>
      <c r="E126" s="40">
        <v>47.595889999999997</v>
      </c>
      <c r="F126" s="41">
        <v>0.91157996545680087</v>
      </c>
      <c r="G126" s="41">
        <v>1.9152493323621029E-2</v>
      </c>
      <c r="H126" s="41">
        <v>-2.9286351931615849E-2</v>
      </c>
      <c r="I126" s="42">
        <v>47.941666666666663</v>
      </c>
      <c r="J126" s="42">
        <v>0.65028626175110371</v>
      </c>
    </row>
    <row r="127" spans="2:10" x14ac:dyDescent="0.3">
      <c r="B127" s="71" t="s">
        <v>157</v>
      </c>
      <c r="C127" s="71">
        <v>3</v>
      </c>
      <c r="D127" s="71" t="s">
        <v>15</v>
      </c>
      <c r="E127" s="75">
        <v>45.456339999999997</v>
      </c>
      <c r="F127" s="76">
        <v>1.1735584661191785</v>
      </c>
      <c r="G127" s="76">
        <v>2.5817266988921204E-2</v>
      </c>
      <c r="H127" s="76">
        <v>-5.1182383188986658E-2</v>
      </c>
      <c r="I127" s="77">
        <v>45.593333333333334</v>
      </c>
      <c r="J127" s="77">
        <v>1.3205196788470146</v>
      </c>
    </row>
  </sheetData>
  <mergeCells count="2">
    <mergeCell ref="N9:T9"/>
    <mergeCell ref="B3:H3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FA8153-1B51-431C-B9D2-D811834CE414}">
  <dimension ref="B3:I159"/>
  <sheetViews>
    <sheetView workbookViewId="0">
      <selection activeCell="B3" sqref="B3:H3"/>
    </sheetView>
  </sheetViews>
  <sheetFormatPr defaultRowHeight="14.4" x14ac:dyDescent="0.3"/>
  <cols>
    <col min="2" max="2" width="10.44140625" bestFit="1" customWidth="1"/>
    <col min="3" max="3" width="4" bestFit="1" customWidth="1"/>
    <col min="4" max="4" width="12.44140625" bestFit="1" customWidth="1"/>
    <col min="5" max="5" width="16.21875" bestFit="1" customWidth="1"/>
    <col min="6" max="6" width="6.5546875" bestFit="1" customWidth="1"/>
    <col min="7" max="7" width="9" bestFit="1" customWidth="1"/>
    <col min="8" max="8" width="6.6640625" bestFit="1" customWidth="1"/>
  </cols>
  <sheetData>
    <row r="3" spans="2:9" ht="15" thickBot="1" x14ac:dyDescent="0.35">
      <c r="B3" s="94" t="s">
        <v>694</v>
      </c>
      <c r="C3" s="95"/>
      <c r="D3" s="95"/>
      <c r="E3" s="95"/>
      <c r="F3" s="95"/>
      <c r="G3" s="95"/>
      <c r="H3" s="95"/>
    </row>
    <row r="4" spans="2:9" ht="25.2" customHeight="1" x14ac:dyDescent="0.3">
      <c r="B4" s="78" t="s">
        <v>95</v>
      </c>
      <c r="C4" s="78" t="s">
        <v>1</v>
      </c>
      <c r="D4" s="78" t="s">
        <v>239</v>
      </c>
      <c r="E4" s="78" t="s">
        <v>240</v>
      </c>
      <c r="F4" s="78" t="s">
        <v>73</v>
      </c>
      <c r="G4" s="78" t="s">
        <v>77</v>
      </c>
      <c r="H4" s="78" t="s">
        <v>78</v>
      </c>
    </row>
    <row r="5" spans="2:9" x14ac:dyDescent="0.3">
      <c r="B5" s="33" t="s">
        <v>241</v>
      </c>
      <c r="C5" s="33">
        <v>9</v>
      </c>
      <c r="D5" s="43">
        <v>45.910000000000004</v>
      </c>
      <c r="E5" s="40">
        <v>1.262913298686811</v>
      </c>
      <c r="F5" s="44" t="s">
        <v>106</v>
      </c>
      <c r="G5" s="33" t="s">
        <v>15</v>
      </c>
      <c r="H5" s="33">
        <v>3</v>
      </c>
      <c r="I5" s="2"/>
    </row>
    <row r="6" spans="2:9" x14ac:dyDescent="0.3">
      <c r="B6" s="33" t="s">
        <v>242</v>
      </c>
      <c r="C6" s="33">
        <v>89</v>
      </c>
      <c r="D6" s="43">
        <v>43.314999999999998</v>
      </c>
      <c r="E6" s="40">
        <v>0.46337529785980525</v>
      </c>
      <c r="F6" s="44" t="s">
        <v>178</v>
      </c>
      <c r="G6" s="33" t="s">
        <v>15</v>
      </c>
      <c r="H6" s="33">
        <v>3</v>
      </c>
      <c r="I6" s="3"/>
    </row>
    <row r="7" spans="2:9" x14ac:dyDescent="0.3">
      <c r="B7" s="33" t="s">
        <v>243</v>
      </c>
      <c r="C7" s="33">
        <v>92</v>
      </c>
      <c r="D7" s="43">
        <v>43.42166666666666</v>
      </c>
      <c r="E7" s="40">
        <v>0.59433903530635379</v>
      </c>
      <c r="F7" s="44" t="s">
        <v>180</v>
      </c>
      <c r="G7" s="33" t="s">
        <v>15</v>
      </c>
      <c r="H7" s="33">
        <v>3</v>
      </c>
    </row>
    <row r="8" spans="2:9" x14ac:dyDescent="0.3">
      <c r="B8" s="33" t="s">
        <v>244</v>
      </c>
      <c r="C8" s="33">
        <v>10</v>
      </c>
      <c r="D8" s="43">
        <v>42.36</v>
      </c>
      <c r="E8" s="40">
        <v>0.27230497608380566</v>
      </c>
      <c r="F8" s="44" t="s">
        <v>14</v>
      </c>
      <c r="G8" s="33" t="s">
        <v>15</v>
      </c>
      <c r="H8" s="33">
        <v>3</v>
      </c>
    </row>
    <row r="9" spans="2:9" x14ac:dyDescent="0.3">
      <c r="B9" s="33" t="s">
        <v>245</v>
      </c>
      <c r="C9" s="33">
        <v>98</v>
      </c>
      <c r="D9" s="43">
        <v>43.131666666666661</v>
      </c>
      <c r="E9" s="40">
        <v>0.82074491909619873</v>
      </c>
      <c r="F9" s="44" t="s">
        <v>160</v>
      </c>
      <c r="G9" s="33" t="s">
        <v>15</v>
      </c>
      <c r="H9" s="33">
        <v>3</v>
      </c>
    </row>
    <row r="10" spans="2:9" x14ac:dyDescent="0.3">
      <c r="B10" s="33" t="s">
        <v>246</v>
      </c>
      <c r="C10" s="33">
        <v>99</v>
      </c>
      <c r="D10" s="43">
        <v>44.941666666666663</v>
      </c>
      <c r="E10" s="40">
        <v>1.0179827547109483</v>
      </c>
      <c r="F10" s="44" t="s">
        <v>35</v>
      </c>
      <c r="G10" s="33" t="s">
        <v>15</v>
      </c>
      <c r="H10" s="33">
        <v>3</v>
      </c>
    </row>
    <row r="11" spans="2:9" x14ac:dyDescent="0.3">
      <c r="B11" s="33" t="s">
        <v>247</v>
      </c>
      <c r="C11" s="33">
        <v>104</v>
      </c>
      <c r="D11" s="43">
        <v>45.443333333333335</v>
      </c>
      <c r="E11" s="40">
        <v>0.18304522816931151</v>
      </c>
      <c r="F11" s="44" t="s">
        <v>38</v>
      </c>
      <c r="G11" s="33" t="s">
        <v>15</v>
      </c>
      <c r="H11" s="33">
        <v>3</v>
      </c>
    </row>
    <row r="12" spans="2:9" x14ac:dyDescent="0.3">
      <c r="B12" s="33" t="s">
        <v>248</v>
      </c>
      <c r="C12" s="33">
        <v>105</v>
      </c>
      <c r="D12" s="43">
        <v>44.431666666666672</v>
      </c>
      <c r="E12" s="40">
        <v>0.44553962287944293</v>
      </c>
      <c r="F12" s="44" t="s">
        <v>39</v>
      </c>
      <c r="G12" s="33" t="s">
        <v>15</v>
      </c>
      <c r="H12" s="33">
        <v>3</v>
      </c>
    </row>
    <row r="13" spans="2:9" x14ac:dyDescent="0.3">
      <c r="B13" s="33" t="s">
        <v>249</v>
      </c>
      <c r="C13" s="33">
        <v>106</v>
      </c>
      <c r="D13" s="43">
        <v>42.485000000000007</v>
      </c>
      <c r="E13" s="40">
        <v>0.95948771053446313</v>
      </c>
      <c r="F13" s="44" t="s">
        <v>18</v>
      </c>
      <c r="G13" s="33" t="s">
        <v>15</v>
      </c>
      <c r="H13" s="33">
        <v>3</v>
      </c>
    </row>
    <row r="14" spans="2:9" x14ac:dyDescent="0.3">
      <c r="B14" s="33" t="s">
        <v>250</v>
      </c>
      <c r="C14" s="33">
        <v>107</v>
      </c>
      <c r="D14" s="43">
        <v>49.161666666666669</v>
      </c>
      <c r="E14" s="40">
        <v>2.0186684280045184</v>
      </c>
      <c r="F14" s="44" t="s">
        <v>40</v>
      </c>
      <c r="G14" s="33" t="s">
        <v>15</v>
      </c>
      <c r="H14" s="33">
        <v>3</v>
      </c>
    </row>
    <row r="15" spans="2:9" x14ac:dyDescent="0.3">
      <c r="B15" s="33" t="s">
        <v>251</v>
      </c>
      <c r="C15" s="33">
        <v>11</v>
      </c>
      <c r="D15" s="43">
        <v>42.296666666666674</v>
      </c>
      <c r="E15" s="40">
        <v>0.45453883833568459</v>
      </c>
      <c r="F15" s="44" t="s">
        <v>112</v>
      </c>
      <c r="G15" s="33" t="s">
        <v>15</v>
      </c>
      <c r="H15" s="33">
        <v>3</v>
      </c>
    </row>
    <row r="16" spans="2:9" x14ac:dyDescent="0.3">
      <c r="B16" s="33" t="s">
        <v>252</v>
      </c>
      <c r="C16" s="33">
        <v>19</v>
      </c>
      <c r="D16" s="43">
        <v>46.771666666666668</v>
      </c>
      <c r="E16" s="40">
        <v>0.50441935816232175</v>
      </c>
      <c r="F16" s="44" t="s">
        <v>41</v>
      </c>
      <c r="G16" s="33" t="s">
        <v>15</v>
      </c>
      <c r="H16" s="33">
        <v>3</v>
      </c>
    </row>
    <row r="17" spans="2:8" x14ac:dyDescent="0.3">
      <c r="B17" s="33" t="s">
        <v>253</v>
      </c>
      <c r="C17" s="33">
        <v>28</v>
      </c>
      <c r="D17" s="43">
        <v>47.396666666666668</v>
      </c>
      <c r="E17" s="40">
        <v>0.62696801265207081</v>
      </c>
      <c r="F17" s="44" t="s">
        <v>42</v>
      </c>
      <c r="G17" s="33" t="s">
        <v>15</v>
      </c>
      <c r="H17" s="33">
        <v>3</v>
      </c>
    </row>
    <row r="18" spans="2:8" x14ac:dyDescent="0.3">
      <c r="B18" s="33" t="s">
        <v>254</v>
      </c>
      <c r="C18" s="33">
        <v>29</v>
      </c>
      <c r="D18" s="43">
        <v>45.653333333333336</v>
      </c>
      <c r="E18" s="40">
        <v>0.95374117150421023</v>
      </c>
      <c r="F18" s="44" t="s">
        <v>161</v>
      </c>
      <c r="G18" s="33" t="s">
        <v>15</v>
      </c>
      <c r="H18" s="33">
        <v>3</v>
      </c>
    </row>
    <row r="19" spans="2:8" x14ac:dyDescent="0.3">
      <c r="B19" s="33" t="s">
        <v>255</v>
      </c>
      <c r="C19" s="33">
        <v>31</v>
      </c>
      <c r="D19" s="43">
        <v>46.32</v>
      </c>
      <c r="E19" s="40">
        <v>1.8572874485837327</v>
      </c>
      <c r="F19" s="44" t="s">
        <v>162</v>
      </c>
      <c r="G19" s="33" t="s">
        <v>15</v>
      </c>
      <c r="H19" s="33">
        <v>3</v>
      </c>
    </row>
    <row r="20" spans="2:8" x14ac:dyDescent="0.3">
      <c r="B20" s="33" t="s">
        <v>256</v>
      </c>
      <c r="C20" s="33">
        <v>38</v>
      </c>
      <c r="D20" s="43">
        <v>45.198333333333331</v>
      </c>
      <c r="E20" s="40">
        <v>0.74388992614648641</v>
      </c>
      <c r="F20" s="44" t="s">
        <v>117</v>
      </c>
      <c r="G20" s="33" t="s">
        <v>15</v>
      </c>
      <c r="H20" s="33">
        <v>3</v>
      </c>
    </row>
    <row r="21" spans="2:8" x14ac:dyDescent="0.3">
      <c r="B21" s="33" t="s">
        <v>257</v>
      </c>
      <c r="C21" s="33">
        <v>39</v>
      </c>
      <c r="D21" s="43">
        <v>44.853333333333332</v>
      </c>
      <c r="E21" s="40">
        <v>0.30180935851773882</v>
      </c>
      <c r="F21" s="44" t="s">
        <v>118</v>
      </c>
      <c r="G21" s="33" t="s">
        <v>15</v>
      </c>
      <c r="H21" s="33">
        <v>3</v>
      </c>
    </row>
    <row r="22" spans="2:8" x14ac:dyDescent="0.3">
      <c r="B22" s="33" t="s">
        <v>258</v>
      </c>
      <c r="C22" s="33">
        <v>43</v>
      </c>
      <c r="D22" s="43">
        <v>43.273333333333333</v>
      </c>
      <c r="E22" s="40">
        <v>0.8656436269556238</v>
      </c>
      <c r="F22" s="44" t="s">
        <v>191</v>
      </c>
      <c r="G22" s="33" t="s">
        <v>15</v>
      </c>
      <c r="H22" s="33">
        <v>3</v>
      </c>
    </row>
    <row r="23" spans="2:8" x14ac:dyDescent="0.3">
      <c r="B23" s="33" t="s">
        <v>259</v>
      </c>
      <c r="C23" s="33">
        <v>44</v>
      </c>
      <c r="D23" s="43">
        <v>44.221666666666671</v>
      </c>
      <c r="E23" s="40">
        <v>1.3387950635635844</v>
      </c>
      <c r="F23" s="44" t="s">
        <v>43</v>
      </c>
      <c r="G23" s="33" t="s">
        <v>15</v>
      </c>
      <c r="H23" s="33">
        <v>3</v>
      </c>
    </row>
    <row r="24" spans="2:8" x14ac:dyDescent="0.3">
      <c r="B24" s="33" t="s">
        <v>260</v>
      </c>
      <c r="C24" s="33">
        <v>45</v>
      </c>
      <c r="D24" s="43">
        <v>49.234999999999992</v>
      </c>
      <c r="E24" s="40">
        <v>2.4209949745232153</v>
      </c>
      <c r="F24" s="44" t="s">
        <v>120</v>
      </c>
      <c r="G24" s="33" t="s">
        <v>15</v>
      </c>
      <c r="H24" s="33">
        <v>3</v>
      </c>
    </row>
    <row r="25" spans="2:8" x14ac:dyDescent="0.3">
      <c r="B25" s="33" t="s">
        <v>261</v>
      </c>
      <c r="C25" s="33">
        <v>52</v>
      </c>
      <c r="D25" s="43">
        <v>48.563749999999999</v>
      </c>
      <c r="E25" s="40">
        <v>1.1412499999999994</v>
      </c>
      <c r="F25" s="44" t="s">
        <v>125</v>
      </c>
      <c r="G25" s="33" t="s">
        <v>15</v>
      </c>
      <c r="H25" s="33">
        <v>3</v>
      </c>
    </row>
    <row r="26" spans="2:8" x14ac:dyDescent="0.3">
      <c r="B26" s="33" t="s">
        <v>262</v>
      </c>
      <c r="C26" s="33">
        <v>53</v>
      </c>
      <c r="D26" s="43">
        <v>44.01</v>
      </c>
      <c r="E26" s="40">
        <v>1.4949999999999974</v>
      </c>
      <c r="F26" s="44" t="s">
        <v>126</v>
      </c>
      <c r="G26" s="33" t="s">
        <v>15</v>
      </c>
      <c r="H26" s="33">
        <v>3</v>
      </c>
    </row>
    <row r="27" spans="2:8" x14ac:dyDescent="0.3">
      <c r="B27" s="33" t="s">
        <v>263</v>
      </c>
      <c r="C27" s="33">
        <v>57</v>
      </c>
      <c r="D27" s="43">
        <v>45.94</v>
      </c>
      <c r="E27" s="40">
        <v>0.70685925048767695</v>
      </c>
      <c r="F27" s="44" t="s">
        <v>129</v>
      </c>
      <c r="G27" s="33" t="s">
        <v>15</v>
      </c>
      <c r="H27" s="33">
        <v>3</v>
      </c>
    </row>
    <row r="28" spans="2:8" x14ac:dyDescent="0.3">
      <c r="B28" s="33" t="s">
        <v>264</v>
      </c>
      <c r="C28" s="33">
        <v>65</v>
      </c>
      <c r="D28" s="43">
        <v>46.126666666666665</v>
      </c>
      <c r="E28" s="40">
        <v>1.6636021826813674</v>
      </c>
      <c r="F28" s="44" t="s">
        <v>131</v>
      </c>
      <c r="G28" s="33" t="s">
        <v>15</v>
      </c>
      <c r="H28" s="33">
        <v>3</v>
      </c>
    </row>
    <row r="29" spans="2:8" x14ac:dyDescent="0.3">
      <c r="B29" s="33" t="s">
        <v>265</v>
      </c>
      <c r="C29" s="33">
        <v>79</v>
      </c>
      <c r="D29" s="43">
        <v>43.02</v>
      </c>
      <c r="E29" s="40">
        <v>0.51314390444266689</v>
      </c>
      <c r="F29" s="44" t="s">
        <v>195</v>
      </c>
      <c r="G29" s="33" t="s">
        <v>15</v>
      </c>
      <c r="H29" s="33">
        <v>3</v>
      </c>
    </row>
    <row r="30" spans="2:8" x14ac:dyDescent="0.3">
      <c r="B30" s="33" t="s">
        <v>266</v>
      </c>
      <c r="C30" s="33">
        <v>80</v>
      </c>
      <c r="D30" s="43">
        <v>46.258333333333326</v>
      </c>
      <c r="E30" s="40">
        <v>1.3240363371985773</v>
      </c>
      <c r="F30" s="44" t="s">
        <v>171</v>
      </c>
      <c r="G30" s="33" t="s">
        <v>15</v>
      </c>
      <c r="H30" s="33">
        <v>3</v>
      </c>
    </row>
    <row r="31" spans="2:8" x14ac:dyDescent="0.3">
      <c r="B31" s="33" t="s">
        <v>267</v>
      </c>
      <c r="C31" s="33">
        <v>88</v>
      </c>
      <c r="D31" s="43">
        <v>44.024999999999999</v>
      </c>
      <c r="E31" s="40">
        <v>0.78199531115388798</v>
      </c>
      <c r="F31" s="44" t="s">
        <v>197</v>
      </c>
      <c r="G31" s="33" t="s">
        <v>15</v>
      </c>
      <c r="H31" s="33">
        <v>3</v>
      </c>
    </row>
    <row r="32" spans="2:8" x14ac:dyDescent="0.3">
      <c r="B32" s="33" t="s">
        <v>268</v>
      </c>
      <c r="C32" s="33">
        <v>115</v>
      </c>
      <c r="D32" s="43">
        <v>43.78</v>
      </c>
      <c r="E32" s="40">
        <v>1.5450000000000017</v>
      </c>
      <c r="F32" s="44" t="s">
        <v>237</v>
      </c>
      <c r="G32" s="33" t="s">
        <v>15</v>
      </c>
      <c r="H32" s="33">
        <v>3</v>
      </c>
    </row>
    <row r="33" spans="2:8" x14ac:dyDescent="0.3">
      <c r="B33" s="33" t="s">
        <v>269</v>
      </c>
      <c r="C33" s="33">
        <v>199</v>
      </c>
      <c r="D33" s="43">
        <v>45.134166666666665</v>
      </c>
      <c r="E33" s="40">
        <v>0.19752988522133746</v>
      </c>
      <c r="F33" s="44" t="s">
        <v>135</v>
      </c>
      <c r="G33" s="33" t="s">
        <v>15</v>
      </c>
      <c r="H33" s="33">
        <v>3</v>
      </c>
    </row>
    <row r="34" spans="2:8" x14ac:dyDescent="0.3">
      <c r="B34" s="33" t="s">
        <v>270</v>
      </c>
      <c r="C34" s="33">
        <v>201</v>
      </c>
      <c r="D34" s="43">
        <v>47.368333333333332</v>
      </c>
      <c r="E34" s="40">
        <v>0.89015292069521901</v>
      </c>
      <c r="F34" s="44" t="s">
        <v>198</v>
      </c>
      <c r="G34" s="33" t="s">
        <v>15</v>
      </c>
      <c r="H34" s="33">
        <v>3</v>
      </c>
    </row>
    <row r="35" spans="2:8" x14ac:dyDescent="0.3">
      <c r="B35" s="33" t="s">
        <v>271</v>
      </c>
      <c r="C35" s="33">
        <v>203</v>
      </c>
      <c r="D35" s="43">
        <v>45.168333333333329</v>
      </c>
      <c r="E35" s="40">
        <v>2.7418191446961337</v>
      </c>
      <c r="F35" s="44" t="s">
        <v>172</v>
      </c>
      <c r="G35" s="33" t="s">
        <v>15</v>
      </c>
      <c r="H35" s="33">
        <v>3</v>
      </c>
    </row>
    <row r="36" spans="2:8" x14ac:dyDescent="0.3">
      <c r="B36" s="33" t="s">
        <v>272</v>
      </c>
      <c r="C36" s="33">
        <v>205</v>
      </c>
      <c r="D36" s="43">
        <v>43.313333333333333</v>
      </c>
      <c r="E36" s="40">
        <v>0.7547221711037494</v>
      </c>
      <c r="F36" s="44" t="s">
        <v>19</v>
      </c>
      <c r="G36" s="33" t="s">
        <v>15</v>
      </c>
      <c r="H36" s="33">
        <v>3</v>
      </c>
    </row>
    <row r="37" spans="2:8" x14ac:dyDescent="0.3">
      <c r="B37" s="33" t="s">
        <v>273</v>
      </c>
      <c r="C37" s="33">
        <v>206</v>
      </c>
      <c r="D37" s="43">
        <v>42.489999999999995</v>
      </c>
      <c r="E37" s="40">
        <v>0.59499999999999886</v>
      </c>
      <c r="F37" s="44" t="s">
        <v>200</v>
      </c>
      <c r="G37" s="33" t="s">
        <v>15</v>
      </c>
      <c r="H37" s="33">
        <v>3</v>
      </c>
    </row>
    <row r="38" spans="2:8" x14ac:dyDescent="0.3">
      <c r="B38" s="33" t="s">
        <v>274</v>
      </c>
      <c r="C38" s="33">
        <v>116</v>
      </c>
      <c r="D38" s="43">
        <v>44.150833333333338</v>
      </c>
      <c r="E38" s="40">
        <v>0.39113261462351001</v>
      </c>
      <c r="F38" s="44" t="s">
        <v>201</v>
      </c>
      <c r="G38" s="33" t="s">
        <v>15</v>
      </c>
      <c r="H38" s="33">
        <v>3</v>
      </c>
    </row>
    <row r="39" spans="2:8" x14ac:dyDescent="0.3">
      <c r="B39" s="33" t="s">
        <v>275</v>
      </c>
      <c r="C39" s="33">
        <v>209</v>
      </c>
      <c r="D39" s="43">
        <v>44.726666666666667</v>
      </c>
      <c r="E39" s="40">
        <v>1.8554259768461687</v>
      </c>
      <c r="F39" s="44" t="s">
        <v>202</v>
      </c>
      <c r="G39" s="33" t="s">
        <v>15</v>
      </c>
      <c r="H39" s="33">
        <v>3</v>
      </c>
    </row>
    <row r="40" spans="2:8" x14ac:dyDescent="0.3">
      <c r="B40" s="33" t="s">
        <v>276</v>
      </c>
      <c r="C40" s="33">
        <v>210</v>
      </c>
      <c r="D40" s="43">
        <v>44.62833333333333</v>
      </c>
      <c r="E40" s="40">
        <v>0.30922843048824522</v>
      </c>
      <c r="F40" s="44" t="s">
        <v>203</v>
      </c>
      <c r="G40" s="33" t="s">
        <v>15</v>
      </c>
      <c r="H40" s="33">
        <v>3</v>
      </c>
    </row>
    <row r="41" spans="2:8" x14ac:dyDescent="0.3">
      <c r="B41" s="33" t="s">
        <v>277</v>
      </c>
      <c r="C41" s="33">
        <v>211</v>
      </c>
      <c r="D41" s="43">
        <v>44.698333333333345</v>
      </c>
      <c r="E41" s="40">
        <v>0.76033252959186048</v>
      </c>
      <c r="F41" s="44" t="s">
        <v>173</v>
      </c>
      <c r="G41" s="33" t="s">
        <v>15</v>
      </c>
      <c r="H41" s="33">
        <v>3</v>
      </c>
    </row>
    <row r="42" spans="2:8" x14ac:dyDescent="0.3">
      <c r="B42" s="33" t="s">
        <v>278</v>
      </c>
      <c r="C42" s="33">
        <v>218</v>
      </c>
      <c r="D42" s="43">
        <v>46.331666666666671</v>
      </c>
      <c r="E42" s="40">
        <v>1.1514073514134309</v>
      </c>
      <c r="F42" s="44" t="s">
        <v>44</v>
      </c>
      <c r="G42" s="33" t="s">
        <v>15</v>
      </c>
      <c r="H42" s="33">
        <v>3</v>
      </c>
    </row>
    <row r="43" spans="2:8" x14ac:dyDescent="0.3">
      <c r="B43" s="33" t="s">
        <v>279</v>
      </c>
      <c r="C43" s="33">
        <v>117</v>
      </c>
      <c r="D43" s="43">
        <v>45.598333333333329</v>
      </c>
      <c r="E43" s="40">
        <v>0.42454550861937951</v>
      </c>
      <c r="F43" s="44" t="s">
        <v>174</v>
      </c>
      <c r="G43" s="33" t="s">
        <v>15</v>
      </c>
      <c r="H43" s="33">
        <v>3</v>
      </c>
    </row>
    <row r="44" spans="2:8" x14ac:dyDescent="0.3">
      <c r="B44" s="33" t="s">
        <v>280</v>
      </c>
      <c r="C44" s="33">
        <v>118</v>
      </c>
      <c r="D44" s="43">
        <v>43.20333333333334</v>
      </c>
      <c r="E44" s="40">
        <v>0.2332857094256367</v>
      </c>
      <c r="F44" s="44" t="s">
        <v>20</v>
      </c>
      <c r="G44" s="33" t="s">
        <v>15</v>
      </c>
      <c r="H44" s="33">
        <v>3</v>
      </c>
    </row>
    <row r="45" spans="2:8" x14ac:dyDescent="0.3">
      <c r="B45" s="33" t="s">
        <v>281</v>
      </c>
      <c r="C45" s="33">
        <v>119</v>
      </c>
      <c r="D45" s="43">
        <v>45.773333333333333</v>
      </c>
      <c r="E45" s="40">
        <v>0.48616412409344961</v>
      </c>
      <c r="F45" s="44" t="s">
        <v>45</v>
      </c>
      <c r="G45" s="33" t="s">
        <v>15</v>
      </c>
      <c r="H45" s="33">
        <v>3</v>
      </c>
    </row>
    <row r="46" spans="2:8" x14ac:dyDescent="0.3">
      <c r="B46" s="33" t="s">
        <v>282</v>
      </c>
      <c r="C46" s="33">
        <v>122</v>
      </c>
      <c r="D46" s="43">
        <v>42.986666666666657</v>
      </c>
      <c r="E46" s="40">
        <v>0.96033269698000112</v>
      </c>
      <c r="F46" s="44" t="s">
        <v>208</v>
      </c>
      <c r="G46" s="33" t="s">
        <v>15</v>
      </c>
      <c r="H46" s="33">
        <v>3</v>
      </c>
    </row>
    <row r="47" spans="2:8" x14ac:dyDescent="0.3">
      <c r="B47" s="33" t="s">
        <v>283</v>
      </c>
      <c r="C47" s="33">
        <v>123</v>
      </c>
      <c r="D47" s="43">
        <v>44.548333333333339</v>
      </c>
      <c r="E47" s="40">
        <v>1.1030588782512423</v>
      </c>
      <c r="F47" s="44" t="s">
        <v>209</v>
      </c>
      <c r="G47" s="33" t="s">
        <v>15</v>
      </c>
      <c r="H47" s="33">
        <v>3</v>
      </c>
    </row>
    <row r="48" spans="2:8" x14ac:dyDescent="0.3">
      <c r="B48" s="33" t="s">
        <v>284</v>
      </c>
      <c r="C48" s="33">
        <v>126</v>
      </c>
      <c r="D48" s="43">
        <v>44.147500000000001</v>
      </c>
      <c r="E48" s="40">
        <v>0.41749999999999687</v>
      </c>
      <c r="F48" s="44" t="s">
        <v>46</v>
      </c>
      <c r="G48" s="33" t="s">
        <v>15</v>
      </c>
      <c r="H48" s="33">
        <v>3</v>
      </c>
    </row>
    <row r="49" spans="2:8" x14ac:dyDescent="0.3">
      <c r="B49" s="33" t="s">
        <v>285</v>
      </c>
      <c r="C49" s="33">
        <v>127</v>
      </c>
      <c r="D49" s="43">
        <v>46.754999999999995</v>
      </c>
      <c r="E49" s="40">
        <v>0.25848920029019723</v>
      </c>
      <c r="F49" s="44" t="s">
        <v>141</v>
      </c>
      <c r="G49" s="33" t="s">
        <v>15</v>
      </c>
      <c r="H49" s="33">
        <v>3</v>
      </c>
    </row>
    <row r="50" spans="2:8" x14ac:dyDescent="0.3">
      <c r="B50" s="33" t="s">
        <v>286</v>
      </c>
      <c r="C50" s="33">
        <v>128</v>
      </c>
      <c r="D50" s="43">
        <v>45.29666666666666</v>
      </c>
      <c r="E50" s="40">
        <v>1.1984527061544339</v>
      </c>
      <c r="F50" s="44" t="s">
        <v>21</v>
      </c>
      <c r="G50" s="33" t="s">
        <v>15</v>
      </c>
      <c r="H50" s="33">
        <v>3</v>
      </c>
    </row>
    <row r="51" spans="2:8" x14ac:dyDescent="0.3">
      <c r="B51" s="33" t="s">
        <v>287</v>
      </c>
      <c r="C51" s="33">
        <v>132</v>
      </c>
      <c r="D51" s="43">
        <v>42.586666666666666</v>
      </c>
      <c r="E51" s="40">
        <v>1.0655697484861737</v>
      </c>
      <c r="F51" s="44" t="s">
        <v>175</v>
      </c>
      <c r="G51" s="33" t="s">
        <v>15</v>
      </c>
      <c r="H51" s="33">
        <v>3</v>
      </c>
    </row>
    <row r="52" spans="2:8" x14ac:dyDescent="0.3">
      <c r="B52" s="33" t="s">
        <v>288</v>
      </c>
      <c r="C52" s="33">
        <v>109</v>
      </c>
      <c r="D52" s="43">
        <v>44.705000000000005</v>
      </c>
      <c r="E52" s="40">
        <v>0.84570483424576981</v>
      </c>
      <c r="F52" s="44" t="s">
        <v>22</v>
      </c>
      <c r="G52" s="33" t="s">
        <v>15</v>
      </c>
      <c r="H52" s="33">
        <v>3</v>
      </c>
    </row>
    <row r="53" spans="2:8" x14ac:dyDescent="0.3">
      <c r="B53" s="33" t="s">
        <v>289</v>
      </c>
      <c r="C53" s="33">
        <v>135</v>
      </c>
      <c r="D53" s="43">
        <v>45.701666666666675</v>
      </c>
      <c r="E53" s="40">
        <v>0.50849997268654823</v>
      </c>
      <c r="F53" s="44" t="s">
        <v>176</v>
      </c>
      <c r="G53" s="33" t="s">
        <v>15</v>
      </c>
      <c r="H53" s="33">
        <v>3</v>
      </c>
    </row>
    <row r="54" spans="2:8" x14ac:dyDescent="0.3">
      <c r="B54" s="33" t="s">
        <v>290</v>
      </c>
      <c r="C54" s="33">
        <v>137</v>
      </c>
      <c r="D54" s="43">
        <v>45.673333333333325</v>
      </c>
      <c r="E54" s="40">
        <v>1.3873075442100864</v>
      </c>
      <c r="F54" s="44" t="s">
        <v>212</v>
      </c>
      <c r="G54" s="33" t="s">
        <v>15</v>
      </c>
      <c r="H54" s="33">
        <v>3</v>
      </c>
    </row>
    <row r="55" spans="2:8" x14ac:dyDescent="0.3">
      <c r="B55" s="33" t="s">
        <v>291</v>
      </c>
      <c r="C55" s="33">
        <v>142</v>
      </c>
      <c r="D55" s="43">
        <v>44.638333333333328</v>
      </c>
      <c r="E55" s="40">
        <v>0.69070414956204262</v>
      </c>
      <c r="F55" s="44" t="s">
        <v>216</v>
      </c>
      <c r="G55" s="33" t="s">
        <v>15</v>
      </c>
      <c r="H55" s="33">
        <v>3</v>
      </c>
    </row>
    <row r="56" spans="2:8" x14ac:dyDescent="0.3">
      <c r="B56" s="33" t="s">
        <v>292</v>
      </c>
      <c r="C56" s="33">
        <v>143</v>
      </c>
      <c r="D56" s="43">
        <v>46.015000000000008</v>
      </c>
      <c r="E56" s="40">
        <v>0.40068691019298097</v>
      </c>
      <c r="F56" s="44" t="s">
        <v>47</v>
      </c>
      <c r="G56" s="33" t="s">
        <v>15</v>
      </c>
      <c r="H56" s="33">
        <v>3</v>
      </c>
    </row>
    <row r="57" spans="2:8" x14ac:dyDescent="0.3">
      <c r="B57" s="33" t="s">
        <v>293</v>
      </c>
      <c r="C57" s="33">
        <v>144</v>
      </c>
      <c r="D57" s="43">
        <v>45.336666666666666</v>
      </c>
      <c r="E57" s="40">
        <v>1.3534236423070038</v>
      </c>
      <c r="F57" s="44" t="s">
        <v>217</v>
      </c>
      <c r="G57" s="33" t="s">
        <v>15</v>
      </c>
      <c r="H57" s="33">
        <v>3</v>
      </c>
    </row>
    <row r="58" spans="2:8" x14ac:dyDescent="0.3">
      <c r="B58" s="33" t="s">
        <v>294</v>
      </c>
      <c r="C58" s="33">
        <v>145</v>
      </c>
      <c r="D58" s="43">
        <v>42.268333333333338</v>
      </c>
      <c r="E58" s="40">
        <v>1.7212608427803386</v>
      </c>
      <c r="F58" s="44" t="s">
        <v>23</v>
      </c>
      <c r="G58" s="33" t="s">
        <v>15</v>
      </c>
      <c r="H58" s="33">
        <v>3</v>
      </c>
    </row>
    <row r="59" spans="2:8" x14ac:dyDescent="0.3">
      <c r="B59" s="33" t="s">
        <v>295</v>
      </c>
      <c r="C59" s="33">
        <v>146</v>
      </c>
      <c r="D59" s="43">
        <v>47.155000000000001</v>
      </c>
      <c r="E59" s="40">
        <v>2.0722009233340954</v>
      </c>
      <c r="F59" s="44" t="s">
        <v>145</v>
      </c>
      <c r="G59" s="33" t="s">
        <v>15</v>
      </c>
      <c r="H59" s="33">
        <v>3</v>
      </c>
    </row>
    <row r="60" spans="2:8" x14ac:dyDescent="0.3">
      <c r="B60" s="33" t="s">
        <v>296</v>
      </c>
      <c r="C60" s="33">
        <v>148</v>
      </c>
      <c r="D60" s="43">
        <v>44.05</v>
      </c>
      <c r="E60" s="40">
        <v>1.4649999999999999</v>
      </c>
      <c r="F60" s="44" t="s">
        <v>24</v>
      </c>
      <c r="G60" s="33" t="s">
        <v>15</v>
      </c>
      <c r="H60" s="33">
        <v>3</v>
      </c>
    </row>
    <row r="61" spans="2:8" x14ac:dyDescent="0.3">
      <c r="B61" s="33" t="s">
        <v>297</v>
      </c>
      <c r="C61" s="33">
        <v>154</v>
      </c>
      <c r="D61" s="43">
        <v>42.011666666666663</v>
      </c>
      <c r="E61" s="40">
        <v>1.4364559010131672</v>
      </c>
      <c r="F61" s="44" t="s">
        <v>219</v>
      </c>
      <c r="G61" s="33" t="s">
        <v>15</v>
      </c>
      <c r="H61" s="33">
        <v>3</v>
      </c>
    </row>
    <row r="62" spans="2:8" x14ac:dyDescent="0.3">
      <c r="B62" s="33" t="s">
        <v>298</v>
      </c>
      <c r="C62" s="33">
        <v>155</v>
      </c>
      <c r="D62" s="43">
        <v>44.145000000000003</v>
      </c>
      <c r="E62" s="40">
        <v>1.3138175926157569</v>
      </c>
      <c r="F62" s="44" t="s">
        <v>26</v>
      </c>
      <c r="G62" s="33" t="s">
        <v>15</v>
      </c>
      <c r="H62" s="33">
        <v>3</v>
      </c>
    </row>
    <row r="63" spans="2:8" x14ac:dyDescent="0.3">
      <c r="B63" s="33" t="s">
        <v>299</v>
      </c>
      <c r="C63" s="33">
        <v>156</v>
      </c>
      <c r="D63" s="43">
        <v>42.294999999999995</v>
      </c>
      <c r="E63" s="40">
        <v>0.7622007609547492</v>
      </c>
      <c r="F63" s="44" t="s">
        <v>220</v>
      </c>
      <c r="G63" s="33" t="s">
        <v>15</v>
      </c>
      <c r="H63" s="33">
        <v>3</v>
      </c>
    </row>
    <row r="64" spans="2:8" x14ac:dyDescent="0.3">
      <c r="B64" s="33" t="s">
        <v>300</v>
      </c>
      <c r="C64" s="33">
        <v>159</v>
      </c>
      <c r="D64" s="43">
        <v>42.830000000000005</v>
      </c>
      <c r="E64" s="40">
        <v>0.51275400209716959</v>
      </c>
      <c r="F64" s="44" t="s">
        <v>27</v>
      </c>
      <c r="G64" s="33" t="s">
        <v>15</v>
      </c>
      <c r="H64" s="33">
        <v>3</v>
      </c>
    </row>
    <row r="65" spans="2:8" x14ac:dyDescent="0.3">
      <c r="B65" s="33" t="s">
        <v>301</v>
      </c>
      <c r="C65" s="33">
        <v>160</v>
      </c>
      <c r="D65" s="43">
        <v>42.395000000000003</v>
      </c>
      <c r="E65" s="40">
        <v>0.8531803248239298</v>
      </c>
      <c r="F65" s="44" t="s">
        <v>221</v>
      </c>
      <c r="G65" s="33" t="s">
        <v>15</v>
      </c>
      <c r="H65" s="33">
        <v>3</v>
      </c>
    </row>
    <row r="66" spans="2:8" x14ac:dyDescent="0.3">
      <c r="B66" s="33" t="s">
        <v>302</v>
      </c>
      <c r="C66" s="33">
        <v>161</v>
      </c>
      <c r="D66" s="43">
        <v>42.893333333333338</v>
      </c>
      <c r="E66" s="40">
        <v>1.1785395859094265</v>
      </c>
      <c r="F66" s="44" t="s">
        <v>28</v>
      </c>
      <c r="G66" s="33" t="s">
        <v>15</v>
      </c>
      <c r="H66" s="33">
        <v>3</v>
      </c>
    </row>
    <row r="67" spans="2:8" x14ac:dyDescent="0.3">
      <c r="B67" s="33" t="s">
        <v>303</v>
      </c>
      <c r="C67" s="33">
        <v>162</v>
      </c>
      <c r="D67" s="43">
        <v>43.056666666666672</v>
      </c>
      <c r="E67" s="40">
        <v>1.1720163062953595</v>
      </c>
      <c r="F67" s="44" t="s">
        <v>222</v>
      </c>
      <c r="G67" s="33" t="s">
        <v>15</v>
      </c>
      <c r="H67" s="33">
        <v>3</v>
      </c>
    </row>
    <row r="68" spans="2:8" x14ac:dyDescent="0.3">
      <c r="B68" s="33" t="s">
        <v>304</v>
      </c>
      <c r="C68" s="33">
        <v>112</v>
      </c>
      <c r="D68" s="43">
        <v>43.839999999999996</v>
      </c>
      <c r="E68" s="40">
        <v>0.18708286933869847</v>
      </c>
      <c r="F68" s="44" t="s">
        <v>223</v>
      </c>
      <c r="G68" s="33" t="s">
        <v>15</v>
      </c>
      <c r="H68" s="33">
        <v>3</v>
      </c>
    </row>
    <row r="69" spans="2:8" x14ac:dyDescent="0.3">
      <c r="B69" s="33" t="s">
        <v>305</v>
      </c>
      <c r="C69" s="33">
        <v>163</v>
      </c>
      <c r="D69" s="43">
        <v>46.506666666666668</v>
      </c>
      <c r="E69" s="40">
        <v>0.91550835908557027</v>
      </c>
      <c r="F69" s="44" t="s">
        <v>149</v>
      </c>
      <c r="G69" s="33" t="s">
        <v>15</v>
      </c>
      <c r="H69" s="33">
        <v>3</v>
      </c>
    </row>
    <row r="70" spans="2:8" x14ac:dyDescent="0.3">
      <c r="B70" s="33" t="s">
        <v>306</v>
      </c>
      <c r="C70" s="33">
        <v>165</v>
      </c>
      <c r="D70" s="43">
        <v>43.191666666666663</v>
      </c>
      <c r="E70" s="40">
        <v>0.75773052964464471</v>
      </c>
      <c r="F70" s="44" t="s">
        <v>224</v>
      </c>
      <c r="G70" s="33" t="s">
        <v>15</v>
      </c>
      <c r="H70" s="33">
        <v>3</v>
      </c>
    </row>
    <row r="71" spans="2:8" x14ac:dyDescent="0.3">
      <c r="B71" s="33" t="s">
        <v>307</v>
      </c>
      <c r="C71" s="33">
        <v>166</v>
      </c>
      <c r="D71" s="43">
        <v>38.78</v>
      </c>
      <c r="E71" s="40">
        <v>0.65283994975797599</v>
      </c>
      <c r="F71" s="44" t="s">
        <v>29</v>
      </c>
      <c r="G71" s="33" t="s">
        <v>15</v>
      </c>
      <c r="H71" s="33">
        <v>3</v>
      </c>
    </row>
    <row r="72" spans="2:8" x14ac:dyDescent="0.3">
      <c r="B72" s="33" t="s">
        <v>308</v>
      </c>
      <c r="C72" s="33">
        <v>167</v>
      </c>
      <c r="D72" s="43">
        <v>42.764999999999993</v>
      </c>
      <c r="E72" s="40">
        <v>0.70683567161446026</v>
      </c>
      <c r="F72" s="44" t="s">
        <v>30</v>
      </c>
      <c r="G72" s="33" t="s">
        <v>15</v>
      </c>
      <c r="H72" s="33">
        <v>3</v>
      </c>
    </row>
    <row r="73" spans="2:8" x14ac:dyDescent="0.3">
      <c r="B73" s="33" t="s">
        <v>309</v>
      </c>
      <c r="C73" s="33">
        <v>169</v>
      </c>
      <c r="D73" s="43">
        <v>48.195</v>
      </c>
      <c r="E73" s="40">
        <v>1.8137392315324699</v>
      </c>
      <c r="F73" s="44" t="s">
        <v>48</v>
      </c>
      <c r="G73" s="33" t="s">
        <v>15</v>
      </c>
      <c r="H73" s="33">
        <v>3</v>
      </c>
    </row>
    <row r="74" spans="2:8" x14ac:dyDescent="0.3">
      <c r="B74" s="33" t="s">
        <v>310</v>
      </c>
      <c r="C74" s="33">
        <v>170</v>
      </c>
      <c r="D74" s="43">
        <v>44.323333333333331</v>
      </c>
      <c r="E74" s="40">
        <v>0.58195551567299442</v>
      </c>
      <c r="F74" s="44" t="s">
        <v>31</v>
      </c>
      <c r="G74" s="33" t="s">
        <v>15</v>
      </c>
      <c r="H74" s="33">
        <v>3</v>
      </c>
    </row>
    <row r="75" spans="2:8" x14ac:dyDescent="0.3">
      <c r="B75" s="33" t="s">
        <v>311</v>
      </c>
      <c r="C75" s="33">
        <v>173</v>
      </c>
      <c r="D75" s="43">
        <v>47.06</v>
      </c>
      <c r="E75" s="40">
        <v>1.7638924759368582</v>
      </c>
      <c r="F75" s="44" t="s">
        <v>49</v>
      </c>
      <c r="G75" s="33" t="s">
        <v>15</v>
      </c>
      <c r="H75" s="33">
        <v>3</v>
      </c>
    </row>
    <row r="76" spans="2:8" x14ac:dyDescent="0.3">
      <c r="B76" s="33" t="s">
        <v>312</v>
      </c>
      <c r="C76" s="33">
        <v>174</v>
      </c>
      <c r="D76" s="43">
        <v>46.213333333333331</v>
      </c>
      <c r="E76" s="40">
        <v>0.66403229506470096</v>
      </c>
      <c r="F76" s="44" t="s">
        <v>32</v>
      </c>
      <c r="G76" s="33" t="s">
        <v>15</v>
      </c>
      <c r="H76" s="33">
        <v>3</v>
      </c>
    </row>
    <row r="77" spans="2:8" x14ac:dyDescent="0.3">
      <c r="B77" s="33" t="s">
        <v>313</v>
      </c>
      <c r="C77" s="33">
        <v>176</v>
      </c>
      <c r="D77" s="43">
        <v>44.053333333333335</v>
      </c>
      <c r="E77" s="40">
        <v>0.90794946016957456</v>
      </c>
      <c r="F77" s="44" t="s">
        <v>151</v>
      </c>
      <c r="G77" s="33" t="s">
        <v>15</v>
      </c>
      <c r="H77" s="33">
        <v>3</v>
      </c>
    </row>
    <row r="78" spans="2:8" x14ac:dyDescent="0.3">
      <c r="B78" s="33" t="s">
        <v>314</v>
      </c>
      <c r="C78" s="33">
        <v>177</v>
      </c>
      <c r="D78" s="43">
        <v>40.668333333333337</v>
      </c>
      <c r="E78" s="40">
        <v>0.56582290122931378</v>
      </c>
      <c r="F78" s="44" t="s">
        <v>225</v>
      </c>
      <c r="G78" s="33" t="s">
        <v>15</v>
      </c>
      <c r="H78" s="33">
        <v>3</v>
      </c>
    </row>
    <row r="79" spans="2:8" x14ac:dyDescent="0.3">
      <c r="B79" s="33" t="s">
        <v>315</v>
      </c>
      <c r="C79" s="33">
        <v>178</v>
      </c>
      <c r="D79" s="43">
        <v>43.876666666666665</v>
      </c>
      <c r="E79" s="40">
        <v>0.64485571168198996</v>
      </c>
      <c r="F79" s="44" t="s">
        <v>33</v>
      </c>
      <c r="G79" s="33" t="s">
        <v>15</v>
      </c>
      <c r="H79" s="33">
        <v>3</v>
      </c>
    </row>
    <row r="80" spans="2:8" x14ac:dyDescent="0.3">
      <c r="B80" s="33" t="s">
        <v>316</v>
      </c>
      <c r="C80" s="33">
        <v>185</v>
      </c>
      <c r="D80" s="43">
        <v>42.808333333333337</v>
      </c>
      <c r="E80" s="40">
        <v>0.72721309730290828</v>
      </c>
      <c r="F80" s="44" t="s">
        <v>34</v>
      </c>
      <c r="G80" s="33" t="s">
        <v>15</v>
      </c>
      <c r="H80" s="33">
        <v>3</v>
      </c>
    </row>
    <row r="81" spans="2:9" x14ac:dyDescent="0.3">
      <c r="B81" s="33" t="s">
        <v>317</v>
      </c>
      <c r="C81" s="33">
        <v>114</v>
      </c>
      <c r="D81" s="43">
        <v>47.176666666666669</v>
      </c>
      <c r="E81" s="40">
        <v>0.86300186687064595</v>
      </c>
      <c r="F81" s="44" t="s">
        <v>228</v>
      </c>
      <c r="G81" s="33" t="s">
        <v>15</v>
      </c>
      <c r="H81" s="33">
        <v>3</v>
      </c>
    </row>
    <row r="82" spans="2:9" x14ac:dyDescent="0.3">
      <c r="B82" s="33" t="s">
        <v>318</v>
      </c>
      <c r="C82" s="33">
        <v>193</v>
      </c>
      <c r="D82" s="43">
        <v>44.986666666666657</v>
      </c>
      <c r="E82" s="40">
        <v>0.45389670875896709</v>
      </c>
      <c r="F82" s="44" t="s">
        <v>229</v>
      </c>
      <c r="G82" s="33" t="s">
        <v>15</v>
      </c>
      <c r="H82" s="33">
        <v>3</v>
      </c>
    </row>
    <row r="83" spans="2:9" x14ac:dyDescent="0.3">
      <c r="B83" s="33" t="s">
        <v>319</v>
      </c>
      <c r="C83" s="33">
        <v>197</v>
      </c>
      <c r="D83" s="43">
        <v>44.321666666666665</v>
      </c>
      <c r="E83" s="40">
        <v>1.8413506516202205</v>
      </c>
      <c r="F83" s="44" t="s">
        <v>159</v>
      </c>
      <c r="G83" s="33" t="s">
        <v>15</v>
      </c>
      <c r="H83" s="33">
        <v>3</v>
      </c>
    </row>
    <row r="84" spans="2:9" x14ac:dyDescent="0.3">
      <c r="B84" s="34" t="s">
        <v>320</v>
      </c>
      <c r="C84" s="34">
        <v>90</v>
      </c>
      <c r="D84" s="45">
        <v>44.814999999999998</v>
      </c>
      <c r="E84" s="46">
        <v>1.1193822701234213</v>
      </c>
      <c r="F84" s="47" t="s">
        <v>107</v>
      </c>
      <c r="G84" s="34" t="s">
        <v>51</v>
      </c>
      <c r="H84" s="34">
        <v>1</v>
      </c>
      <c r="I84" s="2"/>
    </row>
    <row r="85" spans="2:9" x14ac:dyDescent="0.3">
      <c r="B85" s="34" t="s">
        <v>321</v>
      </c>
      <c r="C85" s="34">
        <v>94</v>
      </c>
      <c r="D85" s="45">
        <v>45.538333333333334</v>
      </c>
      <c r="E85" s="46">
        <v>0.92060064933474939</v>
      </c>
      <c r="F85" s="47" t="s">
        <v>181</v>
      </c>
      <c r="G85" s="34" t="s">
        <v>51</v>
      </c>
      <c r="H85" s="34">
        <v>1</v>
      </c>
      <c r="I85" s="3"/>
    </row>
    <row r="86" spans="2:9" x14ac:dyDescent="0.3">
      <c r="B86" s="34" t="s">
        <v>322</v>
      </c>
      <c r="C86" s="34">
        <v>95</v>
      </c>
      <c r="D86" s="45">
        <v>46.063333333333333</v>
      </c>
      <c r="E86" s="46">
        <v>1.2525729076141194</v>
      </c>
      <c r="F86" s="47" t="s">
        <v>59</v>
      </c>
      <c r="G86" s="34" t="s">
        <v>51</v>
      </c>
      <c r="H86" s="34">
        <v>1</v>
      </c>
    </row>
    <row r="87" spans="2:9" x14ac:dyDescent="0.3">
      <c r="B87" s="34" t="s">
        <v>323</v>
      </c>
      <c r="C87" s="34">
        <v>96</v>
      </c>
      <c r="D87" s="45">
        <v>46.393333333333338</v>
      </c>
      <c r="E87" s="46">
        <v>0.94163274275176667</v>
      </c>
      <c r="F87" s="47" t="s">
        <v>110</v>
      </c>
      <c r="G87" s="34" t="s">
        <v>51</v>
      </c>
      <c r="H87" s="34">
        <v>1</v>
      </c>
    </row>
    <row r="88" spans="2:9" x14ac:dyDescent="0.3">
      <c r="B88" s="34" t="s">
        <v>324</v>
      </c>
      <c r="C88" s="34">
        <v>97</v>
      </c>
      <c r="D88" s="45">
        <v>46.103333333333332</v>
      </c>
      <c r="E88" s="46">
        <v>1.8982550466737123</v>
      </c>
      <c r="F88" s="47" t="s">
        <v>61</v>
      </c>
      <c r="G88" s="34" t="s">
        <v>51</v>
      </c>
      <c r="H88" s="34">
        <v>1</v>
      </c>
    </row>
    <row r="89" spans="2:9" x14ac:dyDescent="0.3">
      <c r="B89" s="34" t="s">
        <v>325</v>
      </c>
      <c r="C89" s="34">
        <v>101</v>
      </c>
      <c r="D89" s="45">
        <v>43.551666666666669</v>
      </c>
      <c r="E89" s="46">
        <v>2.1457956307367438</v>
      </c>
      <c r="F89" s="47" t="s">
        <v>50</v>
      </c>
      <c r="G89" s="34" t="s">
        <v>51</v>
      </c>
      <c r="H89" s="34">
        <v>1</v>
      </c>
    </row>
    <row r="90" spans="2:9" x14ac:dyDescent="0.3">
      <c r="B90" s="34" t="s">
        <v>326</v>
      </c>
      <c r="C90" s="34">
        <v>103</v>
      </c>
      <c r="D90" s="45">
        <v>45.5</v>
      </c>
      <c r="E90" s="46">
        <v>1.6196501679889572</v>
      </c>
      <c r="F90" s="47" t="s">
        <v>62</v>
      </c>
      <c r="G90" s="34" t="s">
        <v>51</v>
      </c>
      <c r="H90" s="34">
        <v>1</v>
      </c>
    </row>
    <row r="91" spans="2:9" x14ac:dyDescent="0.3">
      <c r="B91" s="34" t="s">
        <v>327</v>
      </c>
      <c r="C91" s="34">
        <v>18</v>
      </c>
      <c r="D91" s="45">
        <v>42.505000000000003</v>
      </c>
      <c r="E91" s="46">
        <v>0.25123030602749269</v>
      </c>
      <c r="F91" s="47" t="s">
        <v>182</v>
      </c>
      <c r="G91" s="34" t="s">
        <v>51</v>
      </c>
      <c r="H91" s="34">
        <v>1</v>
      </c>
    </row>
    <row r="92" spans="2:9" x14ac:dyDescent="0.3">
      <c r="B92" s="34" t="s">
        <v>328</v>
      </c>
      <c r="C92" s="34">
        <v>25</v>
      </c>
      <c r="D92" s="45">
        <v>43.206666666666671</v>
      </c>
      <c r="E92" s="46">
        <v>0.57161078444067881</v>
      </c>
      <c r="F92" s="47" t="s">
        <v>183</v>
      </c>
      <c r="G92" s="34" t="s">
        <v>51</v>
      </c>
      <c r="H92" s="34">
        <v>1</v>
      </c>
    </row>
    <row r="93" spans="2:9" x14ac:dyDescent="0.3">
      <c r="B93" s="34" t="s">
        <v>329</v>
      </c>
      <c r="C93" s="34">
        <v>26</v>
      </c>
      <c r="D93" s="45">
        <v>42.038333333333334</v>
      </c>
      <c r="E93" s="46">
        <v>0.3543617109991179</v>
      </c>
      <c r="F93" s="47" t="s">
        <v>184</v>
      </c>
      <c r="G93" s="34" t="s">
        <v>51</v>
      </c>
      <c r="H93" s="34">
        <v>1</v>
      </c>
    </row>
    <row r="94" spans="2:9" x14ac:dyDescent="0.3">
      <c r="B94" s="34" t="s">
        <v>330</v>
      </c>
      <c r="C94" s="34">
        <v>27</v>
      </c>
      <c r="D94" s="45">
        <v>45.491666666666667</v>
      </c>
      <c r="E94" s="46">
        <v>0.4900396809329714</v>
      </c>
      <c r="F94" s="47" t="s">
        <v>116</v>
      </c>
      <c r="G94" s="34" t="s">
        <v>51</v>
      </c>
      <c r="H94" s="34">
        <v>1</v>
      </c>
    </row>
    <row r="95" spans="2:9" x14ac:dyDescent="0.3">
      <c r="B95" s="34" t="s">
        <v>331</v>
      </c>
      <c r="C95" s="34">
        <v>2</v>
      </c>
      <c r="D95" s="45">
        <v>42.811666666666667</v>
      </c>
      <c r="E95" s="46">
        <v>0.24672296654795159</v>
      </c>
      <c r="F95" s="47" t="s">
        <v>185</v>
      </c>
      <c r="G95" s="34" t="s">
        <v>51</v>
      </c>
      <c r="H95" s="34">
        <v>1</v>
      </c>
    </row>
    <row r="96" spans="2:9" x14ac:dyDescent="0.3">
      <c r="B96" s="34" t="s">
        <v>332</v>
      </c>
      <c r="C96" s="34">
        <v>33</v>
      </c>
      <c r="D96" s="45">
        <v>44.800000000000004</v>
      </c>
      <c r="E96" s="46">
        <v>1.0534941860304692</v>
      </c>
      <c r="F96" s="47" t="s">
        <v>186</v>
      </c>
      <c r="G96" s="34" t="s">
        <v>51</v>
      </c>
      <c r="H96" s="34">
        <v>1</v>
      </c>
    </row>
    <row r="97" spans="2:8" x14ac:dyDescent="0.3">
      <c r="B97" s="34" t="s">
        <v>333</v>
      </c>
      <c r="C97" s="34">
        <v>34</v>
      </c>
      <c r="D97" s="45">
        <v>45.721666666666664</v>
      </c>
      <c r="E97" s="46">
        <v>0.68726915316263615</v>
      </c>
      <c r="F97" s="47" t="s">
        <v>163</v>
      </c>
      <c r="G97" s="34" t="s">
        <v>51</v>
      </c>
      <c r="H97" s="34">
        <v>1</v>
      </c>
    </row>
    <row r="98" spans="2:8" x14ac:dyDescent="0.3">
      <c r="B98" s="34" t="s">
        <v>334</v>
      </c>
      <c r="C98" s="34">
        <v>35</v>
      </c>
      <c r="D98" s="45">
        <v>43.786666666666669</v>
      </c>
      <c r="E98" s="46">
        <v>0.41491632355880903</v>
      </c>
      <c r="F98" s="47" t="s">
        <v>187</v>
      </c>
      <c r="G98" s="34" t="s">
        <v>51</v>
      </c>
      <c r="H98" s="34">
        <v>1</v>
      </c>
    </row>
    <row r="99" spans="2:8" x14ac:dyDescent="0.3">
      <c r="B99" s="34" t="s">
        <v>335</v>
      </c>
      <c r="C99" s="34">
        <v>36</v>
      </c>
      <c r="D99" s="45">
        <v>43.463333333333331</v>
      </c>
      <c r="E99" s="46">
        <v>1.4812232182295206</v>
      </c>
      <c r="F99" s="47" t="s">
        <v>188</v>
      </c>
      <c r="G99" s="34" t="s">
        <v>51</v>
      </c>
      <c r="H99" s="34">
        <v>1</v>
      </c>
    </row>
    <row r="100" spans="2:8" x14ac:dyDescent="0.3">
      <c r="B100" s="34" t="s">
        <v>336</v>
      </c>
      <c r="C100" s="34">
        <v>37</v>
      </c>
      <c r="D100" s="45">
        <v>45.234999999999992</v>
      </c>
      <c r="E100" s="46">
        <v>1.6498838342946029</v>
      </c>
      <c r="F100" s="47" t="s">
        <v>189</v>
      </c>
      <c r="G100" s="34" t="s">
        <v>51</v>
      </c>
      <c r="H100" s="34">
        <v>1</v>
      </c>
    </row>
    <row r="101" spans="2:8" x14ac:dyDescent="0.3">
      <c r="B101" s="34" t="s">
        <v>337</v>
      </c>
      <c r="C101" s="34">
        <v>41</v>
      </c>
      <c r="D101" s="45">
        <v>45.333333333333336</v>
      </c>
      <c r="E101" s="46">
        <v>0.77567533299842462</v>
      </c>
      <c r="F101" s="47" t="s">
        <v>119</v>
      </c>
      <c r="G101" s="34" t="s">
        <v>51</v>
      </c>
      <c r="H101" s="34">
        <v>1</v>
      </c>
    </row>
    <row r="102" spans="2:8" x14ac:dyDescent="0.3">
      <c r="B102" s="34" t="s">
        <v>338</v>
      </c>
      <c r="C102" s="34">
        <v>42</v>
      </c>
      <c r="D102" s="45">
        <v>42.391666666666673</v>
      </c>
      <c r="E102" s="46">
        <v>0.31702611178821921</v>
      </c>
      <c r="F102" s="47" t="s">
        <v>190</v>
      </c>
      <c r="G102" s="34" t="s">
        <v>51</v>
      </c>
      <c r="H102" s="34">
        <v>1</v>
      </c>
    </row>
    <row r="103" spans="2:8" x14ac:dyDescent="0.3">
      <c r="B103" s="34" t="s">
        <v>339</v>
      </c>
      <c r="C103" s="34">
        <v>50</v>
      </c>
      <c r="D103" s="45">
        <v>44.325000000000003</v>
      </c>
      <c r="E103" s="46">
        <v>1.0199999999999996</v>
      </c>
      <c r="F103" s="47" t="s">
        <v>192</v>
      </c>
      <c r="G103" s="34" t="s">
        <v>51</v>
      </c>
      <c r="H103" s="34">
        <v>1</v>
      </c>
    </row>
    <row r="104" spans="2:8" x14ac:dyDescent="0.3">
      <c r="B104" s="34" t="s">
        <v>340</v>
      </c>
      <c r="C104" s="34">
        <v>56</v>
      </c>
      <c r="D104" s="45">
        <v>45.256666666666661</v>
      </c>
      <c r="E104" s="46">
        <v>1.7435420525151917</v>
      </c>
      <c r="F104" s="47" t="s">
        <v>128</v>
      </c>
      <c r="G104" s="34" t="s">
        <v>51</v>
      </c>
      <c r="H104" s="34">
        <v>1</v>
      </c>
    </row>
    <row r="105" spans="2:8" x14ac:dyDescent="0.3">
      <c r="B105" s="34" t="s">
        <v>341</v>
      </c>
      <c r="C105" s="34">
        <v>58</v>
      </c>
      <c r="D105" s="45">
        <v>44.930000000000007</v>
      </c>
      <c r="E105" s="46">
        <v>0.97594398746376165</v>
      </c>
      <c r="F105" s="47" t="s">
        <v>164</v>
      </c>
      <c r="G105" s="34" t="s">
        <v>51</v>
      </c>
      <c r="H105" s="34">
        <v>1</v>
      </c>
    </row>
    <row r="106" spans="2:8" x14ac:dyDescent="0.3">
      <c r="B106" s="34" t="s">
        <v>342</v>
      </c>
      <c r="C106" s="34">
        <v>59</v>
      </c>
      <c r="D106" s="45">
        <v>45.69</v>
      </c>
      <c r="E106" s="46">
        <v>0.62230753383408988</v>
      </c>
      <c r="F106" s="47" t="s">
        <v>165</v>
      </c>
      <c r="G106" s="34" t="s">
        <v>51</v>
      </c>
      <c r="H106" s="34">
        <v>1</v>
      </c>
    </row>
    <row r="107" spans="2:8" x14ac:dyDescent="0.3">
      <c r="B107" s="34" t="s">
        <v>343</v>
      </c>
      <c r="C107" s="34">
        <v>60</v>
      </c>
      <c r="D107" s="45">
        <v>43.24666666666667</v>
      </c>
      <c r="E107" s="46">
        <v>0.92841561574305498</v>
      </c>
      <c r="F107" s="47" t="s">
        <v>166</v>
      </c>
      <c r="G107" s="34" t="s">
        <v>51</v>
      </c>
      <c r="H107" s="34">
        <v>1</v>
      </c>
    </row>
    <row r="108" spans="2:8" x14ac:dyDescent="0.3">
      <c r="B108" s="34" t="s">
        <v>344</v>
      </c>
      <c r="C108" s="34">
        <v>61</v>
      </c>
      <c r="D108" s="45">
        <v>43.774999999999999</v>
      </c>
      <c r="E108" s="46">
        <v>1.3945309844770988</v>
      </c>
      <c r="F108" s="47" t="s">
        <v>234</v>
      </c>
      <c r="G108" s="34" t="s">
        <v>51</v>
      </c>
      <c r="H108" s="34">
        <v>1</v>
      </c>
    </row>
    <row r="109" spans="2:8" x14ac:dyDescent="0.3">
      <c r="B109" s="34" t="s">
        <v>345</v>
      </c>
      <c r="C109" s="34">
        <v>64</v>
      </c>
      <c r="D109" s="45">
        <v>47.883333333333326</v>
      </c>
      <c r="E109" s="46">
        <v>2.1760144505239136</v>
      </c>
      <c r="F109" s="47" t="s">
        <v>130</v>
      </c>
      <c r="G109" s="34" t="s">
        <v>51</v>
      </c>
      <c r="H109" s="34">
        <v>1</v>
      </c>
    </row>
    <row r="110" spans="2:8" x14ac:dyDescent="0.3">
      <c r="B110" s="34" t="s">
        <v>346</v>
      </c>
      <c r="C110" s="34">
        <v>66</v>
      </c>
      <c r="D110" s="45">
        <v>45.926666666666677</v>
      </c>
      <c r="E110" s="46">
        <v>1.2411173281451782</v>
      </c>
      <c r="F110" s="47" t="s">
        <v>167</v>
      </c>
      <c r="G110" s="34" t="s">
        <v>51</v>
      </c>
      <c r="H110" s="34">
        <v>1</v>
      </c>
    </row>
    <row r="111" spans="2:8" x14ac:dyDescent="0.3">
      <c r="B111" s="34" t="s">
        <v>347</v>
      </c>
      <c r="C111" s="34">
        <v>67</v>
      </c>
      <c r="D111" s="45">
        <v>43.676666666666669</v>
      </c>
      <c r="E111" s="46">
        <v>1.1581186851479823</v>
      </c>
      <c r="F111" s="47" t="s">
        <v>168</v>
      </c>
      <c r="G111" s="34" t="s">
        <v>51</v>
      </c>
      <c r="H111" s="34">
        <v>1</v>
      </c>
    </row>
    <row r="112" spans="2:8" x14ac:dyDescent="0.3">
      <c r="B112" s="34" t="s">
        <v>348</v>
      </c>
      <c r="C112" s="34">
        <v>68</v>
      </c>
      <c r="D112" s="45">
        <v>44.153333333333336</v>
      </c>
      <c r="E112" s="46">
        <v>0.77451418464881727</v>
      </c>
      <c r="F112" s="47" t="s">
        <v>169</v>
      </c>
      <c r="G112" s="34" t="s">
        <v>51</v>
      </c>
      <c r="H112" s="34">
        <v>1</v>
      </c>
    </row>
    <row r="113" spans="2:8" x14ac:dyDescent="0.3">
      <c r="B113" s="34" t="s">
        <v>349</v>
      </c>
      <c r="C113" s="34">
        <v>69</v>
      </c>
      <c r="D113" s="45">
        <v>43.716666666666661</v>
      </c>
      <c r="E113" s="46">
        <v>1.4808631116870852</v>
      </c>
      <c r="F113" s="47" t="s">
        <v>235</v>
      </c>
      <c r="G113" s="34" t="s">
        <v>51</v>
      </c>
      <c r="H113" s="34">
        <v>1</v>
      </c>
    </row>
    <row r="114" spans="2:8" x14ac:dyDescent="0.3">
      <c r="B114" s="34" t="s">
        <v>350</v>
      </c>
      <c r="C114" s="34">
        <v>73</v>
      </c>
      <c r="D114" s="45">
        <v>43.758333333333333</v>
      </c>
      <c r="E114" s="46">
        <v>0.93370528302861866</v>
      </c>
      <c r="F114" s="47" t="s">
        <v>194</v>
      </c>
      <c r="G114" s="34" t="s">
        <v>51</v>
      </c>
      <c r="H114" s="34">
        <v>1</v>
      </c>
    </row>
    <row r="115" spans="2:8" x14ac:dyDescent="0.3">
      <c r="B115" s="34" t="s">
        <v>351</v>
      </c>
      <c r="C115" s="34">
        <v>74</v>
      </c>
      <c r="D115" s="45">
        <v>46.956666666666671</v>
      </c>
      <c r="E115" s="46">
        <v>1.5739193823770721</v>
      </c>
      <c r="F115" s="47" t="s">
        <v>132</v>
      </c>
      <c r="G115" s="34" t="s">
        <v>51</v>
      </c>
      <c r="H115" s="34">
        <v>1</v>
      </c>
    </row>
    <row r="116" spans="2:8" x14ac:dyDescent="0.3">
      <c r="B116" s="34" t="s">
        <v>352</v>
      </c>
      <c r="C116" s="34">
        <v>75</v>
      </c>
      <c r="D116" s="45">
        <v>44.306666666666672</v>
      </c>
      <c r="E116" s="46">
        <v>1.7823875996975396</v>
      </c>
      <c r="F116" s="47" t="s">
        <v>170</v>
      </c>
      <c r="G116" s="34" t="s">
        <v>51</v>
      </c>
      <c r="H116" s="34">
        <v>1</v>
      </c>
    </row>
    <row r="117" spans="2:8" x14ac:dyDescent="0.3">
      <c r="B117" s="34" t="s">
        <v>353</v>
      </c>
      <c r="C117" s="34">
        <v>81</v>
      </c>
      <c r="D117" s="45">
        <v>46.268333333333338</v>
      </c>
      <c r="E117" s="46">
        <v>1.9782582125586046</v>
      </c>
      <c r="F117" s="47" t="s">
        <v>134</v>
      </c>
      <c r="G117" s="34" t="s">
        <v>51</v>
      </c>
      <c r="H117" s="34">
        <v>1</v>
      </c>
    </row>
    <row r="118" spans="2:8" x14ac:dyDescent="0.3">
      <c r="B118" s="34" t="s">
        <v>354</v>
      </c>
      <c r="C118" s="34">
        <v>82</v>
      </c>
      <c r="D118" s="45">
        <v>43.602500000000006</v>
      </c>
      <c r="E118" s="46">
        <v>0.51249999999999929</v>
      </c>
      <c r="F118" s="47" t="s">
        <v>236</v>
      </c>
      <c r="G118" s="34" t="s">
        <v>51</v>
      </c>
      <c r="H118" s="34">
        <v>1</v>
      </c>
    </row>
    <row r="119" spans="2:8" x14ac:dyDescent="0.3">
      <c r="B119" s="34" t="s">
        <v>355</v>
      </c>
      <c r="C119" s="34">
        <v>86</v>
      </c>
      <c r="D119" s="45">
        <v>45.278333333333336</v>
      </c>
      <c r="E119" s="46">
        <v>2.5944181535665298</v>
      </c>
      <c r="F119" s="47" t="s">
        <v>63</v>
      </c>
      <c r="G119" s="34" t="s">
        <v>51</v>
      </c>
      <c r="H119" s="34">
        <v>1</v>
      </c>
    </row>
    <row r="120" spans="2:8" x14ac:dyDescent="0.3">
      <c r="B120" s="34" t="s">
        <v>356</v>
      </c>
      <c r="C120" s="34">
        <v>87</v>
      </c>
      <c r="D120" s="45">
        <v>42.861666666666657</v>
      </c>
      <c r="E120" s="46">
        <v>0.62134710285171646</v>
      </c>
      <c r="F120" s="47" t="s">
        <v>196</v>
      </c>
      <c r="G120" s="34" t="s">
        <v>51</v>
      </c>
      <c r="H120" s="34">
        <v>1</v>
      </c>
    </row>
    <row r="121" spans="2:8" x14ac:dyDescent="0.3">
      <c r="B121" s="34" t="s">
        <v>357</v>
      </c>
      <c r="C121" s="34">
        <v>202</v>
      </c>
      <c r="D121" s="45">
        <v>45.933333333333337</v>
      </c>
      <c r="E121" s="46">
        <v>1.2703695875173071</v>
      </c>
      <c r="F121" s="47" t="s">
        <v>137</v>
      </c>
      <c r="G121" s="34" t="s">
        <v>51</v>
      </c>
      <c r="H121" s="34">
        <v>1</v>
      </c>
    </row>
    <row r="122" spans="2:8" x14ac:dyDescent="0.3">
      <c r="B122" s="34" t="s">
        <v>358</v>
      </c>
      <c r="C122" s="34">
        <v>204</v>
      </c>
      <c r="D122" s="45">
        <v>43.588333333333338</v>
      </c>
      <c r="E122" s="46">
        <v>0.44168867869675849</v>
      </c>
      <c r="F122" s="47" t="s">
        <v>199</v>
      </c>
      <c r="G122" s="34" t="s">
        <v>51</v>
      </c>
      <c r="H122" s="34">
        <v>1</v>
      </c>
    </row>
    <row r="123" spans="2:8" x14ac:dyDescent="0.3">
      <c r="B123" s="34" t="s">
        <v>359</v>
      </c>
      <c r="C123" s="34">
        <v>207</v>
      </c>
      <c r="D123" s="45">
        <v>46.643333333333338</v>
      </c>
      <c r="E123" s="46">
        <v>1.9529905842635857</v>
      </c>
      <c r="F123" s="47" t="s">
        <v>138</v>
      </c>
      <c r="G123" s="34" t="s">
        <v>51</v>
      </c>
      <c r="H123" s="34">
        <v>1</v>
      </c>
    </row>
    <row r="124" spans="2:8" x14ac:dyDescent="0.3">
      <c r="B124" s="34" t="s">
        <v>360</v>
      </c>
      <c r="C124" s="34">
        <v>208</v>
      </c>
      <c r="D124" s="45">
        <v>46.873333333333335</v>
      </c>
      <c r="E124" s="46">
        <v>2.2361623872657885</v>
      </c>
      <c r="F124" s="47" t="s">
        <v>64</v>
      </c>
      <c r="G124" s="34" t="s">
        <v>51</v>
      </c>
      <c r="H124" s="34">
        <v>1</v>
      </c>
    </row>
    <row r="125" spans="2:8" x14ac:dyDescent="0.3">
      <c r="B125" s="34" t="s">
        <v>361</v>
      </c>
      <c r="C125" s="34">
        <v>212</v>
      </c>
      <c r="D125" s="45">
        <v>41.831666666666671</v>
      </c>
      <c r="E125" s="46">
        <v>0.622660064204824</v>
      </c>
      <c r="F125" s="47" t="s">
        <v>204</v>
      </c>
      <c r="G125" s="34" t="s">
        <v>51</v>
      </c>
      <c r="H125" s="34">
        <v>1</v>
      </c>
    </row>
    <row r="126" spans="2:8" x14ac:dyDescent="0.3">
      <c r="B126" s="34" t="s">
        <v>362</v>
      </c>
      <c r="C126" s="34">
        <v>213</v>
      </c>
      <c r="D126" s="45">
        <v>41.818333333333335</v>
      </c>
      <c r="E126" s="46">
        <v>1.9612297729287693</v>
      </c>
      <c r="F126" s="47" t="s">
        <v>65</v>
      </c>
      <c r="G126" s="34" t="s">
        <v>51</v>
      </c>
      <c r="H126" s="34">
        <v>1</v>
      </c>
    </row>
    <row r="127" spans="2:8" x14ac:dyDescent="0.3">
      <c r="B127" s="34" t="s">
        <v>363</v>
      </c>
      <c r="C127" s="34">
        <v>214</v>
      </c>
      <c r="D127" s="45">
        <v>44.12166666666667</v>
      </c>
      <c r="E127" s="46">
        <v>0.76403897515477193</v>
      </c>
      <c r="F127" s="47" t="s">
        <v>205</v>
      </c>
      <c r="G127" s="34" t="s">
        <v>51</v>
      </c>
      <c r="H127" s="34">
        <v>1</v>
      </c>
    </row>
    <row r="128" spans="2:8" x14ac:dyDescent="0.3">
      <c r="B128" s="34" t="s">
        <v>364</v>
      </c>
      <c r="C128" s="34">
        <v>215</v>
      </c>
      <c r="D128" s="45">
        <v>47.656666666666666</v>
      </c>
      <c r="E128" s="46">
        <v>1.7222772392645993</v>
      </c>
      <c r="F128" s="47" t="s">
        <v>139</v>
      </c>
      <c r="G128" s="34" t="s">
        <v>51</v>
      </c>
      <c r="H128" s="34">
        <v>1</v>
      </c>
    </row>
    <row r="129" spans="2:8" x14ac:dyDescent="0.3">
      <c r="B129" s="34" t="s">
        <v>365</v>
      </c>
      <c r="C129" s="34">
        <v>216</v>
      </c>
      <c r="D129" s="45">
        <v>44.824999999999996</v>
      </c>
      <c r="E129" s="46">
        <v>0.31822423959633361</v>
      </c>
      <c r="F129" s="47" t="s">
        <v>206</v>
      </c>
      <c r="G129" s="34" t="s">
        <v>51</v>
      </c>
      <c r="H129" s="34">
        <v>1</v>
      </c>
    </row>
    <row r="130" spans="2:8" x14ac:dyDescent="0.3">
      <c r="B130" s="34" t="s">
        <v>366</v>
      </c>
      <c r="C130" s="34">
        <v>120</v>
      </c>
      <c r="D130" s="45">
        <v>44.711666666666666</v>
      </c>
      <c r="E130" s="46">
        <v>1.6644635438749884</v>
      </c>
      <c r="F130" s="47" t="s">
        <v>207</v>
      </c>
      <c r="G130" s="34" t="s">
        <v>51</v>
      </c>
      <c r="H130" s="34">
        <v>1</v>
      </c>
    </row>
    <row r="131" spans="2:8" x14ac:dyDescent="0.3">
      <c r="B131" s="34" t="s">
        <v>367</v>
      </c>
      <c r="C131" s="34">
        <v>124</v>
      </c>
      <c r="D131" s="45">
        <v>47.198333333333331</v>
      </c>
      <c r="E131" s="46">
        <v>1.2841620700761338</v>
      </c>
      <c r="F131" s="47" t="s">
        <v>66</v>
      </c>
      <c r="G131" s="34" t="s">
        <v>51</v>
      </c>
      <c r="H131" s="34">
        <v>1</v>
      </c>
    </row>
    <row r="132" spans="2:8" x14ac:dyDescent="0.3">
      <c r="B132" s="34" t="s">
        <v>368</v>
      </c>
      <c r="C132" s="34">
        <v>108</v>
      </c>
      <c r="D132" s="45">
        <v>44.151666666666671</v>
      </c>
      <c r="E132" s="46">
        <v>1.5714236291408556</v>
      </c>
      <c r="F132" s="47" t="s">
        <v>210</v>
      </c>
      <c r="G132" s="34" t="s">
        <v>51</v>
      </c>
      <c r="H132" s="34">
        <v>1</v>
      </c>
    </row>
    <row r="133" spans="2:8" x14ac:dyDescent="0.3">
      <c r="B133" s="34" t="s">
        <v>369</v>
      </c>
      <c r="C133" s="34">
        <v>125</v>
      </c>
      <c r="D133" s="45">
        <v>46.458333333333336</v>
      </c>
      <c r="E133" s="46">
        <v>1.8841281508668375</v>
      </c>
      <c r="F133" s="47" t="s">
        <v>67</v>
      </c>
      <c r="G133" s="34" t="s">
        <v>51</v>
      </c>
      <c r="H133" s="34">
        <v>1</v>
      </c>
    </row>
    <row r="134" spans="2:8" x14ac:dyDescent="0.3">
      <c r="B134" s="34" t="s">
        <v>370</v>
      </c>
      <c r="C134" s="34">
        <v>131</v>
      </c>
      <c r="D134" s="45">
        <v>44.211666666666666</v>
      </c>
      <c r="E134" s="46">
        <v>0.7830531413781695</v>
      </c>
      <c r="F134" s="47" t="s">
        <v>142</v>
      </c>
      <c r="G134" s="34" t="s">
        <v>51</v>
      </c>
      <c r="H134" s="34">
        <v>1</v>
      </c>
    </row>
    <row r="135" spans="2:8" x14ac:dyDescent="0.3">
      <c r="B135" s="34" t="s">
        <v>371</v>
      </c>
      <c r="C135" s="34">
        <v>133</v>
      </c>
      <c r="D135" s="45">
        <v>43.748333333333335</v>
      </c>
      <c r="E135" s="46">
        <v>0.89333022387518635</v>
      </c>
      <c r="F135" s="47" t="s">
        <v>143</v>
      </c>
      <c r="G135" s="34" t="s">
        <v>51</v>
      </c>
      <c r="H135" s="34">
        <v>1</v>
      </c>
    </row>
    <row r="136" spans="2:8" x14ac:dyDescent="0.3">
      <c r="B136" s="34" t="s">
        <v>372</v>
      </c>
      <c r="C136" s="34">
        <v>134</v>
      </c>
      <c r="D136" s="45">
        <v>44.985000000000007</v>
      </c>
      <c r="E136" s="46">
        <v>0.98409857229852937</v>
      </c>
      <c r="F136" s="47" t="s">
        <v>53</v>
      </c>
      <c r="G136" s="34" t="s">
        <v>51</v>
      </c>
      <c r="H136" s="34">
        <v>1</v>
      </c>
    </row>
    <row r="137" spans="2:8" x14ac:dyDescent="0.3">
      <c r="B137" s="34" t="s">
        <v>373</v>
      </c>
      <c r="C137" s="34">
        <v>136</v>
      </c>
      <c r="D137" s="45">
        <v>42.506666666666668</v>
      </c>
      <c r="E137" s="46">
        <v>1.1140716115024025</v>
      </c>
      <c r="F137" s="47" t="s">
        <v>211</v>
      </c>
      <c r="G137" s="34" t="s">
        <v>51</v>
      </c>
      <c r="H137" s="34">
        <v>1</v>
      </c>
    </row>
    <row r="138" spans="2:8" x14ac:dyDescent="0.3">
      <c r="B138" s="34" t="s">
        <v>374</v>
      </c>
      <c r="C138" s="34">
        <v>138</v>
      </c>
      <c r="D138" s="45">
        <v>48.02</v>
      </c>
      <c r="E138" s="46">
        <v>1.8054131567778786</v>
      </c>
      <c r="F138" s="47" t="s">
        <v>213</v>
      </c>
      <c r="G138" s="34" t="s">
        <v>51</v>
      </c>
      <c r="H138" s="34">
        <v>1</v>
      </c>
    </row>
    <row r="139" spans="2:8" x14ac:dyDescent="0.3">
      <c r="B139" s="34" t="s">
        <v>375</v>
      </c>
      <c r="C139" s="34">
        <v>139</v>
      </c>
      <c r="D139" s="45">
        <v>42.005000000000003</v>
      </c>
      <c r="E139" s="46">
        <v>0.67999999999999972</v>
      </c>
      <c r="F139" s="47" t="s">
        <v>214</v>
      </c>
      <c r="G139" s="34" t="s">
        <v>51</v>
      </c>
      <c r="H139" s="34">
        <v>1</v>
      </c>
    </row>
    <row r="140" spans="2:8" x14ac:dyDescent="0.3">
      <c r="B140" s="34" t="s">
        <v>376</v>
      </c>
      <c r="C140" s="34">
        <v>140</v>
      </c>
      <c r="D140" s="45">
        <v>44.247500000000002</v>
      </c>
      <c r="E140" s="46">
        <v>1.2325000000000017</v>
      </c>
      <c r="F140" s="47" t="s">
        <v>215</v>
      </c>
      <c r="G140" s="34" t="s">
        <v>51</v>
      </c>
      <c r="H140" s="34">
        <v>1</v>
      </c>
    </row>
    <row r="141" spans="2:8" x14ac:dyDescent="0.3">
      <c r="B141" s="34" t="s">
        <v>377</v>
      </c>
      <c r="C141" s="34">
        <v>141</v>
      </c>
      <c r="D141" s="45">
        <v>43.463333333333331</v>
      </c>
      <c r="E141" s="46">
        <v>1.9474356357927616</v>
      </c>
      <c r="F141" s="47" t="s">
        <v>68</v>
      </c>
      <c r="G141" s="34" t="s">
        <v>51</v>
      </c>
      <c r="H141" s="34">
        <v>1</v>
      </c>
    </row>
    <row r="142" spans="2:8" x14ac:dyDescent="0.3">
      <c r="B142" s="34" t="s">
        <v>378</v>
      </c>
      <c r="C142" s="34">
        <v>150</v>
      </c>
      <c r="D142" s="45">
        <v>43.33</v>
      </c>
      <c r="E142" s="46">
        <v>1.1649999999999991</v>
      </c>
      <c r="F142" s="47" t="s">
        <v>233</v>
      </c>
      <c r="G142" s="34" t="s">
        <v>51</v>
      </c>
      <c r="H142" s="34">
        <v>1</v>
      </c>
    </row>
    <row r="143" spans="2:8" x14ac:dyDescent="0.3">
      <c r="B143" s="34" t="s">
        <v>379</v>
      </c>
      <c r="C143" s="34">
        <v>157</v>
      </c>
      <c r="D143" s="45">
        <v>44.576666666666661</v>
      </c>
      <c r="E143" s="46">
        <v>1.1763597333393463</v>
      </c>
      <c r="F143" s="47" t="s">
        <v>54</v>
      </c>
      <c r="G143" s="34" t="s">
        <v>51</v>
      </c>
      <c r="H143" s="34">
        <v>1</v>
      </c>
    </row>
    <row r="144" spans="2:8" x14ac:dyDescent="0.3">
      <c r="B144" s="34" t="s">
        <v>380</v>
      </c>
      <c r="C144" s="34">
        <v>158</v>
      </c>
      <c r="D144" s="45">
        <v>42.705000000000005</v>
      </c>
      <c r="E144" s="46">
        <v>1.8113116794190882</v>
      </c>
      <c r="F144" s="47" t="s">
        <v>55</v>
      </c>
      <c r="G144" s="34" t="s">
        <v>51</v>
      </c>
      <c r="H144" s="34">
        <v>1</v>
      </c>
    </row>
    <row r="145" spans="2:8" x14ac:dyDescent="0.3">
      <c r="B145" s="34" t="s">
        <v>381</v>
      </c>
      <c r="C145" s="34">
        <v>164</v>
      </c>
      <c r="D145" s="45">
        <v>45.528333333333329</v>
      </c>
      <c r="E145" s="46">
        <v>1.9248390986146224</v>
      </c>
      <c r="F145" s="47" t="s">
        <v>56</v>
      </c>
      <c r="G145" s="34" t="s">
        <v>51</v>
      </c>
      <c r="H145" s="34">
        <v>1</v>
      </c>
    </row>
    <row r="146" spans="2:8" x14ac:dyDescent="0.3">
      <c r="B146" s="34" t="s">
        <v>382</v>
      </c>
      <c r="C146" s="34">
        <v>168</v>
      </c>
      <c r="D146" s="45">
        <v>45.555000000000007</v>
      </c>
      <c r="E146" s="46">
        <v>1.5007164955447099</v>
      </c>
      <c r="F146" s="47" t="s">
        <v>150</v>
      </c>
      <c r="G146" s="34" t="s">
        <v>51</v>
      </c>
      <c r="H146" s="34">
        <v>1</v>
      </c>
    </row>
    <row r="147" spans="2:8" x14ac:dyDescent="0.3">
      <c r="B147" s="34" t="s">
        <v>383</v>
      </c>
      <c r="C147" s="34">
        <v>172</v>
      </c>
      <c r="D147" s="45">
        <v>44.995000000000005</v>
      </c>
      <c r="E147" s="46">
        <v>1.2802408627546125</v>
      </c>
      <c r="F147" s="47" t="s">
        <v>57</v>
      </c>
      <c r="G147" s="34" t="s">
        <v>51</v>
      </c>
      <c r="H147" s="34">
        <v>1</v>
      </c>
    </row>
    <row r="148" spans="2:8" x14ac:dyDescent="0.3">
      <c r="B148" s="34" t="s">
        <v>384</v>
      </c>
      <c r="C148" s="34">
        <v>175</v>
      </c>
      <c r="D148" s="45">
        <v>44.596666666666671</v>
      </c>
      <c r="E148" s="46">
        <v>1.2317489823643275</v>
      </c>
      <c r="F148" s="47" t="s">
        <v>69</v>
      </c>
      <c r="G148" s="34" t="s">
        <v>51</v>
      </c>
      <c r="H148" s="34">
        <v>1</v>
      </c>
    </row>
    <row r="149" spans="2:8" x14ac:dyDescent="0.3">
      <c r="B149" s="34" t="s">
        <v>385</v>
      </c>
      <c r="C149" s="34">
        <v>180</v>
      </c>
      <c r="D149" s="45">
        <v>44.531666666666666</v>
      </c>
      <c r="E149" s="46">
        <v>1.7654382521691976</v>
      </c>
      <c r="F149" s="47" t="s">
        <v>58</v>
      </c>
      <c r="G149" s="34" t="s">
        <v>51</v>
      </c>
      <c r="H149" s="34">
        <v>1</v>
      </c>
    </row>
    <row r="150" spans="2:8" x14ac:dyDescent="0.3">
      <c r="B150" s="34" t="s">
        <v>386</v>
      </c>
      <c r="C150" s="34">
        <v>113</v>
      </c>
      <c r="D150" s="45">
        <v>43.134999999999998</v>
      </c>
      <c r="E150" s="46">
        <v>0.81579204866599908</v>
      </c>
      <c r="F150" s="47" t="s">
        <v>152</v>
      </c>
      <c r="G150" s="34" t="s">
        <v>51</v>
      </c>
      <c r="H150" s="34">
        <v>1</v>
      </c>
    </row>
    <row r="151" spans="2:8" x14ac:dyDescent="0.3">
      <c r="B151" s="34" t="s">
        <v>387</v>
      </c>
      <c r="C151" s="34">
        <v>182</v>
      </c>
      <c r="D151" s="45">
        <v>43.916666666666664</v>
      </c>
      <c r="E151" s="46">
        <v>1.0106131252308588</v>
      </c>
      <c r="F151" s="47" t="s">
        <v>226</v>
      </c>
      <c r="G151" s="34" t="s">
        <v>51</v>
      </c>
      <c r="H151" s="34">
        <v>1</v>
      </c>
    </row>
    <row r="152" spans="2:8" x14ac:dyDescent="0.3">
      <c r="B152" s="34" t="s">
        <v>388</v>
      </c>
      <c r="C152" s="34">
        <v>184</v>
      </c>
      <c r="D152" s="45">
        <v>45.018333333333338</v>
      </c>
      <c r="E152" s="46">
        <v>0.75118055234558823</v>
      </c>
      <c r="F152" s="47" t="s">
        <v>153</v>
      </c>
      <c r="G152" s="34" t="s">
        <v>51</v>
      </c>
      <c r="H152" s="34">
        <v>1</v>
      </c>
    </row>
    <row r="153" spans="2:8" x14ac:dyDescent="0.3">
      <c r="B153" s="34" t="s">
        <v>389</v>
      </c>
      <c r="C153" s="34">
        <v>186</v>
      </c>
      <c r="D153" s="45">
        <v>44.123333333333335</v>
      </c>
      <c r="E153" s="46">
        <v>1.0016680532436357</v>
      </c>
      <c r="F153" s="47" t="s">
        <v>70</v>
      </c>
      <c r="G153" s="34" t="s">
        <v>51</v>
      </c>
      <c r="H153" s="34">
        <v>1</v>
      </c>
    </row>
    <row r="154" spans="2:8" x14ac:dyDescent="0.3">
      <c r="B154" s="34" t="s">
        <v>390</v>
      </c>
      <c r="C154" s="34">
        <v>190</v>
      </c>
      <c r="D154" s="45">
        <v>46.431666666666672</v>
      </c>
      <c r="E154" s="46">
        <v>1.4374881642024839</v>
      </c>
      <c r="F154" s="47" t="s">
        <v>154</v>
      </c>
      <c r="G154" s="34" t="s">
        <v>51</v>
      </c>
      <c r="H154" s="34">
        <v>1</v>
      </c>
    </row>
    <row r="155" spans="2:8" x14ac:dyDescent="0.3">
      <c r="B155" s="34" t="s">
        <v>391</v>
      </c>
      <c r="C155" s="34">
        <v>191</v>
      </c>
      <c r="D155" s="45">
        <v>47.941666666666663</v>
      </c>
      <c r="E155" s="46">
        <v>0.65028626175110371</v>
      </c>
      <c r="F155" s="47" t="s">
        <v>155</v>
      </c>
      <c r="G155" s="34" t="s">
        <v>51</v>
      </c>
      <c r="H155" s="34">
        <v>1</v>
      </c>
    </row>
    <row r="156" spans="2:8" x14ac:dyDescent="0.3">
      <c r="B156" s="34" t="s">
        <v>392</v>
      </c>
      <c r="C156" s="34">
        <v>192</v>
      </c>
      <c r="D156" s="45">
        <v>45.104166666666664</v>
      </c>
      <c r="E156" s="46">
        <v>1.038593466611879</v>
      </c>
      <c r="F156" s="47" t="s">
        <v>71</v>
      </c>
      <c r="G156" s="34" t="s">
        <v>51</v>
      </c>
      <c r="H156" s="34">
        <v>1</v>
      </c>
    </row>
    <row r="157" spans="2:8" x14ac:dyDescent="0.3">
      <c r="B157" s="34" t="s">
        <v>393</v>
      </c>
      <c r="C157" s="34">
        <v>195</v>
      </c>
      <c r="D157" s="45">
        <v>45.593333333333334</v>
      </c>
      <c r="E157" s="46">
        <v>1.3205196788470146</v>
      </c>
      <c r="F157" s="47" t="s">
        <v>157</v>
      </c>
      <c r="G157" s="34" t="s">
        <v>51</v>
      </c>
      <c r="H157" s="34">
        <v>1</v>
      </c>
    </row>
    <row r="158" spans="2:8" x14ac:dyDescent="0.3">
      <c r="B158" s="34" t="s">
        <v>394</v>
      </c>
      <c r="C158" s="34">
        <v>196</v>
      </c>
      <c r="D158" s="45">
        <v>43.484999999999992</v>
      </c>
      <c r="E158" s="46">
        <v>0.38609152628187282</v>
      </c>
      <c r="F158" s="47" t="s">
        <v>158</v>
      </c>
      <c r="G158" s="34" t="s">
        <v>51</v>
      </c>
      <c r="H158" s="34">
        <v>1</v>
      </c>
    </row>
    <row r="159" spans="2:8" x14ac:dyDescent="0.3">
      <c r="B159" s="34" t="s">
        <v>395</v>
      </c>
      <c r="C159" s="34">
        <v>198</v>
      </c>
      <c r="D159" s="45">
        <v>46.998333333333335</v>
      </c>
      <c r="E159" s="46">
        <v>3.1011646557740553</v>
      </c>
      <c r="F159" s="47" t="s">
        <v>72</v>
      </c>
      <c r="G159" s="34" t="s">
        <v>51</v>
      </c>
      <c r="H159" s="34">
        <v>1</v>
      </c>
    </row>
  </sheetData>
  <mergeCells count="1">
    <mergeCell ref="B3:H3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C3C004-578E-4FAE-90EB-37258C038A61}">
  <dimension ref="B3:H10"/>
  <sheetViews>
    <sheetView workbookViewId="0">
      <selection activeCell="G21" sqref="G21"/>
    </sheetView>
  </sheetViews>
  <sheetFormatPr defaultRowHeight="14.4" x14ac:dyDescent="0.3"/>
  <cols>
    <col min="2" max="2" width="14.109375" customWidth="1"/>
    <col min="3" max="3" width="5" bestFit="1" customWidth="1"/>
    <col min="4" max="4" width="15" bestFit="1" customWidth="1"/>
    <col min="5" max="5" width="14.109375" bestFit="1" customWidth="1"/>
    <col min="6" max="6" width="10" customWidth="1"/>
    <col min="7" max="7" width="12.44140625" customWidth="1"/>
    <col min="8" max="8" width="7.21875" customWidth="1"/>
  </cols>
  <sheetData>
    <row r="3" spans="2:8" ht="29.4" customHeight="1" thickBot="1" x14ac:dyDescent="0.35">
      <c r="B3" s="98" t="s">
        <v>695</v>
      </c>
      <c r="C3" s="98"/>
      <c r="D3" s="98"/>
      <c r="E3" s="98"/>
      <c r="F3" s="98"/>
      <c r="G3" s="98"/>
      <c r="H3" s="98"/>
    </row>
    <row r="5" spans="2:8" ht="15" thickBot="1" x14ac:dyDescent="0.35">
      <c r="B5" s="10" t="s">
        <v>632</v>
      </c>
      <c r="C5" s="10" t="s">
        <v>633</v>
      </c>
      <c r="D5" s="10" t="s">
        <v>634</v>
      </c>
      <c r="E5" s="10" t="s">
        <v>635</v>
      </c>
      <c r="F5" s="10" t="s">
        <v>636</v>
      </c>
      <c r="G5" s="10" t="s">
        <v>637</v>
      </c>
      <c r="H5" s="10" t="s">
        <v>638</v>
      </c>
    </row>
    <row r="6" spans="2:8" ht="15" thickTop="1" x14ac:dyDescent="0.3">
      <c r="B6" s="53" t="s">
        <v>639</v>
      </c>
      <c r="C6" s="53">
        <v>218</v>
      </c>
      <c r="D6" s="53">
        <v>3844</v>
      </c>
      <c r="E6" s="53">
        <v>17.600000000000001</v>
      </c>
      <c r="F6" s="53">
        <v>11.237</v>
      </c>
      <c r="G6" s="53" t="s">
        <v>640</v>
      </c>
      <c r="H6" s="56">
        <f>D6/D10</f>
        <v>0.61395943140073472</v>
      </c>
    </row>
    <row r="7" spans="2:8" x14ac:dyDescent="0.3">
      <c r="B7" s="53" t="s">
        <v>641</v>
      </c>
      <c r="C7" s="53">
        <v>2</v>
      </c>
      <c r="D7" s="53">
        <v>756</v>
      </c>
      <c r="E7" s="53">
        <v>377.8</v>
      </c>
      <c r="F7" s="53">
        <v>240.71100000000001</v>
      </c>
      <c r="G7" s="53" t="s">
        <v>640</v>
      </c>
      <c r="H7" s="56">
        <f>D7/D10</f>
        <v>0.12074748442740776</v>
      </c>
    </row>
    <row r="8" spans="2:8" x14ac:dyDescent="0.3">
      <c r="B8" s="53" t="s">
        <v>642</v>
      </c>
      <c r="C8" s="53">
        <v>414</v>
      </c>
      <c r="D8" s="53">
        <v>870</v>
      </c>
      <c r="E8" s="53">
        <v>2.1</v>
      </c>
      <c r="F8" s="53">
        <v>1.3879999999999999</v>
      </c>
      <c r="G8" s="53" t="s">
        <v>640</v>
      </c>
      <c r="H8" s="56">
        <f>D8/D10</f>
        <v>0.13895543842836608</v>
      </c>
    </row>
    <row r="9" spans="2:8" x14ac:dyDescent="0.3">
      <c r="B9" s="53" t="s">
        <v>643</v>
      </c>
      <c r="C9" s="53">
        <v>504</v>
      </c>
      <c r="D9" s="53">
        <v>791</v>
      </c>
      <c r="E9" s="53">
        <v>1.6</v>
      </c>
      <c r="F9" s="53" t="s">
        <v>25</v>
      </c>
      <c r="G9" s="53" t="s">
        <v>25</v>
      </c>
      <c r="H9" s="56">
        <f>D9/D10</f>
        <v>0.12633764574349146</v>
      </c>
    </row>
    <row r="10" spans="2:8" x14ac:dyDescent="0.3">
      <c r="B10" s="55" t="s">
        <v>644</v>
      </c>
      <c r="C10" s="55">
        <f>SUM(C6:C9)</f>
        <v>1138</v>
      </c>
      <c r="D10" s="55">
        <f>SUM(D6:D9)</f>
        <v>6261</v>
      </c>
      <c r="E10" s="55" t="s">
        <v>25</v>
      </c>
      <c r="F10" s="55" t="s">
        <v>25</v>
      </c>
      <c r="G10" s="55" t="s">
        <v>25</v>
      </c>
      <c r="H10" s="57" t="s">
        <v>25</v>
      </c>
    </row>
  </sheetData>
  <mergeCells count="1">
    <mergeCell ref="B3:H3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258E67-3C7E-4E72-AE06-89D82595785F}">
  <dimension ref="B3:G7"/>
  <sheetViews>
    <sheetView workbookViewId="0">
      <selection activeCell="E20" sqref="E20"/>
    </sheetView>
  </sheetViews>
  <sheetFormatPr defaultRowHeight="14.4" x14ac:dyDescent="0.3"/>
  <cols>
    <col min="2" max="2" width="13.21875" customWidth="1"/>
    <col min="3" max="3" width="13.88671875" customWidth="1"/>
    <col min="4" max="4" width="10" customWidth="1"/>
    <col min="5" max="5" width="13.21875" customWidth="1"/>
    <col min="6" max="6" width="14.109375" customWidth="1"/>
    <col min="7" max="7" width="7.109375" customWidth="1"/>
  </cols>
  <sheetData>
    <row r="3" spans="2:7" ht="55.2" customHeight="1" x14ac:dyDescent="0.3">
      <c r="B3" s="99" t="s">
        <v>706</v>
      </c>
      <c r="C3" s="100"/>
      <c r="D3" s="100"/>
      <c r="E3" s="100"/>
      <c r="F3" s="100"/>
      <c r="G3" s="100"/>
    </row>
    <row r="4" spans="2:7" ht="16.2" thickBot="1" x14ac:dyDescent="0.35">
      <c r="B4" s="90" t="s">
        <v>641</v>
      </c>
      <c r="C4" s="90" t="s">
        <v>705</v>
      </c>
      <c r="D4" s="90" t="s">
        <v>697</v>
      </c>
      <c r="E4" s="90" t="s">
        <v>703</v>
      </c>
      <c r="F4" s="90" t="s">
        <v>704</v>
      </c>
      <c r="G4" s="90" t="s">
        <v>78</v>
      </c>
    </row>
    <row r="5" spans="2:7" ht="15.6" x14ac:dyDescent="0.3">
      <c r="B5" s="22" t="s">
        <v>698</v>
      </c>
      <c r="C5" s="22">
        <v>44</v>
      </c>
      <c r="D5" s="22">
        <v>0.159</v>
      </c>
      <c r="E5" s="22">
        <v>43.7</v>
      </c>
      <c r="F5" s="22">
        <v>44.4</v>
      </c>
      <c r="G5" s="22" t="s">
        <v>701</v>
      </c>
    </row>
    <row r="6" spans="2:7" ht="15.6" x14ac:dyDescent="0.3">
      <c r="B6" s="22" t="s">
        <v>699</v>
      </c>
      <c r="C6" s="22">
        <v>44.2</v>
      </c>
      <c r="D6" s="22">
        <v>0.16600000000000001</v>
      </c>
      <c r="E6" s="22">
        <v>43.8</v>
      </c>
      <c r="F6" s="22">
        <v>44.6</v>
      </c>
      <c r="G6" s="22" t="s">
        <v>701</v>
      </c>
    </row>
    <row r="7" spans="2:7" ht="15.6" x14ac:dyDescent="0.3">
      <c r="B7" s="91" t="s">
        <v>700</v>
      </c>
      <c r="C7" s="91">
        <v>45.8</v>
      </c>
      <c r="D7" s="91">
        <v>0.16</v>
      </c>
      <c r="E7" s="91">
        <v>45.4</v>
      </c>
      <c r="F7" s="91">
        <v>46.2</v>
      </c>
      <c r="G7" s="91" t="s">
        <v>702</v>
      </c>
    </row>
  </sheetData>
  <mergeCells count="1">
    <mergeCell ref="B3:G3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447D7B-5559-4AAE-971A-8CB90D3B009F}">
  <dimension ref="B3:J20"/>
  <sheetViews>
    <sheetView workbookViewId="0">
      <selection activeCell="E27" sqref="E27"/>
    </sheetView>
  </sheetViews>
  <sheetFormatPr defaultRowHeight="14.4" x14ac:dyDescent="0.3"/>
  <cols>
    <col min="2" max="2" width="10.5546875" bestFit="1" customWidth="1"/>
    <col min="3" max="3" width="5" bestFit="1" customWidth="1"/>
    <col min="4" max="4" width="13.6640625" bestFit="1" customWidth="1"/>
    <col min="5" max="6" width="12.5546875" bestFit="1" customWidth="1"/>
    <col min="7" max="7" width="11" customWidth="1"/>
    <col min="8" max="8" width="11.5546875" bestFit="1" customWidth="1"/>
    <col min="9" max="9" width="13" bestFit="1" customWidth="1"/>
  </cols>
  <sheetData>
    <row r="3" spans="2:10" ht="45.6" customHeight="1" thickBot="1" x14ac:dyDescent="0.35">
      <c r="B3" s="102" t="s">
        <v>708</v>
      </c>
      <c r="C3" s="102"/>
      <c r="D3" s="102"/>
      <c r="E3" s="102"/>
      <c r="F3" s="102"/>
      <c r="G3" s="102"/>
      <c r="H3" s="102"/>
      <c r="I3" s="102"/>
    </row>
    <row r="4" spans="2:10" ht="24.6" customHeight="1" thickBot="1" x14ac:dyDescent="0.35">
      <c r="B4" s="10" t="s">
        <v>632</v>
      </c>
      <c r="C4" s="10" t="s">
        <v>679</v>
      </c>
      <c r="D4" s="10" t="s">
        <v>678</v>
      </c>
      <c r="E4" s="10" t="s">
        <v>677</v>
      </c>
      <c r="F4" s="10" t="s">
        <v>676</v>
      </c>
      <c r="G4" s="10" t="s">
        <v>675</v>
      </c>
      <c r="H4" s="10" t="s">
        <v>674</v>
      </c>
      <c r="I4" s="10" t="s">
        <v>673</v>
      </c>
      <c r="J4" s="6"/>
    </row>
    <row r="5" spans="2:10" ht="15" thickTop="1" x14ac:dyDescent="0.3">
      <c r="B5" s="6" t="s">
        <v>686</v>
      </c>
      <c r="C5" s="6">
        <v>2</v>
      </c>
      <c r="D5" s="59">
        <v>755.52174520460096</v>
      </c>
      <c r="E5" s="59">
        <v>377.76087260230003</v>
      </c>
      <c r="F5" s="59">
        <v>240.08366788182099</v>
      </c>
      <c r="G5" s="59">
        <v>4.8925529269949796E-4</v>
      </c>
      <c r="H5" s="59" t="s">
        <v>681</v>
      </c>
      <c r="I5" s="59" t="s">
        <v>681</v>
      </c>
      <c r="J5" s="6"/>
    </row>
    <row r="6" spans="2:10" x14ac:dyDescent="0.3">
      <c r="B6" s="6" t="s">
        <v>685</v>
      </c>
      <c r="C6" s="6">
        <v>3</v>
      </c>
      <c r="D6" s="59">
        <v>4.7203653118326603</v>
      </c>
      <c r="E6" s="59">
        <v>1.5734551039442199</v>
      </c>
      <c r="F6" s="59">
        <v>1.0022076946833001</v>
      </c>
      <c r="G6" s="59">
        <v>0.39153252223272</v>
      </c>
      <c r="H6" s="59" t="s">
        <v>681</v>
      </c>
      <c r="I6" s="59" t="s">
        <v>681</v>
      </c>
      <c r="J6" s="6"/>
    </row>
    <row r="7" spans="2:10" x14ac:dyDescent="0.3">
      <c r="B7" s="6" t="s">
        <v>684</v>
      </c>
      <c r="C7" s="6">
        <v>216</v>
      </c>
      <c r="D7" s="59">
        <v>3624.4517220043999</v>
      </c>
      <c r="E7" s="59">
        <v>16.779869083353699</v>
      </c>
      <c r="F7" s="59">
        <v>10.687889262909501</v>
      </c>
      <c r="G7" s="60">
        <v>0</v>
      </c>
      <c r="H7" s="59" t="s">
        <v>681</v>
      </c>
      <c r="I7" s="59" t="s">
        <v>681</v>
      </c>
      <c r="J7" s="6"/>
    </row>
    <row r="8" spans="2:10" x14ac:dyDescent="0.3">
      <c r="B8" s="6" t="s">
        <v>683</v>
      </c>
      <c r="C8" s="6">
        <v>414</v>
      </c>
      <c r="D8" s="59">
        <v>869.61690979540799</v>
      </c>
      <c r="E8" s="59">
        <v>2.1005239367038802</v>
      </c>
      <c r="F8" s="59">
        <v>1.33792266900659</v>
      </c>
      <c r="G8" s="59">
        <v>9.4734136131821697E-4</v>
      </c>
      <c r="H8" s="59" t="s">
        <v>681</v>
      </c>
      <c r="I8" s="59" t="s">
        <v>681</v>
      </c>
      <c r="J8" s="6"/>
    </row>
    <row r="9" spans="2:10" x14ac:dyDescent="0.3">
      <c r="B9" s="6" t="s">
        <v>672</v>
      </c>
      <c r="C9" s="6">
        <v>220</v>
      </c>
      <c r="D9" s="59">
        <v>752.41610000000003</v>
      </c>
      <c r="E9" s="59">
        <v>3.4200699999999999</v>
      </c>
      <c r="F9" s="59">
        <v>2.1800000000000002</v>
      </c>
      <c r="G9" s="59">
        <v>0</v>
      </c>
      <c r="H9" s="59">
        <v>70.7</v>
      </c>
      <c r="I9" s="59">
        <v>70.7</v>
      </c>
      <c r="J9" s="6"/>
    </row>
    <row r="10" spans="2:10" x14ac:dyDescent="0.3">
      <c r="B10" s="6" t="s">
        <v>671</v>
      </c>
      <c r="C10" s="6">
        <v>218</v>
      </c>
      <c r="D10" s="59">
        <v>312.42950999999999</v>
      </c>
      <c r="E10" s="59">
        <v>1.43316</v>
      </c>
      <c r="F10" s="59">
        <v>0.91</v>
      </c>
      <c r="G10" s="59">
        <v>0.7883</v>
      </c>
      <c r="H10" s="59">
        <v>29.3</v>
      </c>
      <c r="I10" s="59">
        <v>100</v>
      </c>
      <c r="J10" s="6"/>
    </row>
    <row r="11" spans="2:10" x14ac:dyDescent="0.3">
      <c r="B11" s="6" t="s">
        <v>682</v>
      </c>
      <c r="C11" s="6">
        <v>499</v>
      </c>
      <c r="D11" s="59">
        <v>783.42453468816598</v>
      </c>
      <c r="E11" s="59">
        <v>1.5699890474712701</v>
      </c>
      <c r="F11" s="59" t="s">
        <v>681</v>
      </c>
      <c r="G11" s="59" t="s">
        <v>681</v>
      </c>
      <c r="H11" s="59" t="s">
        <v>681</v>
      </c>
      <c r="I11" s="59" t="s">
        <v>681</v>
      </c>
      <c r="J11" s="6"/>
    </row>
    <row r="12" spans="2:10" x14ac:dyDescent="0.3">
      <c r="B12" s="8" t="s">
        <v>644</v>
      </c>
      <c r="C12" s="8">
        <v>1572</v>
      </c>
      <c r="D12" s="61">
        <v>7102.5808870044002</v>
      </c>
      <c r="E12" s="61">
        <v>4.5181812258297702</v>
      </c>
      <c r="F12" s="61" t="s">
        <v>681</v>
      </c>
      <c r="G12" s="61" t="s">
        <v>681</v>
      </c>
      <c r="H12" s="61" t="s">
        <v>681</v>
      </c>
      <c r="I12" s="61" t="s">
        <v>681</v>
      </c>
      <c r="J12" s="6"/>
    </row>
    <row r="13" spans="2:10" x14ac:dyDescent="0.3">
      <c r="B13" s="6"/>
      <c r="C13" s="6"/>
      <c r="D13" s="6"/>
      <c r="E13" s="6"/>
      <c r="F13" s="6"/>
      <c r="G13" s="6"/>
      <c r="H13" s="6"/>
      <c r="I13" s="6"/>
      <c r="J13" s="6"/>
    </row>
    <row r="14" spans="2:10" ht="15" thickBot="1" x14ac:dyDescent="0.35">
      <c r="B14" s="10" t="s">
        <v>680</v>
      </c>
      <c r="C14" s="10" t="s">
        <v>679</v>
      </c>
      <c r="D14" s="10" t="s">
        <v>678</v>
      </c>
      <c r="E14" s="10" t="s">
        <v>677</v>
      </c>
      <c r="F14" s="10" t="s">
        <v>676</v>
      </c>
      <c r="G14" s="10" t="s">
        <v>675</v>
      </c>
      <c r="H14" s="10" t="s">
        <v>674</v>
      </c>
      <c r="I14" s="10" t="s">
        <v>673</v>
      </c>
      <c r="J14" s="6"/>
    </row>
    <row r="15" spans="2:10" ht="15" thickTop="1" x14ac:dyDescent="0.3">
      <c r="B15" s="6" t="s">
        <v>672</v>
      </c>
      <c r="C15" s="6">
        <v>220</v>
      </c>
      <c r="D15" s="6">
        <v>752.41610000000003</v>
      </c>
      <c r="E15" s="6">
        <v>3.4200699999999999</v>
      </c>
      <c r="F15" s="6">
        <v>2.1800000000000002</v>
      </c>
      <c r="G15" s="6">
        <v>0</v>
      </c>
      <c r="H15" s="6">
        <v>70.7</v>
      </c>
      <c r="I15" s="6">
        <v>70.7</v>
      </c>
      <c r="J15" s="6"/>
    </row>
    <row r="16" spans="2:10" x14ac:dyDescent="0.3">
      <c r="B16" s="8" t="s">
        <v>671</v>
      </c>
      <c r="C16" s="8">
        <v>218</v>
      </c>
      <c r="D16" s="8">
        <v>312.42950999999999</v>
      </c>
      <c r="E16" s="8">
        <v>1.43316</v>
      </c>
      <c r="F16" s="8">
        <v>0.91</v>
      </c>
      <c r="G16" s="8">
        <v>0.7883</v>
      </c>
      <c r="H16" s="8">
        <v>29.3</v>
      </c>
      <c r="I16" s="8">
        <v>100</v>
      </c>
      <c r="J16" s="6"/>
    </row>
    <row r="17" spans="2:10" x14ac:dyDescent="0.3">
      <c r="J17" s="11"/>
    </row>
    <row r="18" spans="2:10" x14ac:dyDescent="0.3">
      <c r="J18" s="6"/>
    </row>
    <row r="19" spans="2:10" x14ac:dyDescent="0.3">
      <c r="J19" s="6"/>
    </row>
    <row r="20" spans="2:10" x14ac:dyDescent="0.3">
      <c r="B20" s="32"/>
      <c r="C20" s="32"/>
      <c r="D20" s="32"/>
      <c r="E20" s="32"/>
      <c r="F20" s="32"/>
      <c r="G20" s="32"/>
      <c r="H20" s="32"/>
      <c r="I20" s="32"/>
      <c r="J20" s="32"/>
    </row>
  </sheetData>
  <mergeCells count="1">
    <mergeCell ref="B3:I3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CB9A05-A7F8-4D80-BFEA-1813F631BCB4}">
  <dimension ref="B2:S53"/>
  <sheetViews>
    <sheetView zoomScale="85" zoomScaleNormal="85" workbookViewId="0">
      <selection activeCell="U11" sqref="U11"/>
    </sheetView>
  </sheetViews>
  <sheetFormatPr defaultRowHeight="13.8" x14ac:dyDescent="0.25"/>
  <cols>
    <col min="1" max="1" width="8.88671875" style="32"/>
    <col min="2" max="2" width="6" style="32" bestFit="1" customWidth="1"/>
    <col min="3" max="3" width="4" style="32" bestFit="1" customWidth="1"/>
    <col min="4" max="4" width="6.77734375" style="51" bestFit="1" customWidth="1"/>
    <col min="5" max="5" width="14" style="6" bestFit="1" customWidth="1"/>
    <col min="6" max="6" width="15" style="6" bestFit="1" customWidth="1"/>
    <col min="7" max="7" width="9.44140625" style="6" bestFit="1" customWidth="1"/>
    <col min="8" max="8" width="14.21875" style="6" bestFit="1" customWidth="1"/>
    <col min="9" max="9" width="14.33203125" style="6" bestFit="1" customWidth="1"/>
    <col min="10" max="10" width="17" style="6" bestFit="1" customWidth="1"/>
    <col min="11" max="11" width="13.77734375" style="6" bestFit="1" customWidth="1"/>
    <col min="12" max="12" width="22.77734375" style="6" bestFit="1" customWidth="1"/>
    <col min="13" max="13" width="8.21875" style="32" bestFit="1" customWidth="1"/>
    <col min="14" max="14" width="5.77734375" style="32" bestFit="1" customWidth="1"/>
    <col min="15" max="16" width="20.109375" style="32" bestFit="1" customWidth="1"/>
    <col min="17" max="17" width="20.44140625" style="32" bestFit="1" customWidth="1"/>
    <col min="18" max="18" width="8.88671875" style="32" bestFit="1" customWidth="1"/>
    <col min="19" max="19" width="10.33203125" style="32" bestFit="1" customWidth="1"/>
    <col min="20" max="20" width="8.88671875" style="32"/>
    <col min="21" max="21" width="8.77734375" style="32" customWidth="1"/>
    <col min="22" max="16384" width="8.88671875" style="32"/>
  </cols>
  <sheetData>
    <row r="2" spans="2:19" ht="35.4" customHeight="1" thickBot="1" x14ac:dyDescent="0.35">
      <c r="B2" s="103" t="s">
        <v>696</v>
      </c>
      <c r="C2" s="103"/>
      <c r="D2" s="103"/>
      <c r="E2" s="103"/>
      <c r="F2" s="103"/>
      <c r="G2" s="103"/>
      <c r="H2" s="103"/>
      <c r="I2" s="103"/>
      <c r="J2" s="103"/>
      <c r="K2" s="103"/>
      <c r="L2" s="103"/>
      <c r="M2" s="103"/>
      <c r="N2" s="103"/>
      <c r="O2" s="103"/>
      <c r="P2" s="103"/>
      <c r="Q2" s="103"/>
      <c r="R2" s="103"/>
      <c r="S2" s="103"/>
    </row>
    <row r="3" spans="2:19" ht="27.6" customHeight="1" x14ac:dyDescent="0.25">
      <c r="B3" s="69" t="s">
        <v>0</v>
      </c>
      <c r="C3" s="69" t="s">
        <v>1</v>
      </c>
      <c r="D3" s="85" t="s">
        <v>104</v>
      </c>
      <c r="E3" s="69" t="s">
        <v>96</v>
      </c>
      <c r="F3" s="69" t="s">
        <v>97</v>
      </c>
      <c r="G3" s="69" t="s">
        <v>103</v>
      </c>
      <c r="H3" s="69" t="s">
        <v>98</v>
      </c>
      <c r="I3" s="69" t="s">
        <v>99</v>
      </c>
      <c r="J3" s="69" t="s">
        <v>100</v>
      </c>
      <c r="K3" s="69" t="s">
        <v>101</v>
      </c>
      <c r="L3" s="69" t="s">
        <v>102</v>
      </c>
      <c r="M3" s="69" t="s">
        <v>95</v>
      </c>
      <c r="N3" s="69" t="s">
        <v>73</v>
      </c>
      <c r="O3" s="69" t="s">
        <v>74</v>
      </c>
      <c r="P3" s="69" t="s">
        <v>75</v>
      </c>
      <c r="Q3" s="69" t="s">
        <v>76</v>
      </c>
      <c r="R3" s="69" t="s">
        <v>77</v>
      </c>
      <c r="S3" s="69" t="s">
        <v>78</v>
      </c>
    </row>
    <row r="4" spans="2:19" x14ac:dyDescent="0.25">
      <c r="B4" s="6" t="s">
        <v>61</v>
      </c>
      <c r="C4" s="6">
        <v>97</v>
      </c>
      <c r="D4" s="48" t="s">
        <v>81</v>
      </c>
      <c r="E4" s="15">
        <v>47.364999999999995</v>
      </c>
      <c r="F4" s="15">
        <v>47.474999999999994</v>
      </c>
      <c r="G4" s="15">
        <v>47.419999999999995</v>
      </c>
      <c r="H4" s="49">
        <v>5.4999999999999716E-2</v>
      </c>
      <c r="I4" s="6">
        <v>1.5405942215767108</v>
      </c>
      <c r="J4" s="49">
        <v>46.841666666666661</v>
      </c>
      <c r="K4" s="6">
        <v>1.159848165331078E-3</v>
      </c>
      <c r="L4" s="50">
        <v>0.1159848165331078</v>
      </c>
      <c r="M4" s="34" t="s">
        <v>61</v>
      </c>
      <c r="N4" s="34" t="s">
        <v>81</v>
      </c>
      <c r="O4" s="34" t="s">
        <v>51</v>
      </c>
      <c r="P4" s="34" t="s">
        <v>51</v>
      </c>
      <c r="Q4" s="34" t="s">
        <v>36</v>
      </c>
      <c r="R4" s="6">
        <v>1</v>
      </c>
      <c r="S4" s="31" t="s">
        <v>60</v>
      </c>
    </row>
    <row r="5" spans="2:19" x14ac:dyDescent="0.25">
      <c r="B5" s="6" t="s">
        <v>66</v>
      </c>
      <c r="C5" s="6">
        <v>124</v>
      </c>
      <c r="D5" s="48" t="s">
        <v>84</v>
      </c>
      <c r="E5" s="15">
        <v>46.22</v>
      </c>
      <c r="F5" s="15">
        <v>47.075000000000003</v>
      </c>
      <c r="G5" s="15">
        <v>46.647500000000001</v>
      </c>
      <c r="H5" s="49">
        <v>0.42750000000000199</v>
      </c>
      <c r="I5" s="6">
        <v>1.0082396650708709</v>
      </c>
      <c r="J5" s="49">
        <v>47.096666666666671</v>
      </c>
      <c r="K5" s="6">
        <v>9.1644782678600573E-3</v>
      </c>
      <c r="L5" s="50">
        <v>0.91644782678600567</v>
      </c>
      <c r="M5" s="34" t="s">
        <v>66</v>
      </c>
      <c r="N5" s="34" t="s">
        <v>84</v>
      </c>
      <c r="O5" s="34" t="s">
        <v>51</v>
      </c>
      <c r="P5" s="34" t="s">
        <v>51</v>
      </c>
      <c r="Q5" s="34" t="s">
        <v>36</v>
      </c>
      <c r="R5" s="6">
        <v>1</v>
      </c>
      <c r="S5" s="31" t="s">
        <v>60</v>
      </c>
    </row>
    <row r="6" spans="2:19" x14ac:dyDescent="0.25">
      <c r="B6" s="6" t="s">
        <v>68</v>
      </c>
      <c r="C6" s="6">
        <v>141</v>
      </c>
      <c r="D6" s="48" t="s">
        <v>85</v>
      </c>
      <c r="E6" s="15">
        <v>44.884999999999998</v>
      </c>
      <c r="F6" s="15">
        <v>42.29</v>
      </c>
      <c r="G6" s="15">
        <v>43.587499999999999</v>
      </c>
      <c r="H6" s="49">
        <v>1.2974999999999994</v>
      </c>
      <c r="I6" s="6">
        <v>1.5784734626284416</v>
      </c>
      <c r="J6" s="49">
        <v>43.43416666666667</v>
      </c>
      <c r="K6" s="6">
        <v>2.9767708632061931E-2</v>
      </c>
      <c r="L6" s="50">
        <v>2.9767708632061929</v>
      </c>
      <c r="M6" s="34" t="s">
        <v>68</v>
      </c>
      <c r="N6" s="34" t="s">
        <v>85</v>
      </c>
      <c r="O6" s="34" t="s">
        <v>51</v>
      </c>
      <c r="P6" s="34" t="s">
        <v>51</v>
      </c>
      <c r="Q6" s="34" t="s">
        <v>36</v>
      </c>
      <c r="R6" s="6">
        <v>1</v>
      </c>
      <c r="S6" s="31" t="s">
        <v>60</v>
      </c>
    </row>
    <row r="7" spans="2:19" x14ac:dyDescent="0.25">
      <c r="B7" s="6" t="s">
        <v>72</v>
      </c>
      <c r="C7" s="6">
        <v>198</v>
      </c>
      <c r="D7" s="48" t="s">
        <v>92</v>
      </c>
      <c r="E7" s="15">
        <v>45.7</v>
      </c>
      <c r="F7" s="15">
        <v>49.1</v>
      </c>
      <c r="G7" s="15">
        <v>47.400000000000006</v>
      </c>
      <c r="H7" s="49">
        <v>1.6999999999999993</v>
      </c>
      <c r="I7" s="6">
        <v>1.3705668433980973</v>
      </c>
      <c r="J7" s="49">
        <v>47.365833333333335</v>
      </c>
      <c r="K7" s="6">
        <v>3.5864978902953565E-2</v>
      </c>
      <c r="L7" s="50">
        <v>3.5864978902953566</v>
      </c>
      <c r="M7" s="34" t="s">
        <v>72</v>
      </c>
      <c r="N7" s="34" t="s">
        <v>92</v>
      </c>
      <c r="O7" s="34" t="s">
        <v>51</v>
      </c>
      <c r="P7" s="34" t="s">
        <v>51</v>
      </c>
      <c r="Q7" s="34" t="s">
        <v>36</v>
      </c>
      <c r="R7" s="6">
        <v>1</v>
      </c>
      <c r="S7" s="31" t="s">
        <v>60</v>
      </c>
    </row>
    <row r="8" spans="2:19" x14ac:dyDescent="0.25">
      <c r="B8" s="6" t="s">
        <v>64</v>
      </c>
      <c r="C8" s="6">
        <v>208</v>
      </c>
      <c r="D8" s="48" t="s">
        <v>93</v>
      </c>
      <c r="E8" s="15">
        <v>41.745000000000005</v>
      </c>
      <c r="F8" s="15">
        <v>47.195</v>
      </c>
      <c r="G8" s="15">
        <v>44.47</v>
      </c>
      <c r="H8" s="49">
        <v>2.7249999999999979</v>
      </c>
      <c r="I8" s="6">
        <v>2.7123322067917854</v>
      </c>
      <c r="J8" s="49">
        <v>45.911999999999999</v>
      </c>
      <c r="K8" s="6">
        <v>6.1277265572295882E-2</v>
      </c>
      <c r="L8" s="50">
        <v>6.1277265572295878</v>
      </c>
      <c r="M8" s="34" t="s">
        <v>64</v>
      </c>
      <c r="N8" s="34" t="s">
        <v>93</v>
      </c>
      <c r="O8" s="34" t="s">
        <v>51</v>
      </c>
      <c r="P8" s="34" t="s">
        <v>51</v>
      </c>
      <c r="Q8" s="34" t="s">
        <v>36</v>
      </c>
      <c r="R8" s="6">
        <v>1</v>
      </c>
      <c r="S8" s="31" t="s">
        <v>60</v>
      </c>
    </row>
    <row r="9" spans="2:19" x14ac:dyDescent="0.25">
      <c r="B9" s="6" t="s">
        <v>65</v>
      </c>
      <c r="C9" s="6">
        <v>213</v>
      </c>
      <c r="D9" s="48" t="s">
        <v>94</v>
      </c>
      <c r="E9" s="15">
        <v>44.47</v>
      </c>
      <c r="F9" s="15">
        <v>38.605000000000004</v>
      </c>
      <c r="G9" s="15">
        <v>41.537500000000001</v>
      </c>
      <c r="H9" s="49">
        <v>2.9324999999999974</v>
      </c>
      <c r="I9" s="6">
        <v>2.2654647548694187</v>
      </c>
      <c r="J9" s="49">
        <v>41.961666666666666</v>
      </c>
      <c r="K9" s="6">
        <v>7.0598856455010475E-2</v>
      </c>
      <c r="L9" s="50">
        <v>7.0598856455010477</v>
      </c>
      <c r="M9" s="34" t="s">
        <v>65</v>
      </c>
      <c r="N9" s="34" t="s">
        <v>94</v>
      </c>
      <c r="O9" s="34" t="s">
        <v>51</v>
      </c>
      <c r="P9" s="34" t="s">
        <v>51</v>
      </c>
      <c r="Q9" s="34" t="s">
        <v>36</v>
      </c>
      <c r="R9" s="6">
        <v>1</v>
      </c>
      <c r="S9" s="31" t="s">
        <v>60</v>
      </c>
    </row>
    <row r="10" spans="2:19" x14ac:dyDescent="0.25">
      <c r="B10" s="6" t="s">
        <v>42</v>
      </c>
      <c r="C10" s="6">
        <v>28</v>
      </c>
      <c r="D10" s="48" t="s">
        <v>80</v>
      </c>
      <c r="E10" s="15">
        <v>44.67</v>
      </c>
      <c r="F10" s="15">
        <v>47.144999999999996</v>
      </c>
      <c r="G10" s="15">
        <v>45.907499999999999</v>
      </c>
      <c r="H10" s="49">
        <v>1.2374999999999972</v>
      </c>
      <c r="I10" s="6">
        <v>1.2097328102611007</v>
      </c>
      <c r="J10" s="49">
        <v>46.550833333333323</v>
      </c>
      <c r="K10" s="6">
        <v>2.6956379676523382E-2</v>
      </c>
      <c r="L10" s="50">
        <v>2.6956379676523383</v>
      </c>
      <c r="M10" s="33" t="s">
        <v>42</v>
      </c>
      <c r="N10" s="33" t="s">
        <v>80</v>
      </c>
      <c r="O10" s="33" t="s">
        <v>15</v>
      </c>
      <c r="P10" s="33" t="s">
        <v>15</v>
      </c>
      <c r="Q10" s="34" t="s">
        <v>36</v>
      </c>
      <c r="R10" s="6">
        <v>2</v>
      </c>
      <c r="S10" s="31" t="s">
        <v>37</v>
      </c>
    </row>
    <row r="11" spans="2:19" x14ac:dyDescent="0.25">
      <c r="B11" s="6" t="s">
        <v>40</v>
      </c>
      <c r="C11" s="6">
        <v>107</v>
      </c>
      <c r="D11" s="48" t="s">
        <v>83</v>
      </c>
      <c r="E11" s="15">
        <v>46.86</v>
      </c>
      <c r="F11" s="15">
        <v>50.33</v>
      </c>
      <c r="G11" s="15">
        <v>48.594999999999999</v>
      </c>
      <c r="H11" s="49">
        <v>1.7349999999999994</v>
      </c>
      <c r="I11" s="6">
        <v>1.862094288399192</v>
      </c>
      <c r="J11" s="49">
        <v>49.204166666666673</v>
      </c>
      <c r="K11" s="6">
        <v>3.5703261652433364E-2</v>
      </c>
      <c r="L11" s="50">
        <v>3.5703261652433365</v>
      </c>
      <c r="M11" s="33" t="s">
        <v>40</v>
      </c>
      <c r="N11" s="33" t="s">
        <v>83</v>
      </c>
      <c r="O11" s="33" t="s">
        <v>15</v>
      </c>
      <c r="P11" s="33" t="s">
        <v>15</v>
      </c>
      <c r="Q11" s="34" t="s">
        <v>36</v>
      </c>
      <c r="R11" s="6">
        <v>2</v>
      </c>
      <c r="S11" s="31" t="s">
        <v>37</v>
      </c>
    </row>
    <row r="12" spans="2:19" x14ac:dyDescent="0.25">
      <c r="B12" s="6" t="s">
        <v>48</v>
      </c>
      <c r="C12" s="6">
        <v>169</v>
      </c>
      <c r="D12" s="48" t="s">
        <v>90</v>
      </c>
      <c r="E12" s="15">
        <v>47.754999999999995</v>
      </c>
      <c r="F12" s="15">
        <v>48.105000000000004</v>
      </c>
      <c r="G12" s="15">
        <v>47.93</v>
      </c>
      <c r="H12" s="49">
        <v>0.17500000000000426</v>
      </c>
      <c r="I12" s="6">
        <v>1.7660661322083415</v>
      </c>
      <c r="J12" s="49">
        <v>48.627499999999998</v>
      </c>
      <c r="K12" s="6">
        <v>3.6511579386606357E-3</v>
      </c>
      <c r="L12" s="50">
        <v>0.36511579386606358</v>
      </c>
      <c r="M12" s="33" t="s">
        <v>48</v>
      </c>
      <c r="N12" s="33" t="s">
        <v>90</v>
      </c>
      <c r="O12" s="33" t="s">
        <v>15</v>
      </c>
      <c r="P12" s="33" t="s">
        <v>15</v>
      </c>
      <c r="Q12" s="34" t="s">
        <v>36</v>
      </c>
      <c r="R12" s="6">
        <v>2</v>
      </c>
      <c r="S12" s="31" t="s">
        <v>37</v>
      </c>
    </row>
    <row r="13" spans="2:19" x14ac:dyDescent="0.25">
      <c r="B13" s="6" t="s">
        <v>49</v>
      </c>
      <c r="C13" s="6">
        <v>173</v>
      </c>
      <c r="D13" s="48" t="s">
        <v>91</v>
      </c>
      <c r="E13" s="15">
        <v>44.49</v>
      </c>
      <c r="F13" s="15">
        <v>47.844999999999999</v>
      </c>
      <c r="G13" s="15">
        <v>46.167500000000004</v>
      </c>
      <c r="H13" s="49">
        <v>1.6774999999999984</v>
      </c>
      <c r="I13" s="6">
        <v>1.6658066531130047</v>
      </c>
      <c r="J13" s="49">
        <v>46.859166666666674</v>
      </c>
      <c r="K13" s="6">
        <v>3.6335084204256206E-2</v>
      </c>
      <c r="L13" s="50">
        <v>3.6335084204256205</v>
      </c>
      <c r="M13" s="33" t="s">
        <v>49</v>
      </c>
      <c r="N13" s="33" t="s">
        <v>91</v>
      </c>
      <c r="O13" s="33" t="s">
        <v>15</v>
      </c>
      <c r="P13" s="33" t="s">
        <v>15</v>
      </c>
      <c r="Q13" s="34" t="s">
        <v>36</v>
      </c>
      <c r="R13" s="6">
        <v>2</v>
      </c>
      <c r="S13" s="31" t="s">
        <v>37</v>
      </c>
    </row>
    <row r="14" spans="2:19" x14ac:dyDescent="0.25">
      <c r="B14" s="6" t="s">
        <v>14</v>
      </c>
      <c r="C14" s="6">
        <v>10</v>
      </c>
      <c r="D14" s="48" t="s">
        <v>79</v>
      </c>
      <c r="E14" s="15">
        <v>41.37</v>
      </c>
      <c r="F14" s="15">
        <v>44.120000000000005</v>
      </c>
      <c r="G14" s="15">
        <v>42.745000000000005</v>
      </c>
      <c r="H14" s="49">
        <v>1.3750000000000036</v>
      </c>
      <c r="I14" s="6">
        <v>1.3703679554533292</v>
      </c>
      <c r="J14" s="49">
        <v>43</v>
      </c>
      <c r="K14" s="6">
        <v>3.2167504971341757E-2</v>
      </c>
      <c r="L14" s="50">
        <v>3.2167504971341758</v>
      </c>
      <c r="M14" s="33" t="s">
        <v>14</v>
      </c>
      <c r="N14" s="33" t="s">
        <v>79</v>
      </c>
      <c r="O14" s="33" t="s">
        <v>15</v>
      </c>
      <c r="P14" s="33" t="s">
        <v>15</v>
      </c>
      <c r="Q14" s="33" t="s">
        <v>16</v>
      </c>
      <c r="R14" s="6">
        <v>3</v>
      </c>
      <c r="S14" s="31" t="s">
        <v>17</v>
      </c>
    </row>
    <row r="15" spans="2:19" x14ac:dyDescent="0.25">
      <c r="B15" s="6" t="s">
        <v>18</v>
      </c>
      <c r="C15" s="6">
        <v>106</v>
      </c>
      <c r="D15" s="48" t="s">
        <v>82</v>
      </c>
      <c r="E15" s="15">
        <v>42.629999999999995</v>
      </c>
      <c r="F15" s="15">
        <v>42.7</v>
      </c>
      <c r="G15" s="15">
        <v>42.664999999999999</v>
      </c>
      <c r="H15" s="49">
        <v>3.5000000000003695E-2</v>
      </c>
      <c r="I15" s="6">
        <v>0.84279173979499034</v>
      </c>
      <c r="J15" s="49">
        <v>42.777500000000003</v>
      </c>
      <c r="K15" s="6">
        <v>8.2034454470886425E-4</v>
      </c>
      <c r="L15" s="50">
        <v>8.203445447088642E-2</v>
      </c>
      <c r="M15" s="33" t="s">
        <v>18</v>
      </c>
      <c r="N15" s="33" t="s">
        <v>82</v>
      </c>
      <c r="O15" s="33" t="s">
        <v>15</v>
      </c>
      <c r="P15" s="33" t="s">
        <v>15</v>
      </c>
      <c r="Q15" s="33" t="s">
        <v>16</v>
      </c>
      <c r="R15" s="6">
        <v>3</v>
      </c>
      <c r="S15" s="31" t="s">
        <v>17</v>
      </c>
    </row>
    <row r="16" spans="2:19" x14ac:dyDescent="0.25">
      <c r="B16" s="6" t="s">
        <v>23</v>
      </c>
      <c r="C16" s="6">
        <v>145</v>
      </c>
      <c r="D16" s="48" t="s">
        <v>86</v>
      </c>
      <c r="E16" s="15">
        <v>43.95</v>
      </c>
      <c r="F16" s="15">
        <v>42.695</v>
      </c>
      <c r="G16" s="15">
        <v>43.322500000000005</v>
      </c>
      <c r="H16" s="49">
        <v>0.62750000000000128</v>
      </c>
      <c r="I16" s="6">
        <v>1.4639748024546799</v>
      </c>
      <c r="J16" s="49">
        <v>42.44166666666667</v>
      </c>
      <c r="K16" s="6">
        <v>1.4484390328351346E-2</v>
      </c>
      <c r="L16" s="50">
        <v>1.4484390328351346</v>
      </c>
      <c r="M16" s="33" t="s">
        <v>23</v>
      </c>
      <c r="N16" s="33" t="s">
        <v>86</v>
      </c>
      <c r="O16" s="33" t="s">
        <v>15</v>
      </c>
      <c r="P16" s="33" t="s">
        <v>15</v>
      </c>
      <c r="Q16" s="33" t="s">
        <v>16</v>
      </c>
      <c r="R16" s="6">
        <v>3</v>
      </c>
      <c r="S16" s="31" t="s">
        <v>17</v>
      </c>
    </row>
    <row r="17" spans="2:19" x14ac:dyDescent="0.25">
      <c r="B17" s="6" t="s">
        <v>27</v>
      </c>
      <c r="C17" s="6">
        <v>159</v>
      </c>
      <c r="D17" s="48" t="s">
        <v>87</v>
      </c>
      <c r="E17" s="15">
        <v>41.555</v>
      </c>
      <c r="F17" s="15">
        <v>44.715000000000003</v>
      </c>
      <c r="G17" s="15">
        <v>43.135000000000005</v>
      </c>
      <c r="H17" s="49">
        <v>1.5800000000000018</v>
      </c>
      <c r="I17" s="6">
        <v>1.1051118595971283</v>
      </c>
      <c r="J17" s="49">
        <v>42.733333333333341</v>
      </c>
      <c r="K17" s="6">
        <v>3.6629187434797768E-2</v>
      </c>
      <c r="L17" s="50">
        <v>3.6629187434797768</v>
      </c>
      <c r="M17" s="33" t="s">
        <v>27</v>
      </c>
      <c r="N17" s="33" t="s">
        <v>87</v>
      </c>
      <c r="O17" s="33" t="s">
        <v>15</v>
      </c>
      <c r="P17" s="33" t="s">
        <v>15</v>
      </c>
      <c r="Q17" s="33" t="s">
        <v>16</v>
      </c>
      <c r="R17" s="6">
        <v>3</v>
      </c>
      <c r="S17" s="31" t="s">
        <v>17</v>
      </c>
    </row>
    <row r="18" spans="2:19" x14ac:dyDescent="0.25">
      <c r="B18" s="6" t="s">
        <v>28</v>
      </c>
      <c r="C18" s="6">
        <v>161</v>
      </c>
      <c r="D18" s="48" t="s">
        <v>88</v>
      </c>
      <c r="E18" s="15">
        <v>46.47</v>
      </c>
      <c r="F18" s="15">
        <v>46.034999999999997</v>
      </c>
      <c r="G18" s="15">
        <v>46.252499999999998</v>
      </c>
      <c r="H18" s="49">
        <v>0.21750000000000114</v>
      </c>
      <c r="I18" s="6">
        <v>1.7831349188687011</v>
      </c>
      <c r="J18" s="49">
        <v>44.030833333333334</v>
      </c>
      <c r="K18" s="6">
        <v>4.7024485162964411E-3</v>
      </c>
      <c r="L18" s="50">
        <v>0.47024485162964413</v>
      </c>
      <c r="M18" s="33" t="s">
        <v>28</v>
      </c>
      <c r="N18" s="33" t="s">
        <v>88</v>
      </c>
      <c r="O18" s="33" t="s">
        <v>15</v>
      </c>
      <c r="P18" s="33" t="s">
        <v>15</v>
      </c>
      <c r="Q18" s="33" t="s">
        <v>16</v>
      </c>
      <c r="R18" s="6">
        <v>3</v>
      </c>
      <c r="S18" s="31" t="s">
        <v>17</v>
      </c>
    </row>
    <row r="19" spans="2:19" x14ac:dyDescent="0.25">
      <c r="B19" s="8" t="s">
        <v>29</v>
      </c>
      <c r="C19" s="8">
        <v>166</v>
      </c>
      <c r="D19" s="86" t="s">
        <v>89</v>
      </c>
      <c r="E19" s="17">
        <v>42.775000000000006</v>
      </c>
      <c r="F19" s="17">
        <v>41.3</v>
      </c>
      <c r="G19" s="17">
        <v>42.037500000000001</v>
      </c>
      <c r="H19" s="58">
        <v>0.73750000000000426</v>
      </c>
      <c r="I19" s="8">
        <v>2.0521338826261366</v>
      </c>
      <c r="J19" s="58">
        <v>39.50083333333334</v>
      </c>
      <c r="K19" s="8">
        <v>1.7543859649122907E-2</v>
      </c>
      <c r="L19" s="87">
        <v>1.7543859649122906</v>
      </c>
      <c r="M19" s="71" t="s">
        <v>29</v>
      </c>
      <c r="N19" s="71" t="s">
        <v>89</v>
      </c>
      <c r="O19" s="71" t="s">
        <v>15</v>
      </c>
      <c r="P19" s="71" t="s">
        <v>15</v>
      </c>
      <c r="Q19" s="71" t="s">
        <v>16</v>
      </c>
      <c r="R19" s="8">
        <v>3</v>
      </c>
      <c r="S19" s="88" t="s">
        <v>17</v>
      </c>
    </row>
    <row r="20" spans="2:19" x14ac:dyDescent="0.25">
      <c r="B20" s="6"/>
      <c r="C20" s="6"/>
      <c r="D20" s="48"/>
      <c r="M20" s="6"/>
      <c r="N20" s="6"/>
      <c r="O20" s="6"/>
      <c r="P20" s="6"/>
      <c r="Q20" s="6"/>
      <c r="R20" s="6"/>
      <c r="S20" s="6"/>
    </row>
    <row r="21" spans="2:19" x14ac:dyDescent="0.25">
      <c r="B21" s="6"/>
      <c r="C21" s="6"/>
      <c r="D21" s="48"/>
      <c r="M21" s="6"/>
      <c r="N21" s="6"/>
      <c r="O21" s="6"/>
      <c r="P21" s="6"/>
      <c r="Q21" s="6"/>
      <c r="R21" s="6"/>
      <c r="S21" s="6"/>
    </row>
    <row r="22" spans="2:19" x14ac:dyDescent="0.25">
      <c r="B22" s="6"/>
      <c r="C22" s="6"/>
      <c r="D22" s="48"/>
      <c r="M22" s="6"/>
      <c r="N22" s="6"/>
      <c r="O22" s="6"/>
      <c r="P22" s="6"/>
      <c r="Q22" s="6"/>
      <c r="R22" s="6"/>
      <c r="S22" s="6"/>
    </row>
    <row r="23" spans="2:19" x14ac:dyDescent="0.25">
      <c r="B23" s="6"/>
      <c r="C23" s="6"/>
      <c r="D23" s="48"/>
      <c r="M23" s="6"/>
      <c r="N23" s="6"/>
      <c r="O23" s="6"/>
      <c r="P23" s="6"/>
      <c r="Q23" s="6"/>
      <c r="R23" s="6"/>
      <c r="S23" s="6"/>
    </row>
    <row r="24" spans="2:19" x14ac:dyDescent="0.25">
      <c r="B24" s="6"/>
      <c r="C24" s="6"/>
      <c r="D24" s="48"/>
      <c r="M24" s="6"/>
      <c r="N24" s="6"/>
      <c r="O24" s="6"/>
      <c r="P24" s="6"/>
      <c r="Q24" s="6"/>
      <c r="R24" s="6"/>
      <c r="S24" s="6"/>
    </row>
    <row r="25" spans="2:19" x14ac:dyDescent="0.25">
      <c r="B25" s="6"/>
      <c r="C25" s="6"/>
      <c r="D25" s="48"/>
      <c r="M25" s="6"/>
      <c r="N25" s="6"/>
      <c r="O25" s="6"/>
      <c r="P25" s="6"/>
      <c r="Q25" s="6"/>
      <c r="R25" s="6"/>
      <c r="S25" s="6"/>
    </row>
    <row r="26" spans="2:19" x14ac:dyDescent="0.25">
      <c r="B26" s="6"/>
      <c r="C26" s="6"/>
      <c r="D26" s="48"/>
      <c r="M26" s="6"/>
      <c r="N26" s="6"/>
      <c r="O26" s="6"/>
      <c r="P26" s="6"/>
      <c r="Q26" s="6"/>
      <c r="R26" s="6"/>
      <c r="S26" s="6"/>
    </row>
    <row r="27" spans="2:19" x14ac:dyDescent="0.25">
      <c r="B27" s="6"/>
      <c r="C27" s="6"/>
      <c r="D27" s="48"/>
      <c r="M27" s="6"/>
      <c r="N27" s="6"/>
      <c r="O27" s="6"/>
      <c r="P27" s="6"/>
      <c r="Q27" s="6"/>
      <c r="R27" s="6"/>
      <c r="S27" s="6"/>
    </row>
    <row r="28" spans="2:19" x14ac:dyDescent="0.25">
      <c r="B28" s="6"/>
      <c r="C28" s="6"/>
      <c r="D28" s="48"/>
      <c r="M28" s="6"/>
      <c r="N28" s="6"/>
      <c r="O28" s="6"/>
      <c r="P28" s="6"/>
      <c r="Q28" s="6"/>
      <c r="R28" s="6"/>
      <c r="S28" s="6"/>
    </row>
    <row r="29" spans="2:19" x14ac:dyDescent="0.25">
      <c r="B29" s="6"/>
      <c r="C29" s="6"/>
      <c r="D29" s="48"/>
      <c r="M29" s="6"/>
      <c r="N29" s="6"/>
      <c r="O29" s="6"/>
      <c r="P29" s="6"/>
      <c r="Q29" s="6"/>
      <c r="R29" s="6"/>
      <c r="S29" s="6"/>
    </row>
    <row r="30" spans="2:19" x14ac:dyDescent="0.25">
      <c r="B30" s="6"/>
      <c r="C30" s="6"/>
      <c r="D30" s="48"/>
      <c r="M30" s="6"/>
      <c r="N30" s="6"/>
      <c r="O30" s="6"/>
      <c r="P30" s="6"/>
      <c r="Q30" s="6"/>
      <c r="R30" s="6"/>
      <c r="S30" s="6"/>
    </row>
    <row r="31" spans="2:19" x14ac:dyDescent="0.25">
      <c r="B31" s="6"/>
      <c r="C31" s="6"/>
      <c r="D31" s="48"/>
      <c r="M31" s="6"/>
      <c r="N31" s="6"/>
      <c r="O31" s="6"/>
      <c r="P31" s="6"/>
      <c r="Q31" s="6"/>
      <c r="R31" s="6"/>
      <c r="S31" s="6"/>
    </row>
    <row r="32" spans="2:19" x14ac:dyDescent="0.25">
      <c r="B32" s="6"/>
      <c r="C32" s="6"/>
      <c r="D32" s="48"/>
      <c r="M32" s="6"/>
      <c r="N32" s="6"/>
      <c r="O32" s="6"/>
      <c r="P32" s="6"/>
      <c r="Q32" s="6"/>
      <c r="R32" s="6"/>
      <c r="S32" s="6"/>
    </row>
    <row r="33" spans="2:19" x14ac:dyDescent="0.25">
      <c r="B33" s="6"/>
      <c r="C33" s="6"/>
      <c r="D33" s="48"/>
      <c r="M33" s="6"/>
      <c r="N33" s="6"/>
      <c r="O33" s="6"/>
      <c r="P33" s="6"/>
      <c r="Q33" s="6"/>
      <c r="R33" s="6"/>
      <c r="S33" s="6"/>
    </row>
    <row r="34" spans="2:19" x14ac:dyDescent="0.25">
      <c r="B34" s="6"/>
      <c r="C34" s="6"/>
      <c r="D34" s="48"/>
      <c r="M34" s="6"/>
      <c r="N34" s="6"/>
      <c r="O34" s="6"/>
      <c r="P34" s="6"/>
      <c r="Q34" s="6"/>
      <c r="R34" s="6"/>
      <c r="S34" s="6"/>
    </row>
    <row r="35" spans="2:19" x14ac:dyDescent="0.25">
      <c r="B35" s="6"/>
      <c r="C35" s="6"/>
      <c r="D35" s="48"/>
      <c r="M35" s="6"/>
      <c r="N35" s="6"/>
      <c r="O35" s="6"/>
      <c r="P35" s="6"/>
      <c r="Q35" s="6"/>
      <c r="R35" s="6"/>
      <c r="S35" s="6"/>
    </row>
    <row r="36" spans="2:19" x14ac:dyDescent="0.25">
      <c r="B36" s="6"/>
      <c r="C36" s="6"/>
      <c r="D36" s="48"/>
      <c r="M36" s="6"/>
      <c r="N36" s="6"/>
      <c r="O36" s="6"/>
      <c r="P36" s="6"/>
      <c r="Q36" s="6"/>
      <c r="R36" s="6"/>
      <c r="S36" s="6"/>
    </row>
    <row r="37" spans="2:19" x14ac:dyDescent="0.25">
      <c r="B37" s="6"/>
      <c r="C37" s="6"/>
      <c r="D37" s="48"/>
      <c r="M37" s="6"/>
      <c r="N37" s="6"/>
      <c r="O37" s="6"/>
      <c r="P37" s="6"/>
      <c r="Q37" s="6"/>
      <c r="R37" s="6"/>
      <c r="S37" s="6"/>
    </row>
    <row r="38" spans="2:19" x14ac:dyDescent="0.25">
      <c r="B38" s="6"/>
      <c r="C38" s="6"/>
      <c r="D38" s="48"/>
      <c r="M38" s="6"/>
      <c r="N38" s="6"/>
      <c r="O38" s="6"/>
      <c r="P38" s="6"/>
      <c r="Q38" s="6"/>
      <c r="R38" s="6"/>
      <c r="S38" s="6"/>
    </row>
    <row r="39" spans="2:19" x14ac:dyDescent="0.25">
      <c r="B39" s="6"/>
      <c r="C39" s="6"/>
      <c r="D39" s="48"/>
      <c r="M39" s="6"/>
      <c r="N39" s="6"/>
      <c r="O39" s="6"/>
      <c r="P39" s="6"/>
      <c r="Q39" s="6"/>
      <c r="R39" s="6"/>
      <c r="S39" s="6"/>
    </row>
    <row r="40" spans="2:19" x14ac:dyDescent="0.25">
      <c r="B40" s="6"/>
      <c r="C40" s="6"/>
      <c r="D40" s="48"/>
      <c r="M40" s="6"/>
      <c r="N40" s="6"/>
      <c r="O40" s="6"/>
      <c r="P40" s="6"/>
      <c r="Q40" s="6"/>
      <c r="R40" s="6"/>
      <c r="S40" s="6"/>
    </row>
    <row r="41" spans="2:19" x14ac:dyDescent="0.25">
      <c r="B41" s="6"/>
      <c r="C41" s="6"/>
      <c r="D41" s="48"/>
      <c r="M41" s="6"/>
      <c r="N41" s="6"/>
      <c r="O41" s="6"/>
      <c r="P41" s="6"/>
      <c r="Q41" s="6"/>
      <c r="R41" s="6"/>
      <c r="S41" s="6"/>
    </row>
    <row r="42" spans="2:19" x14ac:dyDescent="0.25">
      <c r="B42" s="6"/>
      <c r="C42" s="6"/>
      <c r="D42" s="48"/>
      <c r="M42" s="6"/>
      <c r="N42" s="6"/>
      <c r="O42" s="6"/>
      <c r="P42" s="6"/>
      <c r="Q42" s="6"/>
      <c r="R42" s="6"/>
      <c r="S42" s="6"/>
    </row>
    <row r="43" spans="2:19" x14ac:dyDescent="0.25">
      <c r="B43" s="6"/>
      <c r="C43" s="6"/>
      <c r="D43" s="48"/>
      <c r="M43" s="6"/>
      <c r="N43" s="6"/>
      <c r="O43" s="6"/>
      <c r="P43" s="6"/>
      <c r="Q43" s="6"/>
      <c r="R43" s="6"/>
      <c r="S43" s="6"/>
    </row>
    <row r="44" spans="2:19" x14ac:dyDescent="0.25">
      <c r="B44" s="6"/>
      <c r="C44" s="6"/>
      <c r="D44" s="48"/>
      <c r="M44" s="6"/>
      <c r="N44" s="6"/>
      <c r="O44" s="6"/>
      <c r="P44" s="6"/>
      <c r="Q44" s="6"/>
      <c r="R44" s="6"/>
      <c r="S44" s="6"/>
    </row>
    <row r="45" spans="2:19" x14ac:dyDescent="0.25">
      <c r="B45" s="6"/>
      <c r="C45" s="6"/>
      <c r="D45" s="48"/>
      <c r="M45" s="6"/>
      <c r="N45" s="6"/>
      <c r="O45" s="6"/>
      <c r="P45" s="6"/>
      <c r="Q45" s="6"/>
      <c r="R45" s="6"/>
      <c r="S45" s="6"/>
    </row>
    <row r="46" spans="2:19" x14ac:dyDescent="0.25">
      <c r="B46" s="6"/>
      <c r="C46" s="6"/>
      <c r="D46" s="48"/>
      <c r="M46" s="6"/>
      <c r="N46" s="6"/>
      <c r="O46" s="6"/>
      <c r="P46" s="6"/>
      <c r="Q46" s="6"/>
      <c r="R46" s="6"/>
      <c r="S46" s="6"/>
    </row>
    <row r="47" spans="2:19" x14ac:dyDescent="0.25">
      <c r="B47" s="6"/>
      <c r="C47" s="6"/>
      <c r="D47" s="48"/>
      <c r="M47" s="6"/>
      <c r="N47" s="6"/>
      <c r="O47" s="6"/>
      <c r="P47" s="6"/>
      <c r="Q47" s="6"/>
      <c r="R47" s="6"/>
      <c r="S47" s="6"/>
    </row>
    <row r="48" spans="2:19" x14ac:dyDescent="0.25">
      <c r="B48" s="6"/>
      <c r="C48" s="6"/>
      <c r="D48" s="48"/>
      <c r="M48" s="6"/>
      <c r="N48" s="6"/>
      <c r="O48" s="6"/>
      <c r="P48" s="6"/>
      <c r="Q48" s="6"/>
      <c r="R48" s="6"/>
      <c r="S48" s="6"/>
    </row>
    <row r="49" spans="2:19" x14ac:dyDescent="0.25">
      <c r="B49" s="6"/>
      <c r="C49" s="6"/>
      <c r="D49" s="48"/>
      <c r="M49" s="6"/>
      <c r="N49" s="6"/>
      <c r="O49" s="6"/>
      <c r="P49" s="6"/>
      <c r="Q49" s="6"/>
      <c r="R49" s="6"/>
      <c r="S49" s="6"/>
    </row>
    <row r="50" spans="2:19" x14ac:dyDescent="0.25">
      <c r="B50" s="6"/>
      <c r="C50" s="6"/>
      <c r="D50" s="48"/>
      <c r="M50" s="6"/>
      <c r="N50" s="6"/>
      <c r="O50" s="6"/>
      <c r="P50" s="6"/>
      <c r="Q50" s="6"/>
      <c r="R50" s="6"/>
      <c r="S50" s="6"/>
    </row>
    <row r="51" spans="2:19" x14ac:dyDescent="0.25">
      <c r="B51" s="6"/>
      <c r="C51" s="6"/>
      <c r="D51" s="48"/>
      <c r="M51" s="6"/>
      <c r="N51" s="6"/>
      <c r="O51" s="6"/>
      <c r="P51" s="6"/>
      <c r="Q51" s="6"/>
      <c r="R51" s="6"/>
      <c r="S51" s="6"/>
    </row>
    <row r="52" spans="2:19" x14ac:dyDescent="0.25">
      <c r="B52" s="6"/>
      <c r="C52" s="6"/>
      <c r="D52" s="48"/>
      <c r="M52" s="6"/>
      <c r="N52" s="6"/>
      <c r="O52" s="6"/>
      <c r="P52" s="6"/>
      <c r="Q52" s="6"/>
      <c r="R52" s="6"/>
      <c r="S52" s="6"/>
    </row>
    <row r="53" spans="2:19" x14ac:dyDescent="0.25">
      <c r="B53" s="6"/>
      <c r="C53" s="6"/>
      <c r="D53" s="48"/>
      <c r="M53" s="6"/>
      <c r="N53" s="6"/>
      <c r="O53" s="6"/>
      <c r="P53" s="6"/>
      <c r="Q53" s="6"/>
      <c r="R53" s="6"/>
      <c r="S53" s="6"/>
    </row>
  </sheetData>
  <sortState xmlns:xlrd2="http://schemas.microsoft.com/office/spreadsheetml/2017/richdata2" ref="B4:S19">
    <sortCondition ref="R4:R19"/>
    <sortCondition ref="N4:N19"/>
  </sortState>
  <mergeCells count="1">
    <mergeCell ref="B2:S2"/>
  </mergeCells>
  <pageMargins left="0.7" right="0.7" top="0.75" bottom="0.75" header="0.3" footer="0.3"/>
  <pageSetup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812FE8-F77F-4274-B9EE-F0D4012E7CF8}">
  <dimension ref="B2:N17"/>
  <sheetViews>
    <sheetView workbookViewId="0">
      <selection activeCell="B31" sqref="B31"/>
    </sheetView>
  </sheetViews>
  <sheetFormatPr defaultRowHeight="14.4" x14ac:dyDescent="0.3"/>
  <cols>
    <col min="2" max="2" width="53.44140625" bestFit="1" customWidth="1"/>
    <col min="3" max="3" width="5.21875" style="54" bestFit="1" customWidth="1"/>
    <col min="4" max="4" width="4" style="54" bestFit="1" customWidth="1"/>
    <col min="5" max="7" width="8" style="54" bestFit="1" customWidth="1"/>
    <col min="8" max="8" width="9" style="54" bestFit="1" customWidth="1"/>
    <col min="9" max="12" width="7" style="54" bestFit="1" customWidth="1"/>
    <col min="13" max="14" width="4" style="54" bestFit="1" customWidth="1"/>
  </cols>
  <sheetData>
    <row r="2" spans="2:14" ht="16.2" thickBot="1" x14ac:dyDescent="0.35">
      <c r="B2" s="80" t="s">
        <v>711</v>
      </c>
      <c r="C2" s="79"/>
      <c r="D2" s="79"/>
      <c r="E2" s="79"/>
      <c r="F2" s="79"/>
      <c r="G2" s="79"/>
      <c r="H2" s="79"/>
      <c r="I2" s="79"/>
      <c r="J2" s="79"/>
      <c r="K2" s="79"/>
      <c r="L2" s="79"/>
      <c r="M2" s="79"/>
      <c r="N2" s="79"/>
    </row>
    <row r="3" spans="2:14" x14ac:dyDescent="0.3">
      <c r="B3" s="81" t="s">
        <v>645</v>
      </c>
      <c r="C3" s="82"/>
      <c r="D3" s="82"/>
      <c r="E3" s="82"/>
      <c r="F3" s="82"/>
      <c r="G3" s="82"/>
      <c r="H3" s="82"/>
      <c r="I3" s="82"/>
      <c r="J3" s="82"/>
      <c r="K3" s="82"/>
      <c r="L3" s="82"/>
      <c r="M3" s="82"/>
      <c r="N3" s="82"/>
    </row>
    <row r="4" spans="2:14" x14ac:dyDescent="0.3">
      <c r="B4" s="81" t="s">
        <v>646</v>
      </c>
      <c r="C4" s="82"/>
      <c r="D4" s="82"/>
      <c r="E4" s="82"/>
      <c r="F4" s="82"/>
      <c r="G4" s="82"/>
      <c r="H4" s="82"/>
      <c r="I4" s="82"/>
      <c r="J4" s="82"/>
      <c r="K4" s="82"/>
      <c r="L4" s="82"/>
      <c r="M4" s="82"/>
      <c r="N4" s="82"/>
    </row>
    <row r="5" spans="2:14" x14ac:dyDescent="0.3">
      <c r="B5" s="81" t="s">
        <v>647</v>
      </c>
      <c r="C5" s="82"/>
      <c r="D5" s="82"/>
      <c r="E5" s="82"/>
      <c r="F5" s="82"/>
      <c r="G5" s="82"/>
      <c r="H5" s="82"/>
      <c r="I5" s="82"/>
      <c r="J5" s="82"/>
      <c r="K5" s="82"/>
      <c r="L5" s="82"/>
      <c r="M5" s="82"/>
      <c r="N5" s="82"/>
    </row>
    <row r="6" spans="2:14" x14ac:dyDescent="0.3">
      <c r="B6" s="81" t="s">
        <v>648</v>
      </c>
      <c r="C6" s="82"/>
      <c r="D6" s="82"/>
      <c r="E6" s="82"/>
      <c r="F6" s="82"/>
      <c r="G6" s="82"/>
      <c r="H6" s="82"/>
      <c r="I6" s="82"/>
      <c r="J6" s="82"/>
      <c r="K6" s="82"/>
      <c r="L6" s="82"/>
      <c r="M6" s="82"/>
      <c r="N6" s="82"/>
    </row>
    <row r="7" spans="2:14" x14ac:dyDescent="0.3">
      <c r="B7" s="81" t="s">
        <v>649</v>
      </c>
      <c r="C7" s="82">
        <v>0.5</v>
      </c>
      <c r="D7" s="82"/>
      <c r="E7" s="82"/>
      <c r="F7" s="82"/>
      <c r="G7" s="82"/>
      <c r="H7" s="82"/>
      <c r="I7" s="82"/>
      <c r="J7" s="82"/>
      <c r="K7" s="82"/>
      <c r="L7" s="82"/>
      <c r="M7" s="82"/>
      <c r="N7" s="82"/>
    </row>
    <row r="8" spans="2:14" x14ac:dyDescent="0.3">
      <c r="B8" s="81" t="s">
        <v>650</v>
      </c>
      <c r="C8" s="82">
        <v>0.5</v>
      </c>
      <c r="D8" s="82"/>
      <c r="E8" s="82"/>
      <c r="F8" s="82"/>
      <c r="G8" s="82"/>
      <c r="H8" s="82"/>
      <c r="I8" s="82"/>
      <c r="J8" s="82"/>
      <c r="K8" s="82"/>
      <c r="L8" s="82"/>
      <c r="M8" s="82"/>
      <c r="N8" s="82"/>
    </row>
    <row r="9" spans="2:14" x14ac:dyDescent="0.3">
      <c r="B9" s="83"/>
      <c r="C9" s="84"/>
      <c r="D9" s="84"/>
      <c r="E9" s="84"/>
      <c r="F9" s="84"/>
      <c r="G9" s="84"/>
      <c r="H9" s="84"/>
      <c r="I9" s="84"/>
      <c r="J9" s="84"/>
      <c r="K9" s="84"/>
      <c r="L9" s="84"/>
      <c r="M9" s="84"/>
      <c r="N9" s="84"/>
    </row>
    <row r="10" spans="2:14" x14ac:dyDescent="0.3">
      <c r="B10" s="81" t="s">
        <v>651</v>
      </c>
      <c r="C10" s="82" t="s">
        <v>652</v>
      </c>
      <c r="D10" s="82" t="s">
        <v>653</v>
      </c>
      <c r="E10" s="82" t="s">
        <v>654</v>
      </c>
      <c r="F10" s="82" t="s">
        <v>655</v>
      </c>
      <c r="G10" s="82" t="s">
        <v>656</v>
      </c>
      <c r="H10" s="82" t="s">
        <v>657</v>
      </c>
      <c r="I10" s="82" t="s">
        <v>658</v>
      </c>
      <c r="J10" s="82" t="s">
        <v>659</v>
      </c>
      <c r="K10" s="82" t="s">
        <v>660</v>
      </c>
      <c r="L10" s="82" t="s">
        <v>661</v>
      </c>
      <c r="M10" s="82" t="s">
        <v>662</v>
      </c>
      <c r="N10" s="82" t="s">
        <v>663</v>
      </c>
    </row>
    <row r="11" spans="2:14" x14ac:dyDescent="0.3">
      <c r="B11" s="81" t="s">
        <v>664</v>
      </c>
      <c r="C11" s="82">
        <v>1</v>
      </c>
      <c r="D11" s="82">
        <v>761</v>
      </c>
      <c r="E11" s="82">
        <v>57.447200000000002</v>
      </c>
      <c r="F11" s="82">
        <v>28.010100000000001</v>
      </c>
      <c r="G11" s="82">
        <v>0</v>
      </c>
      <c r="H11" s="82">
        <v>141.4776</v>
      </c>
      <c r="I11" s="82">
        <v>3.07</v>
      </c>
      <c r="J11" s="82">
        <v>0.98799999999999999</v>
      </c>
      <c r="K11" s="82">
        <v>3.5386000000000002</v>
      </c>
      <c r="L11" s="82">
        <v>0.98399999999999999</v>
      </c>
      <c r="M11" s="82">
        <v>260</v>
      </c>
      <c r="N11" s="82">
        <v>0</v>
      </c>
    </row>
    <row r="12" spans="2:14" x14ac:dyDescent="0.3">
      <c r="B12" s="81" t="s">
        <v>665</v>
      </c>
      <c r="C12" s="82">
        <v>1</v>
      </c>
      <c r="D12" s="82">
        <v>764</v>
      </c>
      <c r="E12" s="82">
        <v>4.5678999999999998</v>
      </c>
      <c r="F12" s="82">
        <v>2.5371999999999999</v>
      </c>
      <c r="G12" s="82">
        <v>0</v>
      </c>
      <c r="H12" s="82">
        <v>12.179500000000001</v>
      </c>
      <c r="I12" s="82">
        <v>0.71650000000000003</v>
      </c>
      <c r="J12" s="82">
        <v>0.92020000000000002</v>
      </c>
      <c r="K12" s="82">
        <v>0.81779999999999997</v>
      </c>
      <c r="L12" s="82">
        <v>0.89600000000000002</v>
      </c>
      <c r="M12" s="82">
        <v>260</v>
      </c>
      <c r="N12" s="82">
        <v>0</v>
      </c>
    </row>
    <row r="13" spans="2:14" x14ac:dyDescent="0.3">
      <c r="B13" s="81" t="s">
        <v>666</v>
      </c>
      <c r="C13" s="82">
        <v>1</v>
      </c>
      <c r="D13" s="82">
        <v>773</v>
      </c>
      <c r="E13" s="82">
        <v>10.103</v>
      </c>
      <c r="F13" s="82">
        <v>3.7915999999999999</v>
      </c>
      <c r="G13" s="82">
        <v>0</v>
      </c>
      <c r="H13" s="82">
        <v>21.477900000000002</v>
      </c>
      <c r="I13" s="82">
        <v>1.0205</v>
      </c>
      <c r="J13" s="82">
        <v>0.92759999999999998</v>
      </c>
      <c r="K13" s="82">
        <v>1.1761999999999999</v>
      </c>
      <c r="L13" s="82">
        <v>0.90369999999999995</v>
      </c>
      <c r="M13" s="82">
        <v>260</v>
      </c>
      <c r="N13" s="82">
        <v>0</v>
      </c>
    </row>
    <row r="14" spans="2:14" x14ac:dyDescent="0.3">
      <c r="B14" s="81" t="s">
        <v>667</v>
      </c>
      <c r="C14" s="82">
        <v>1</v>
      </c>
      <c r="D14" s="82">
        <v>784</v>
      </c>
      <c r="E14" s="82">
        <v>41.991700000000002</v>
      </c>
      <c r="F14" s="82">
        <v>1.7853000000000001</v>
      </c>
      <c r="G14" s="82">
        <v>36.635800000000003</v>
      </c>
      <c r="H14" s="82">
        <v>47.3476</v>
      </c>
      <c r="I14" s="82">
        <v>0.3019</v>
      </c>
      <c r="J14" s="82">
        <v>0.97140000000000004</v>
      </c>
      <c r="K14" s="82">
        <v>0.33429999999999999</v>
      </c>
      <c r="L14" s="82">
        <v>0.96489999999999998</v>
      </c>
      <c r="M14" s="82">
        <v>260</v>
      </c>
      <c r="N14" s="82">
        <v>0</v>
      </c>
    </row>
    <row r="15" spans="2:14" x14ac:dyDescent="0.3">
      <c r="B15" s="81" t="s">
        <v>668</v>
      </c>
      <c r="C15" s="82">
        <v>1</v>
      </c>
      <c r="D15" s="82">
        <v>780</v>
      </c>
      <c r="E15" s="82">
        <v>21.168700000000001</v>
      </c>
      <c r="F15" s="82">
        <v>1.1417999999999999</v>
      </c>
      <c r="G15" s="82">
        <v>17.743300000000001</v>
      </c>
      <c r="H15" s="82">
        <v>24.594200000000001</v>
      </c>
      <c r="I15" s="82">
        <v>0.2079</v>
      </c>
      <c r="J15" s="82">
        <v>0.96679999999999999</v>
      </c>
      <c r="K15" s="82">
        <v>0.23089999999999999</v>
      </c>
      <c r="L15" s="82">
        <v>0.95909999999999995</v>
      </c>
      <c r="M15" s="82">
        <v>260</v>
      </c>
      <c r="N15" s="82">
        <v>0</v>
      </c>
    </row>
    <row r="16" spans="2:14" x14ac:dyDescent="0.3">
      <c r="B16" s="81" t="s">
        <v>669</v>
      </c>
      <c r="C16" s="82">
        <v>1</v>
      </c>
      <c r="D16" s="82">
        <v>781</v>
      </c>
      <c r="E16" s="82">
        <v>8.1312999999999995</v>
      </c>
      <c r="F16" s="82">
        <v>0.49819999999999998</v>
      </c>
      <c r="G16" s="82">
        <v>6.6368</v>
      </c>
      <c r="H16" s="82">
        <v>9.6257999999999999</v>
      </c>
      <c r="I16" s="82">
        <v>0.109</v>
      </c>
      <c r="J16" s="82">
        <v>0.95220000000000005</v>
      </c>
      <c r="K16" s="82">
        <v>0.1295</v>
      </c>
      <c r="L16" s="82">
        <v>0.93230000000000002</v>
      </c>
      <c r="M16" s="82">
        <v>260</v>
      </c>
      <c r="N16" s="82">
        <v>0</v>
      </c>
    </row>
    <row r="17" spans="2:14" x14ac:dyDescent="0.3">
      <c r="B17" s="83" t="s">
        <v>670</v>
      </c>
      <c r="C17" s="84">
        <v>1</v>
      </c>
      <c r="D17" s="84">
        <v>783</v>
      </c>
      <c r="E17" s="84">
        <v>4.7750000000000004</v>
      </c>
      <c r="F17" s="84">
        <v>0.14480000000000001</v>
      </c>
      <c r="G17" s="84">
        <v>4.3407</v>
      </c>
      <c r="H17" s="84">
        <v>5.2092999999999998</v>
      </c>
      <c r="I17" s="84">
        <v>5.16E-2</v>
      </c>
      <c r="J17" s="84">
        <v>0.87280000000000002</v>
      </c>
      <c r="K17" s="84">
        <v>5.62E-2</v>
      </c>
      <c r="L17" s="84">
        <v>0.84899999999999998</v>
      </c>
      <c r="M17" s="84">
        <v>260</v>
      </c>
      <c r="N17" s="84">
        <v>0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EA12C6-A810-418E-BE9E-3019D86D0F9F}">
  <dimension ref="B35:T37"/>
  <sheetViews>
    <sheetView tabSelected="1" zoomScale="70" zoomScaleNormal="70" workbookViewId="0">
      <selection activeCell="E47" sqref="E47"/>
    </sheetView>
  </sheetViews>
  <sheetFormatPr defaultRowHeight="14.4" x14ac:dyDescent="0.3"/>
  <sheetData>
    <row r="35" spans="2:20" ht="54.6" customHeight="1" x14ac:dyDescent="0.3"/>
    <row r="36" spans="2:20" ht="18" customHeight="1" x14ac:dyDescent="0.3">
      <c r="B36" s="101" t="s">
        <v>707</v>
      </c>
      <c r="C36" s="101"/>
      <c r="D36" s="101"/>
      <c r="E36" s="101"/>
      <c r="F36" s="101"/>
      <c r="G36" s="101"/>
      <c r="H36" s="101"/>
      <c r="I36" s="101"/>
      <c r="J36" s="101"/>
      <c r="K36" s="101"/>
      <c r="L36" s="101"/>
      <c r="M36" s="101"/>
      <c r="N36" s="101"/>
      <c r="O36" s="101"/>
      <c r="P36" s="101"/>
      <c r="Q36" s="101"/>
      <c r="R36" s="101"/>
      <c r="S36" s="101"/>
      <c r="T36" s="101"/>
    </row>
    <row r="37" spans="2:20" ht="40.200000000000003" customHeight="1" x14ac:dyDescent="0.3">
      <c r="B37" s="101"/>
      <c r="C37" s="101"/>
      <c r="D37" s="101"/>
      <c r="E37" s="101"/>
      <c r="F37" s="101"/>
      <c r="G37" s="101"/>
      <c r="H37" s="101"/>
      <c r="I37" s="101"/>
      <c r="J37" s="101"/>
      <c r="K37" s="101"/>
      <c r="L37" s="101"/>
      <c r="M37" s="101"/>
      <c r="N37" s="101"/>
      <c r="O37" s="101"/>
      <c r="P37" s="101"/>
      <c r="Q37" s="101"/>
      <c r="R37" s="101"/>
      <c r="S37" s="101"/>
      <c r="T37" s="101"/>
    </row>
  </sheetData>
  <mergeCells count="1">
    <mergeCell ref="B36:T37"/>
  </mergeCells>
  <pageMargins left="0.7" right="0.7" top="0.75" bottom="0.75" header="0.3" footer="0.3"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BA9B6E-7745-410C-85F3-FE521A7B3C1D}">
  <dimension ref="A36"/>
  <sheetViews>
    <sheetView zoomScale="70" zoomScaleNormal="70" workbookViewId="0">
      <selection activeCell="M48" sqref="M48"/>
    </sheetView>
  </sheetViews>
  <sheetFormatPr defaultRowHeight="14.4" x14ac:dyDescent="0.3"/>
  <sheetData>
    <row r="36" spans="1:1" ht="18" x14ac:dyDescent="0.35">
      <c r="A36" s="89" t="s">
        <v>709</v>
      </c>
    </row>
  </sheetData>
  <pageMargins left="0.7" right="0.7" top="0.75" bottom="0.75" header="0.3" footer="0.3"/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E8DBB9-EEBE-4C1C-AF09-440B5676CF82}">
  <dimension ref="C38:Q39"/>
  <sheetViews>
    <sheetView zoomScale="70" zoomScaleNormal="70" workbookViewId="0">
      <selection activeCell="O53" sqref="O53"/>
    </sheetView>
  </sheetViews>
  <sheetFormatPr defaultRowHeight="14.4" x14ac:dyDescent="0.3"/>
  <sheetData>
    <row r="38" spans="3:17" ht="24" customHeight="1" x14ac:dyDescent="0.3">
      <c r="C38" s="104" t="s">
        <v>710</v>
      </c>
      <c r="D38" s="104"/>
      <c r="E38" s="104"/>
      <c r="F38" s="104"/>
      <c r="G38" s="104"/>
      <c r="H38" s="104"/>
      <c r="I38" s="104"/>
      <c r="J38" s="104"/>
      <c r="K38" s="104"/>
      <c r="L38" s="104"/>
      <c r="M38" s="104"/>
      <c r="N38" s="104"/>
      <c r="O38" s="104"/>
      <c r="P38" s="104"/>
      <c r="Q38" s="104"/>
    </row>
    <row r="39" spans="3:17" x14ac:dyDescent="0.3">
      <c r="C39" s="104"/>
      <c r="D39" s="104"/>
      <c r="E39" s="104"/>
      <c r="F39" s="104"/>
      <c r="G39" s="104"/>
      <c r="H39" s="104"/>
      <c r="I39" s="104"/>
      <c r="J39" s="104"/>
      <c r="K39" s="104"/>
      <c r="L39" s="104"/>
      <c r="M39" s="104"/>
      <c r="N39" s="104"/>
      <c r="O39" s="104"/>
      <c r="P39" s="104"/>
      <c r="Q39" s="104"/>
    </row>
  </sheetData>
  <mergeCells count="1">
    <mergeCell ref="C38:Q3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14</vt:i4>
      </vt:variant>
    </vt:vector>
  </HeadingPairs>
  <TitlesOfParts>
    <vt:vector size="14" baseType="lpstr">
      <vt:lpstr>Raw_Pheno</vt:lpstr>
      <vt:lpstr>Weather</vt:lpstr>
      <vt:lpstr>Haplos_10_18_20</vt:lpstr>
      <vt:lpstr>Haplos_20</vt:lpstr>
      <vt:lpstr>Haplos_18</vt:lpstr>
      <vt:lpstr>Haplos_10</vt:lpstr>
      <vt:lpstr>ANOVA</vt:lpstr>
      <vt:lpstr>ENV_MEANS</vt:lpstr>
      <vt:lpstr>AMMI_Table</vt:lpstr>
      <vt:lpstr>Haplos_2023</vt:lpstr>
      <vt:lpstr>NIR_CalReport</vt:lpstr>
      <vt:lpstr>AMMI_Fig</vt:lpstr>
      <vt:lpstr>ENV_Heat_Fig</vt:lpstr>
      <vt:lpstr>Corr_Matrix_ENV_Fig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Mitchell, Drew</dc:creator>
  <cp:lastModifiedBy>Mitchell, Drew</cp:lastModifiedBy>
  <dcterms:created xsi:type="dcterms:W3CDTF">2024-04-10T18:06:58Z</dcterms:created>
  <dcterms:modified xsi:type="dcterms:W3CDTF">2025-10-15T14:25:31Z</dcterms:modified>
</cp:coreProperties>
</file>