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work 2020-2022\BGR project 2020\Gidami paper\Gidami paper\Gidami paper 2022\Jpeg\R2\R2 To Matt\"/>
    </mc:Choice>
  </mc:AlternateContent>
  <xr:revisionPtr revIDLastSave="0" documentId="8_{E6D21C19-8DC4-4B72-88A7-9A4246EB6FE7}" xr6:coauthVersionLast="47" xr6:coauthVersionMax="47" xr10:uidLastSave="{00000000-0000-0000-0000-000000000000}"/>
  <bookViews>
    <workbookView xWindow="345" yWindow="435" windowWidth="23850" windowHeight="7995" xr2:uid="{FEE5F2DA-B01E-45C3-A8DF-FBD605EB2278}"/>
  </bookViews>
  <sheets>
    <sheet name="Metadata and Isotopic Data" sheetId="2" r:id="rId1"/>
    <sheet name="Age Summary" sheetId="1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 a="1"/>
  <c r="F7" i="1" l="1"/>
  <c r="F11" i="1"/>
  <c r="G7" i="1"/>
  <c r="F8" i="1"/>
  <c r="F12" i="1"/>
  <c r="G12" i="1"/>
  <c r="G11" i="1"/>
  <c r="G8" i="1"/>
  <c r="G10" i="1"/>
  <c r="F9" i="1"/>
  <c r="G9" i="1"/>
  <c r="F10" i="1"/>
</calcChain>
</file>

<file path=xl/sharedStrings.xml><?xml version="1.0" encoding="utf-8"?>
<sst xmlns="http://schemas.openxmlformats.org/spreadsheetml/2006/main" count="328" uniqueCount="132">
  <si>
    <t>Metadata relevant to all samples:</t>
  </si>
  <si>
    <t>D1: Mass discrimination per AMU based on linear relationship.</t>
  </si>
  <si>
    <t>Constants used</t>
  </si>
  <si>
    <t>Atmospheric argon ratios</t>
  </si>
  <si>
    <t>(40Ar/36Ar)A</t>
  </si>
  <si>
    <t>298.56 ± 0.31</t>
  </si>
  <si>
    <t>Lee et al., 2006</t>
  </si>
  <si>
    <t>(40Ar/38Ar)A</t>
  </si>
  <si>
    <t>1582 ± 2.5</t>
  </si>
  <si>
    <t>Interfering isotope production ratios</t>
  </si>
  <si>
    <t>(40Ar/39Ar)K</t>
  </si>
  <si>
    <t>(38Ar/39Ar)K</t>
  </si>
  <si>
    <t>(37Ar/39Ar)K</t>
  </si>
  <si>
    <t>(39Ar/37Ar)Ca</t>
  </si>
  <si>
    <t>(38Ar/37Ar)Ca</t>
  </si>
  <si>
    <t>(36Ar/37Ar)Ca</t>
  </si>
  <si>
    <t>(36Cl/38Cl)</t>
  </si>
  <si>
    <t>316 ± 0</t>
  </si>
  <si>
    <t>Roddick, 1983</t>
  </si>
  <si>
    <t>Ca/K multiplier</t>
  </si>
  <si>
    <t>1.92 ± 0</t>
  </si>
  <si>
    <t>Fleck et al., 1977</t>
  </si>
  <si>
    <t>Cl/K multiplier</t>
  </si>
  <si>
    <t>0.794 ± 0</t>
  </si>
  <si>
    <t>Lab data</t>
  </si>
  <si>
    <t>Decay constants</t>
  </si>
  <si>
    <t>40K lambda e</t>
  </si>
  <si>
    <t>40K lambda beta</t>
  </si>
  <si>
    <t>39Ar</t>
  </si>
  <si>
    <t>7.06E-6 ± 8E-8</t>
  </si>
  <si>
    <t>Stoenner et al., 1965</t>
  </si>
  <si>
    <t>37Ar</t>
  </si>
  <si>
    <t>1.975E-5 ± 6E-8</t>
  </si>
  <si>
    <t>36Cl lambda beta</t>
  </si>
  <si>
    <t>6.12E-9 ± 0</t>
  </si>
  <si>
    <t>Weast, 1981</t>
  </si>
  <si>
    <t>Relative isotope values are corrected for baseline, background, mass discrimination and radioactive decay.</t>
  </si>
  <si>
    <t>Where no uncertainty was listed in the reference the uncertainty not included in data reduction and is listed here as 0.</t>
  </si>
  <si>
    <t>1.31E-2 ± 3.6E-5</t>
  </si>
  <si>
    <t>3.51E-4 ± 5.8E-5</t>
  </si>
  <si>
    <t>7.24E-5 ± 1.8E-5</t>
  </si>
  <si>
    <t>3.84E-4 ± 5.0E-6</t>
  </si>
  <si>
    <t>2.79E-4 ± 2.9E-7</t>
  </si>
  <si>
    <t>1.01E-2 ± 2.2E-4</t>
  </si>
  <si>
    <t>40K total</t>
  </si>
  <si>
    <t>Steiger and Jaeger, 1977</t>
  </si>
  <si>
    <t>Temperature is an overestimate due use of a moly liner and resultant thermal lag.</t>
  </si>
  <si>
    <t>5.81E-11 ± 0</t>
  </si>
  <si>
    <t>Sample</t>
  </si>
  <si>
    <t>Material</t>
  </si>
  <si>
    <t>Latitude</t>
  </si>
  <si>
    <t>Longitude</t>
  </si>
  <si>
    <t>GD-32</t>
  </si>
  <si>
    <t>174KD68</t>
  </si>
  <si>
    <t>Muscovite</t>
  </si>
  <si>
    <t>GD-35</t>
  </si>
  <si>
    <t>178KD68</t>
  </si>
  <si>
    <t>GDg</t>
  </si>
  <si>
    <t>189KD68</t>
  </si>
  <si>
    <t>GD21</t>
  </si>
  <si>
    <t>199KD68</t>
  </si>
  <si>
    <t>Lab Run ID</t>
  </si>
  <si>
    <t>MWSD</t>
  </si>
  <si>
    <t>%39Ar</t>
  </si>
  <si>
    <t>Age Type</t>
  </si>
  <si>
    <t>Plateau</t>
  </si>
  <si>
    <t>Weighted Average</t>
  </si>
  <si>
    <t>Interpreted Age</t>
  </si>
  <si>
    <r>
      <t>Interpreted Age Error (2</t>
    </r>
    <r>
      <rPr>
        <b/>
        <sz val="11"/>
        <color theme="1"/>
        <rFont val="Calibri"/>
        <family val="2"/>
      </rPr>
      <t>σ)</t>
    </r>
  </si>
  <si>
    <t>Step</t>
  </si>
  <si>
    <t>*Temp</t>
  </si>
  <si>
    <t>s</t>
  </si>
  <si>
    <t>Age</t>
  </si>
  <si>
    <t>Ca/K</t>
  </si>
  <si>
    <t>Cl/K</t>
  </si>
  <si>
    <t>(moles)</t>
  </si>
  <si>
    <t>(volts)</t>
  </si>
  <si>
    <t>(Ma)</t>
  </si>
  <si>
    <t>(%total)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</si>
  <si>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</si>
  <si>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</si>
  <si>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</si>
  <si>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</si>
  <si>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</si>
  <si>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</si>
  <si>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</si>
  <si>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</si>
  <si>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</si>
  <si>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</si>
  <si>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</si>
  <si>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</si>
  <si>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</si>
  <si>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</si>
  <si>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</si>
  <si>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---</t>
  </si>
  <si>
    <t>Power</t>
  </si>
  <si>
    <t>4.96E-10 ± 0</t>
  </si>
  <si>
    <t>5.543E-10 ± 0</t>
  </si>
  <si>
    <t>Steps included in preferred age are highlighted in gray.</t>
  </si>
  <si>
    <t>Mass Spec Sensitivity (mols/volt)</t>
  </si>
  <si>
    <t>Sample = GD21, LabID = 199KD68, Discrimination =  1.00642 (24), J = 0.010744(32), Mass = 0.113 mg, Irradiation coordinate = 57.65 mm</t>
  </si>
  <si>
    <t>Sample = GD32, LabID = 174KD68, Discrimination =  1.00642 (24), J = 0.010630(32), Mass = 0.154 mg, Irradiation coordinate = 49.3 mm</t>
  </si>
  <si>
    <t>Sample = Gdg, LabID = 189KD68, Discrimination =  1.00642 (24), J = 0.010709(32), Mass = 0.193 mg, Irradiation coordinate = 54.85 mm</t>
  </si>
  <si>
    <t>Sample = GD35, LabID = 178KD68, Discrimination =  1.00642 (24), J = 0.010631(32), Mass = 0.125 mg, Irradiation coordinate = 50.1 mm</t>
  </si>
  <si>
    <t>This study (KD68--K-glass)</t>
  </si>
  <si>
    <t>This study (KD68--CaF2)</t>
  </si>
  <si>
    <t>(watts)</t>
  </si>
  <si>
    <t>User specifies</t>
  </si>
  <si>
    <t>% out</t>
  </si>
  <si>
    <t>% in</t>
  </si>
  <si>
    <t>Sigma level</t>
  </si>
  <si>
    <t>Can reject</t>
  </si>
  <si>
    <t>Const. ext. err</t>
  </si>
  <si>
    <r>
      <t>40</t>
    </r>
    <r>
      <rPr>
        <sz val="10"/>
        <rFont val="Arial"/>
        <family val="2"/>
      </rPr>
      <t>Ar</t>
    </r>
  </si>
  <si>
    <r>
      <t>s</t>
    </r>
    <r>
      <rPr>
        <vertAlign val="subscript"/>
        <sz val="10"/>
        <rFont val="Arial"/>
        <family val="2"/>
      </rPr>
      <t>40</t>
    </r>
  </si>
  <si>
    <r>
      <t>39</t>
    </r>
    <r>
      <rPr>
        <sz val="10"/>
        <rFont val="Arial"/>
        <family val="2"/>
      </rPr>
      <t>Ar</t>
    </r>
  </si>
  <si>
    <r>
      <t>s</t>
    </r>
    <r>
      <rPr>
        <vertAlign val="subscript"/>
        <sz val="10"/>
        <rFont val="Arial"/>
        <family val="2"/>
      </rPr>
      <t>39</t>
    </r>
  </si>
  <si>
    <r>
      <t>38</t>
    </r>
    <r>
      <rPr>
        <sz val="10"/>
        <rFont val="Arial"/>
        <family val="2"/>
      </rPr>
      <t>Ar</t>
    </r>
  </si>
  <si>
    <r>
      <t>s</t>
    </r>
    <r>
      <rPr>
        <vertAlign val="subscript"/>
        <sz val="10"/>
        <rFont val="Arial"/>
        <family val="2"/>
      </rPr>
      <t>38</t>
    </r>
  </si>
  <si>
    <r>
      <t>*37</t>
    </r>
    <r>
      <rPr>
        <sz val="10"/>
        <rFont val="Arial"/>
        <family val="2"/>
      </rPr>
      <t>Ar</t>
    </r>
  </si>
  <si>
    <r>
      <t>*s</t>
    </r>
    <r>
      <rPr>
        <vertAlign val="subscript"/>
        <sz val="10"/>
        <rFont val="Arial"/>
        <family val="2"/>
      </rPr>
      <t>37</t>
    </r>
  </si>
  <si>
    <r>
      <t>36</t>
    </r>
    <r>
      <rPr>
        <sz val="10"/>
        <rFont val="Arial"/>
        <family val="2"/>
      </rPr>
      <t>Ar</t>
    </r>
  </si>
  <si>
    <r>
      <t>s</t>
    </r>
    <r>
      <rPr>
        <vertAlign val="subscript"/>
        <sz val="10"/>
        <rFont val="Arial"/>
        <family val="2"/>
      </rPr>
      <t>36</t>
    </r>
  </si>
  <si>
    <r>
      <t>%</t>
    </r>
    <r>
      <rPr>
        <vertAlign val="superscript"/>
        <sz val="10"/>
        <rFont val="Arial"/>
        <family val="2"/>
      </rPr>
      <t>40</t>
    </r>
    <r>
      <rPr>
        <sz val="10"/>
        <rFont val="Arial"/>
        <family val="2"/>
      </rPr>
      <t>Ar*</t>
    </r>
  </si>
  <si>
    <r>
      <t>40</t>
    </r>
    <r>
      <rPr>
        <sz val="10"/>
        <rFont val="Arial"/>
        <family val="2"/>
      </rPr>
      <t>Ar*/</t>
    </r>
    <r>
      <rPr>
        <vertAlign val="superscript"/>
        <sz val="10"/>
        <rFont val="Arial"/>
        <family val="2"/>
      </rPr>
      <t>39</t>
    </r>
    <r>
      <rPr>
        <sz val="10"/>
        <rFont val="Arial"/>
        <family val="2"/>
      </rPr>
      <t>Ar</t>
    </r>
    <r>
      <rPr>
        <vertAlign val="subscript"/>
        <sz val="10"/>
        <rFont val="Arial"/>
        <family val="2"/>
      </rPr>
      <t>K</t>
    </r>
  </si>
  <si>
    <r>
      <t>39</t>
    </r>
    <r>
      <rPr>
        <sz val="10"/>
        <rFont val="Arial"/>
        <family val="2"/>
      </rPr>
      <t>Ar</t>
    </r>
    <r>
      <rPr>
        <vertAlign val="subscript"/>
        <sz val="10"/>
        <rFont val="Arial"/>
        <family val="2"/>
      </rPr>
      <t>K</t>
    </r>
  </si>
  <si>
    <t>Plateau Age, 582 ± 3.7 Ma</t>
  </si>
  <si>
    <t>Plateau Age, 584.1 ± 3.8 Ma</t>
  </si>
  <si>
    <t>Weighted Average Age, 584 ± 4 Ma</t>
  </si>
  <si>
    <t>Plateau Age, 581.5 ± 3.1 Ma</t>
  </si>
  <si>
    <t>1.6E-13 ±1.0E-14</t>
  </si>
  <si>
    <t>Supplemental Table S3. Ar-Ar dating results of muscovite samples from the Gidami gold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</si>
</sst>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"/>
    <numFmt numFmtId="166" formatCode="0.000"/>
    <numFmt numFmtId="167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b/>
      <sz val="13"/>
      <color theme="1"/>
      <name val="Arial"/>
      <family val="2"/>
    </font>
    <font>
      <sz val="11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164" fontId="0" fillId="3" borderId="0" xfId="0" applyNumberFormat="1" applyFill="1" applyAlignment="1">
      <alignment horizontal="right"/>
    </xf>
    <xf numFmtId="0" fontId="6" fillId="0" borderId="0" xfId="0" applyFont="1"/>
    <xf numFmtId="165" fontId="6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/>
    <xf numFmtId="167" fontId="6" fillId="0" borderId="0" xfId="0" applyNumberFormat="1" applyFont="1"/>
    <xf numFmtId="11" fontId="6" fillId="0" borderId="0" xfId="0" applyNumberFormat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1" fontId="8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6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7" fontId="6" fillId="3" borderId="0" xfId="0" applyNumberFormat="1" applyFont="1" applyFill="1" applyAlignment="1">
      <alignment horizontal="center"/>
    </xf>
    <xf numFmtId="11" fontId="6" fillId="3" borderId="0" xfId="0" applyNumberFormat="1" applyFont="1" applyFill="1" applyAlignment="1">
      <alignment horizontal="center"/>
    </xf>
    <xf numFmtId="166" fontId="6" fillId="3" borderId="0" xfId="0" quotePrefix="1" applyNumberFormat="1" applyFont="1" applyFill="1" applyAlignment="1">
      <alignment horizontal="center"/>
    </xf>
    <xf numFmtId="166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center"/>
    </xf>
    <xf numFmtId="166" fontId="6" fillId="0" borderId="0" xfId="0" quotePrefix="1" applyNumberFormat="1" applyFont="1" applyAlignment="1">
      <alignment horizontal="center"/>
    </xf>
    <xf numFmtId="0" fontId="11" fillId="0" borderId="0" xfId="0" applyFont="1"/>
    <xf numFmtId="0" fontId="7" fillId="2" borderId="1" xfId="1" applyFont="1" applyFill="1" applyBorder="1"/>
    <xf numFmtId="0" fontId="7" fillId="2" borderId="2" xfId="1" applyFont="1" applyFill="1" applyBorder="1"/>
    <xf numFmtId="165" fontId="7" fillId="2" borderId="2" xfId="1" applyNumberFormat="1" applyFont="1" applyFill="1" applyBorder="1"/>
    <xf numFmtId="165" fontId="6" fillId="2" borderId="2" xfId="0" applyNumberFormat="1" applyFont="1" applyFill="1" applyBorder="1"/>
    <xf numFmtId="165" fontId="6" fillId="2" borderId="3" xfId="0" applyNumberFormat="1" applyFont="1" applyFill="1" applyBorder="1"/>
    <xf numFmtId="0" fontId="7" fillId="2" borderId="4" xfId="1" applyFont="1" applyFill="1" applyBorder="1"/>
    <xf numFmtId="0" fontId="7" fillId="2" borderId="0" xfId="1" applyFont="1" applyFill="1"/>
    <xf numFmtId="165" fontId="7" fillId="2" borderId="0" xfId="1" applyNumberFormat="1" applyFont="1" applyFill="1"/>
    <xf numFmtId="165" fontId="6" fillId="2" borderId="0" xfId="0" applyNumberFormat="1" applyFont="1" applyFill="1"/>
    <xf numFmtId="165" fontId="6" fillId="2" borderId="5" xfId="0" applyNumberFormat="1" applyFont="1" applyFill="1" applyBorder="1"/>
    <xf numFmtId="0" fontId="12" fillId="2" borderId="4" xfId="1" applyFont="1" applyFill="1" applyBorder="1"/>
    <xf numFmtId="0" fontId="13" fillId="2" borderId="4" xfId="1" applyFont="1" applyFill="1" applyBorder="1"/>
    <xf numFmtId="0" fontId="14" fillId="2" borderId="0" xfId="1" applyFont="1" applyFill="1"/>
    <xf numFmtId="165" fontId="7" fillId="2" borderId="0" xfId="1" applyNumberFormat="1" applyFont="1" applyFill="1" applyAlignment="1">
      <alignment horizontal="left"/>
    </xf>
    <xf numFmtId="0" fontId="2" fillId="2" borderId="0" xfId="1" applyFill="1"/>
    <xf numFmtId="0" fontId="7" fillId="2" borderId="6" xfId="1" applyFont="1" applyFill="1" applyBorder="1"/>
    <xf numFmtId="0" fontId="2" fillId="2" borderId="7" xfId="1" applyFill="1" applyBorder="1"/>
    <xf numFmtId="165" fontId="2" fillId="2" borderId="7" xfId="1" applyNumberFormat="1" applyFill="1" applyBorder="1"/>
    <xf numFmtId="165" fontId="6" fillId="2" borderId="7" xfId="0" applyNumberFormat="1" applyFont="1" applyFill="1" applyBorder="1"/>
    <xf numFmtId="165" fontId="6" fillId="2" borderId="8" xfId="0" applyNumberFormat="1" applyFont="1" applyFill="1" applyBorder="1"/>
    <xf numFmtId="0" fontId="15" fillId="0" borderId="0" xfId="0" applyFont="1"/>
    <xf numFmtId="0" fontId="16" fillId="0" borderId="0" xfId="0" applyFont="1"/>
  </cellXfs>
  <cellStyles count="2">
    <cellStyle name="Normal" xfId="0" builtinId="0"/>
    <cellStyle name="Normal 2" xfId="1" xr:uid="{41067CC3-7CCE-4E1F-B560-BAD1DC3FA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5</xdr:row>
      <xdr:rowOff>180975</xdr:rowOff>
    </xdr:from>
    <xdr:to>
      <xdr:col>15</xdr:col>
      <xdr:colOff>79569</xdr:colOff>
      <xdr:row>27</xdr:row>
      <xdr:rowOff>13069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C33ABC-B3A8-4F5C-8C79-BAB044B0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1275" y="1133475"/>
          <a:ext cx="4994469" cy="402309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icrosoft%20Office/Isoplot4.15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s"/>
      <sheetName val="IsoSetup"/>
      <sheetName val="Logo"/>
      <sheetName val="Caveats"/>
      <sheetName val="Bracket"/>
      <sheetName val="DialogsWin"/>
      <sheetName val="Curve"/>
      <sheetName val="DialogsMac"/>
      <sheetName val="DialogsMacX"/>
      <sheetName val="UserFrms"/>
      <sheetName val="IsoRes"/>
      <sheetName val="3dLinRes"/>
      <sheetName val="3dU"/>
      <sheetName val="Add Points"/>
      <sheetName val="Anch"/>
      <sheetName val="ArStepAge"/>
      <sheetName val="AxLab"/>
      <sheetName val="ConcAge"/>
      <sheetName val="ConcLinRes"/>
      <sheetName val="ConcLinType"/>
      <sheetName val="ConcScale"/>
      <sheetName val="ErrInp"/>
      <sheetName val="InvertPtype"/>
      <sheetName val="KentRes"/>
      <sheetName val="MC"/>
      <sheetName val="Mix"/>
      <sheetName val="MoreUevos"/>
      <sheetName val="PbGrowth"/>
      <sheetName val="PbUdisEq"/>
      <sheetName val="PlotLimits"/>
      <sheetName val="ProbPlot"/>
      <sheetName val="ProjPts"/>
      <sheetName val="RobustRes"/>
      <sheetName val="ThUage"/>
      <sheetName val="Uiso"/>
      <sheetName val="WtdAv"/>
      <sheetName val="xyzErrs"/>
      <sheetName val="xyWtdAv"/>
      <sheetName val="YorkRes"/>
      <sheetName val="bftsplk"/>
      <sheetName val="Isoplot4.15"/>
    </sheetNames>
    <definedNames>
      <definedName name="WtdAv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2396-D66C-47CC-A958-B6EFE13FF79E}">
  <dimension ref="A1:X98"/>
  <sheetViews>
    <sheetView tabSelected="1" zoomScale="33" zoomScaleNormal="33" zoomScalePageLayoutView="44" workbookViewId="0">
      <selection activeCell="C6" sqref="C6"/>
    </sheetView>
  </sheetViews>
  <sheetFormatPr defaultRowHeight="15" x14ac:dyDescent="0.25"/>
  <cols>
    <col min="2" max="2" width="9.28515625" bestFit="1" customWidth="1"/>
    <col min="3" max="3" width="14.7109375" bestFit="1" customWidth="1"/>
    <col min="4" max="4" width="10" style="6" customWidth="1"/>
    <col min="5" max="5" width="10.140625" style="6" customWidth="1"/>
    <col min="6" max="9" width="10.42578125" style="6" bestFit="1" customWidth="1"/>
    <col min="10" max="10" width="11.140625" style="6" bestFit="1" customWidth="1"/>
    <col min="11" max="13" width="10.42578125" style="6" bestFit="1" customWidth="1"/>
    <col min="14" max="14" width="7.140625" bestFit="1" customWidth="1"/>
    <col min="15" max="15" width="10.5703125" style="7" bestFit="1" customWidth="1"/>
    <col min="16" max="16" width="8" style="7" bestFit="1" customWidth="1"/>
    <col min="17" max="17" width="7.85546875" style="2" bestFit="1" customWidth="1"/>
    <col min="18" max="18" width="7.140625" style="2" bestFit="1" customWidth="1"/>
    <col min="19" max="20" width="6.85546875" style="7" bestFit="1" customWidth="1"/>
    <col min="21" max="22" width="8" style="8" bestFit="1" customWidth="1"/>
    <col min="23" max="23" width="8.28515625" style="2" bestFit="1" customWidth="1"/>
    <col min="24" max="24" width="9.7109375" style="1" bestFit="1" customWidth="1"/>
  </cols>
  <sheetData>
    <row r="1" spans="1:24" ht="16.5" x14ac:dyDescent="0.25">
      <c r="A1" s="69" t="s">
        <v>131</v>
      </c>
      <c r="B1" s="14"/>
      <c r="C1" s="14"/>
      <c r="D1" s="15"/>
    </row>
    <row r="2" spans="1:24" x14ac:dyDescent="0.25">
      <c r="A2" s="70" t="s">
        <v>98</v>
      </c>
      <c r="B2" s="14"/>
      <c r="C2" s="14"/>
      <c r="D2" s="15"/>
    </row>
    <row r="3" spans="1:24" x14ac:dyDescent="0.25">
      <c r="A3" s="14"/>
      <c r="B3" s="14"/>
      <c r="C3" s="14"/>
      <c r="D3" s="15"/>
    </row>
    <row r="4" spans="1:24" x14ac:dyDescent="0.25">
      <c r="A4" s="14" t="s">
        <v>103</v>
      </c>
      <c r="B4" s="14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4"/>
      <c r="O4" s="16"/>
      <c r="P4" s="16"/>
      <c r="Q4" s="17"/>
      <c r="R4" s="17"/>
      <c r="S4" s="16"/>
      <c r="T4" s="16"/>
      <c r="U4" s="18"/>
      <c r="V4" s="18"/>
      <c r="W4" s="17"/>
      <c r="X4" s="19"/>
    </row>
    <row r="5" spans="1:24" ht="15.75" x14ac:dyDescent="0.3">
      <c r="A5" s="20" t="s">
        <v>69</v>
      </c>
      <c r="B5" s="20" t="s">
        <v>70</v>
      </c>
      <c r="C5" s="21" t="s">
        <v>113</v>
      </c>
      <c r="D5" s="22" t="s">
        <v>113</v>
      </c>
      <c r="E5" s="23" t="s">
        <v>114</v>
      </c>
      <c r="F5" s="22" t="s">
        <v>115</v>
      </c>
      <c r="G5" s="23" t="s">
        <v>116</v>
      </c>
      <c r="H5" s="22" t="s">
        <v>117</v>
      </c>
      <c r="I5" s="23" t="s">
        <v>118</v>
      </c>
      <c r="J5" s="22" t="s">
        <v>119</v>
      </c>
      <c r="K5" s="23" t="s">
        <v>120</v>
      </c>
      <c r="L5" s="22" t="s">
        <v>121</v>
      </c>
      <c r="M5" s="23" t="s">
        <v>122</v>
      </c>
      <c r="N5" s="20" t="s">
        <v>123</v>
      </c>
      <c r="O5" s="24" t="s">
        <v>124</v>
      </c>
      <c r="P5" s="25" t="s">
        <v>71</v>
      </c>
      <c r="Q5" s="26" t="s">
        <v>72</v>
      </c>
      <c r="R5" s="26" t="s">
        <v>71</v>
      </c>
      <c r="S5" s="25" t="s">
        <v>73</v>
      </c>
      <c r="T5" s="25" t="s">
        <v>71</v>
      </c>
      <c r="U5" s="27" t="s">
        <v>74</v>
      </c>
      <c r="V5" s="27" t="s">
        <v>71</v>
      </c>
      <c r="W5" s="28" t="s">
        <v>115</v>
      </c>
      <c r="X5" s="29" t="s">
        <v>125</v>
      </c>
    </row>
    <row r="6" spans="1:24" s="4" customFormat="1" x14ac:dyDescent="0.25">
      <c r="A6" s="30"/>
      <c r="B6" s="30"/>
      <c r="C6" s="30" t="s">
        <v>75</v>
      </c>
      <c r="D6" s="31" t="s">
        <v>76</v>
      </c>
      <c r="E6" s="31" t="s">
        <v>76</v>
      </c>
      <c r="F6" s="31" t="s">
        <v>76</v>
      </c>
      <c r="G6" s="31" t="s">
        <v>76</v>
      </c>
      <c r="H6" s="31" t="s">
        <v>76</v>
      </c>
      <c r="I6" s="31" t="s">
        <v>76</v>
      </c>
      <c r="J6" s="31" t="s">
        <v>76</v>
      </c>
      <c r="K6" s="31" t="s">
        <v>76</v>
      </c>
      <c r="L6" s="31" t="s">
        <v>76</v>
      </c>
      <c r="M6" s="31" t="s">
        <v>76</v>
      </c>
      <c r="N6" s="30"/>
      <c r="O6" s="32"/>
      <c r="P6" s="32"/>
      <c r="Q6" s="33" t="s">
        <v>77</v>
      </c>
      <c r="R6" s="33" t="s">
        <v>77</v>
      </c>
      <c r="S6" s="32"/>
      <c r="T6" s="32"/>
      <c r="U6" s="34"/>
      <c r="V6" s="34"/>
      <c r="W6" s="33" t="s">
        <v>78</v>
      </c>
      <c r="X6" s="35" t="s">
        <v>75</v>
      </c>
    </row>
    <row r="7" spans="1:24" x14ac:dyDescent="0.25">
      <c r="A7" s="36" t="s">
        <v>79</v>
      </c>
      <c r="B7" s="37">
        <v>500</v>
      </c>
      <c r="C7" s="37">
        <v>1.4284919184000002E-14</v>
      </c>
      <c r="D7" s="38">
        <v>8.9280744900000014E-2</v>
      </c>
      <c r="E7" s="38">
        <v>1.35742E-4</v>
      </c>
      <c r="F7" s="38">
        <v>1.0179181877353574E-4</v>
      </c>
      <c r="G7" s="38">
        <v>1.0090566867215999E-5</v>
      </c>
      <c r="H7" s="38">
        <v>6.8278502287647374E-5</v>
      </c>
      <c r="I7" s="38">
        <v>4.0373999999999997E-6</v>
      </c>
      <c r="J7" s="38">
        <v>1.0057979013334401E-5</v>
      </c>
      <c r="K7" s="38">
        <v>7.8699709662577997E-5</v>
      </c>
      <c r="L7" s="38">
        <v>3.0330599834181972E-4</v>
      </c>
      <c r="M7" s="38">
        <v>9.4205065001450003E-6</v>
      </c>
      <c r="N7" s="37">
        <v>-1.4</v>
      </c>
      <c r="O7" s="39">
        <v>-12.442035949999999</v>
      </c>
      <c r="P7" s="39">
        <v>26.99464</v>
      </c>
      <c r="Q7" s="40">
        <v>-255.96</v>
      </c>
      <c r="R7" s="40">
        <v>598.01</v>
      </c>
      <c r="S7" s="39">
        <v>0.18935449054174319</v>
      </c>
      <c r="T7" s="39">
        <v>1.4687001783438371</v>
      </c>
      <c r="U7" s="41">
        <v>1</v>
      </c>
      <c r="V7" s="41">
        <v>0.1011920933408762</v>
      </c>
      <c r="W7" s="40">
        <v>0.11</v>
      </c>
      <c r="X7" s="42">
        <v>1.6285529909000001E-17</v>
      </c>
    </row>
    <row r="8" spans="1:24" x14ac:dyDescent="0.25">
      <c r="A8" s="36" t="s">
        <v>80</v>
      </c>
      <c r="B8" s="37">
        <v>600</v>
      </c>
      <c r="C8" s="37">
        <v>9.2596491680000008E-15</v>
      </c>
      <c r="D8" s="38">
        <v>5.7872807300000002E-2</v>
      </c>
      <c r="E8" s="38">
        <v>6.6486099999999994E-5</v>
      </c>
      <c r="F8" s="38">
        <v>4.3367826921382208E-4</v>
      </c>
      <c r="G8" s="38">
        <v>9.1295096273590004E-6</v>
      </c>
      <c r="H8" s="38">
        <v>4.4968014633574497E-5</v>
      </c>
      <c r="I8" s="38">
        <v>4.7642000000000001E-6</v>
      </c>
      <c r="J8" s="38">
        <v>4.3916555996666194E-6</v>
      </c>
      <c r="K8" s="38">
        <v>7.8243552394500018E-5</v>
      </c>
      <c r="L8" s="38">
        <v>1.4733570240513366E-4</v>
      </c>
      <c r="M8" s="38">
        <v>8.9628061843320009E-6</v>
      </c>
      <c r="N8" s="37">
        <v>24</v>
      </c>
      <c r="O8" s="39">
        <v>32.016134829999999</v>
      </c>
      <c r="P8" s="39">
        <v>6.0534800000000004</v>
      </c>
      <c r="Q8" s="40">
        <v>528.49</v>
      </c>
      <c r="R8" s="40">
        <v>86.62</v>
      </c>
      <c r="S8" s="39">
        <v>1.8797169146326564E-2</v>
      </c>
      <c r="T8" s="39">
        <v>0.34252145713210952</v>
      </c>
      <c r="U8" s="41">
        <v>0.125</v>
      </c>
      <c r="V8" s="41">
        <v>9.4783047480541845E-3</v>
      </c>
      <c r="W8" s="40">
        <v>0.47</v>
      </c>
      <c r="X8" s="42">
        <v>6.9388033106999995E-17</v>
      </c>
    </row>
    <row r="9" spans="1:24" x14ac:dyDescent="0.25">
      <c r="A9" s="36" t="s">
        <v>81</v>
      </c>
      <c r="B9" s="37">
        <v>700</v>
      </c>
      <c r="C9" s="37">
        <v>7.8382414720000013E-15</v>
      </c>
      <c r="D9" s="38">
        <v>4.8989009200000003E-2</v>
      </c>
      <c r="E9" s="38">
        <v>9.5423899999999993E-5</v>
      </c>
      <c r="F9" s="38">
        <v>1.1084449101161238E-3</v>
      </c>
      <c r="G9" s="38">
        <v>7.5338508049499989E-6</v>
      </c>
      <c r="H9" s="38">
        <v>3.2919006564844589E-5</v>
      </c>
      <c r="I9" s="38">
        <v>3.9727000000000001E-6</v>
      </c>
      <c r="J9" s="38">
        <v>9.8861642506697749E-5</v>
      </c>
      <c r="K9" s="38">
        <v>8.9376403451362995E-5</v>
      </c>
      <c r="L9" s="38">
        <v>4.3434686990277766E-5</v>
      </c>
      <c r="M9" s="38">
        <v>8.8326060944940017E-6</v>
      </c>
      <c r="N9" s="37">
        <v>73.5</v>
      </c>
      <c r="O9" s="39">
        <v>32.497960030000002</v>
      </c>
      <c r="P9" s="39">
        <v>2.33101</v>
      </c>
      <c r="Q9" s="40">
        <v>535.37</v>
      </c>
      <c r="R9" s="40">
        <v>33.229999999999997</v>
      </c>
      <c r="S9" s="39">
        <v>0.17085547335508894</v>
      </c>
      <c r="T9" s="39">
        <v>0.1530173588276921</v>
      </c>
      <c r="U9" s="41">
        <v>1.8867924528301886E-2</v>
      </c>
      <c r="V9" s="41">
        <v>3.0432751085370537E-3</v>
      </c>
      <c r="W9" s="40">
        <v>1.2</v>
      </c>
      <c r="X9" s="42">
        <v>1.7733977757499999E-16</v>
      </c>
    </row>
    <row r="10" spans="1:24" x14ac:dyDescent="0.25">
      <c r="A10" s="36" t="s">
        <v>82</v>
      </c>
      <c r="B10" s="37">
        <v>800</v>
      </c>
      <c r="C10" s="37">
        <v>2.4600616832000001E-14</v>
      </c>
      <c r="D10" s="38">
        <v>0.15375385520000001</v>
      </c>
      <c r="E10" s="38">
        <v>9.8443400000000007E-5</v>
      </c>
      <c r="F10" s="38">
        <v>4.0529495140401882E-3</v>
      </c>
      <c r="G10" s="38">
        <v>9.4594734128400004E-6</v>
      </c>
      <c r="H10" s="38">
        <v>5.8745023703778138E-5</v>
      </c>
      <c r="I10" s="38">
        <v>5.9201999999999997E-6</v>
      </c>
      <c r="J10" s="38">
        <v>2.4432352940602218E-4</v>
      </c>
      <c r="K10" s="38">
        <v>5.8874028817183996E-5</v>
      </c>
      <c r="L10" s="38">
        <v>2.2426958668588661E-5</v>
      </c>
      <c r="M10" s="38">
        <v>1.0163907013090999E-5</v>
      </c>
      <c r="N10" s="37">
        <v>95.7</v>
      </c>
      <c r="O10" s="39">
        <v>36.280832140000001</v>
      </c>
      <c r="P10" s="39">
        <v>0.73506000000000005</v>
      </c>
      <c r="Q10" s="40">
        <v>588.5</v>
      </c>
      <c r="R10" s="40">
        <v>10.17</v>
      </c>
      <c r="S10" s="39">
        <v>0.11525916022175862</v>
      </c>
      <c r="T10" s="39">
        <v>2.7553565784249928E-2</v>
      </c>
      <c r="U10" s="41">
        <v>1.9305019305019305E-3</v>
      </c>
      <c r="V10" s="41">
        <v>1.2020109665053375E-3</v>
      </c>
      <c r="W10" s="40">
        <v>4.4000000000000004</v>
      </c>
      <c r="X10" s="42">
        <v>6.4844378792899996E-16</v>
      </c>
    </row>
    <row r="11" spans="1:24" x14ac:dyDescent="0.25">
      <c r="A11" s="36" t="s">
        <v>83</v>
      </c>
      <c r="B11" s="37">
        <v>850</v>
      </c>
      <c r="C11" s="37">
        <v>2.7442320671999997E-14</v>
      </c>
      <c r="D11" s="38">
        <v>0.1715145042</v>
      </c>
      <c r="E11" s="38">
        <v>2.0311940000000001E-4</v>
      </c>
      <c r="F11" s="38">
        <v>4.4885029744829866E-3</v>
      </c>
      <c r="G11" s="38">
        <v>1.7014945466260001E-5</v>
      </c>
      <c r="H11" s="38">
        <v>7.5733363816318341E-5</v>
      </c>
      <c r="I11" s="38">
        <v>6.0797999999999998E-6</v>
      </c>
      <c r="J11" s="38">
        <v>8.889209591890173E-5</v>
      </c>
      <c r="K11" s="38">
        <v>6.8425220917299993E-5</v>
      </c>
      <c r="L11" s="38">
        <v>4.1452248336758305E-5</v>
      </c>
      <c r="M11" s="38">
        <v>8.6778059876819996E-6</v>
      </c>
      <c r="N11" s="37">
        <v>92.8</v>
      </c>
      <c r="O11" s="39">
        <v>35.447076000000003</v>
      </c>
      <c r="P11" s="39">
        <v>0.58003000000000005</v>
      </c>
      <c r="Q11" s="40">
        <v>576.91999999999996</v>
      </c>
      <c r="R11" s="40">
        <v>8.08</v>
      </c>
      <c r="S11" s="39">
        <v>3.7410728648761896E-2</v>
      </c>
      <c r="T11" s="39">
        <v>2.8900420595045623E-2</v>
      </c>
      <c r="U11" s="41">
        <v>4.3668122270742356E-3</v>
      </c>
      <c r="V11" s="41">
        <v>1.0991302287853082E-3</v>
      </c>
      <c r="W11" s="40">
        <v>4.87</v>
      </c>
      <c r="X11" s="42">
        <v>7.1815035462100004E-16</v>
      </c>
    </row>
    <row r="12" spans="1:24" x14ac:dyDescent="0.25">
      <c r="A12" s="36" t="s">
        <v>84</v>
      </c>
      <c r="B12" s="37">
        <v>900</v>
      </c>
      <c r="C12" s="37">
        <v>3.3152390063999996E-14</v>
      </c>
      <c r="D12" s="38">
        <v>0.20720243790000001</v>
      </c>
      <c r="E12" s="38">
        <v>1.8337859999999998E-4</v>
      </c>
      <c r="F12" s="38">
        <v>5.3293038776496991E-3</v>
      </c>
      <c r="G12" s="38">
        <v>1.1157919049591E-5</v>
      </c>
      <c r="H12" s="38">
        <v>9.0894570706055738E-5</v>
      </c>
      <c r="I12" s="38">
        <v>5.9301000000000002E-6</v>
      </c>
      <c r="J12" s="38">
        <v>1.4207612645094009E-4</v>
      </c>
      <c r="K12" s="38">
        <v>5.8926604783386001E-5</v>
      </c>
      <c r="L12" s="38">
        <v>5.9961020037330374E-5</v>
      </c>
      <c r="M12" s="38">
        <v>8.9190061541100014E-6</v>
      </c>
      <c r="N12" s="37">
        <v>91.4</v>
      </c>
      <c r="O12" s="39">
        <v>35.513840729999998</v>
      </c>
      <c r="P12" s="39">
        <v>0.49381000000000003</v>
      </c>
      <c r="Q12" s="40">
        <v>577.85</v>
      </c>
      <c r="R12" s="40">
        <v>6.88</v>
      </c>
      <c r="S12" s="39">
        <v>5.0593973245906948E-2</v>
      </c>
      <c r="T12" s="39">
        <v>2.0951776038743906E-2</v>
      </c>
      <c r="U12" s="41">
        <v>4.830917874396135E-3</v>
      </c>
      <c r="V12" s="41">
        <v>9.0584677148887027E-4</v>
      </c>
      <c r="W12" s="40">
        <v>5.78</v>
      </c>
      <c r="X12" s="42">
        <v>8.5267238019499998E-16</v>
      </c>
    </row>
    <row r="13" spans="1:24" x14ac:dyDescent="0.25">
      <c r="A13" s="36" t="s">
        <v>85</v>
      </c>
      <c r="B13" s="37">
        <v>950</v>
      </c>
      <c r="C13" s="37">
        <v>4.8053701183999992E-14</v>
      </c>
      <c r="D13" s="38">
        <v>0.3003356324</v>
      </c>
      <c r="E13" s="38">
        <v>4.5931120000000002E-4</v>
      </c>
      <c r="F13" s="38">
        <v>8.0741639708344845E-3</v>
      </c>
      <c r="G13" s="38">
        <v>3.6088129634328002E-5</v>
      </c>
      <c r="H13" s="38">
        <v>1.1775505824624866E-4</v>
      </c>
      <c r="I13" s="38">
        <v>9.7333000000000005E-6</v>
      </c>
      <c r="J13" s="38">
        <v>2.8149366614460818E-4</v>
      </c>
      <c r="K13" s="38">
        <v>6.3037515394151998E-5</v>
      </c>
      <c r="L13" s="38">
        <v>4.0865646123321387E-5</v>
      </c>
      <c r="M13" s="38">
        <v>8.7423060321870003E-6</v>
      </c>
      <c r="N13" s="37">
        <v>95.9</v>
      </c>
      <c r="O13" s="39">
        <v>35.679844500000002</v>
      </c>
      <c r="P13" s="39">
        <v>0.35727999999999999</v>
      </c>
      <c r="Q13" s="40">
        <v>580.16</v>
      </c>
      <c r="R13" s="40">
        <v>4.97</v>
      </c>
      <c r="S13" s="39">
        <v>6.6371975097234942E-2</v>
      </c>
      <c r="T13" s="39">
        <v>1.4789680406384025E-2</v>
      </c>
      <c r="U13" s="41">
        <v>1.9342359767891683E-3</v>
      </c>
      <c r="V13" s="41">
        <v>9.5896904118007102E-4</v>
      </c>
      <c r="W13" s="40">
        <v>8.76</v>
      </c>
      <c r="X13" s="42">
        <v>1.29183396039E-15</v>
      </c>
    </row>
    <row r="14" spans="1:24" x14ac:dyDescent="0.25">
      <c r="A14" s="36" t="s">
        <v>86</v>
      </c>
      <c r="B14" s="37">
        <v>1000</v>
      </c>
      <c r="C14" s="37">
        <v>9.4454386432000007E-14</v>
      </c>
      <c r="D14" s="38">
        <v>0.59033991520000006</v>
      </c>
      <c r="E14" s="38">
        <v>4.0761249999999997E-4</v>
      </c>
      <c r="F14" s="38">
        <v>1.6157330066100716E-2</v>
      </c>
      <c r="G14" s="38">
        <v>6.3941760301120012E-5</v>
      </c>
      <c r="H14" s="38">
        <v>2.321650951835477E-4</v>
      </c>
      <c r="I14" s="38">
        <v>4.7860999999999998E-6</v>
      </c>
      <c r="J14" s="38">
        <v>3.4624084473017214E-4</v>
      </c>
      <c r="K14" s="38">
        <v>6.6460160091599995E-5</v>
      </c>
      <c r="L14" s="38">
        <v>3.7851828603006305E-5</v>
      </c>
      <c r="M14" s="38">
        <v>8.6536059709839998E-6</v>
      </c>
      <c r="N14" s="37">
        <v>98.1</v>
      </c>
      <c r="O14" s="39">
        <v>35.829847549999997</v>
      </c>
      <c r="P14" s="39">
        <v>0.21165</v>
      </c>
      <c r="Q14" s="40">
        <v>582.25</v>
      </c>
      <c r="R14" s="40">
        <v>2.94</v>
      </c>
      <c r="S14" s="39">
        <v>4.0535884391657714E-2</v>
      </c>
      <c r="T14" s="39">
        <v>7.7882968901534164E-3</v>
      </c>
      <c r="U14" s="41">
        <v>1.3568521031207597E-3</v>
      </c>
      <c r="V14" s="41">
        <v>2.4837495363425548E-4</v>
      </c>
      <c r="W14" s="40">
        <v>17.54</v>
      </c>
      <c r="X14" s="42">
        <v>2.5851333779799998E-15</v>
      </c>
    </row>
    <row r="15" spans="1:24" x14ac:dyDescent="0.25">
      <c r="A15" s="36" t="s">
        <v>87</v>
      </c>
      <c r="B15" s="37">
        <v>1050</v>
      </c>
      <c r="C15" s="37">
        <v>1.8988766596800003E-13</v>
      </c>
      <c r="D15" s="38">
        <v>1.1867979123000001</v>
      </c>
      <c r="E15" s="38">
        <v>1.6038027999999999E-3</v>
      </c>
      <c r="F15" s="38">
        <v>3.2854763973950589E-2</v>
      </c>
      <c r="G15" s="38">
        <v>4.4203060376193008E-5</v>
      </c>
      <c r="H15" s="38">
        <v>4.4557336697146303E-4</v>
      </c>
      <c r="I15" s="38">
        <v>4.8431000000000003E-6</v>
      </c>
      <c r="J15" s="38">
        <v>3.0147978208536181E-4</v>
      </c>
      <c r="K15" s="38">
        <v>5.7730938325920006E-5</v>
      </c>
      <c r="L15" s="38">
        <v>2.7594282786022694E-5</v>
      </c>
      <c r="M15" s="38">
        <v>9.4920065494799999E-6</v>
      </c>
      <c r="N15" s="37">
        <v>99.3</v>
      </c>
      <c r="O15" s="39">
        <v>35.862699540000001</v>
      </c>
      <c r="P15" s="39">
        <v>0.10841000000000001</v>
      </c>
      <c r="Q15" s="40">
        <v>582.71</v>
      </c>
      <c r="R15" s="40">
        <v>1.51</v>
      </c>
      <c r="S15" s="39">
        <v>1.6971503149062411E-2</v>
      </c>
      <c r="T15" s="39">
        <v>3.3248006137958138E-3</v>
      </c>
      <c r="U15" s="41">
        <v>4.9164208456243857E-4</v>
      </c>
      <c r="V15" s="41">
        <v>1.2374742931155728E-4</v>
      </c>
      <c r="W15" s="40">
        <v>35.659999999999997</v>
      </c>
      <c r="X15" s="42">
        <v>5.2567286318599999E-15</v>
      </c>
    </row>
    <row r="16" spans="1:24" x14ac:dyDescent="0.25">
      <c r="A16" s="36" t="s">
        <v>88</v>
      </c>
      <c r="B16" s="37">
        <v>1100</v>
      </c>
      <c r="C16" s="37">
        <v>6.7180558831999995E-14</v>
      </c>
      <c r="D16" s="38">
        <v>0.41987849269999999</v>
      </c>
      <c r="E16" s="38">
        <v>6.146341E-4</v>
      </c>
      <c r="F16" s="38">
        <v>1.1466297086831403E-2</v>
      </c>
      <c r="G16" s="38">
        <v>4.5402316578879997E-5</v>
      </c>
      <c r="H16" s="38">
        <v>1.7302206153536979E-4</v>
      </c>
      <c r="I16" s="38">
        <v>7.6054999999999994E-6</v>
      </c>
      <c r="J16" s="38">
        <v>3.3471798588159424E-4</v>
      </c>
      <c r="K16" s="38">
        <v>5.7458018157572001E-5</v>
      </c>
      <c r="L16" s="38">
        <v>3.4839278252643823E-5</v>
      </c>
      <c r="M16" s="38">
        <v>8.6331059568390009E-6</v>
      </c>
      <c r="N16" s="37">
        <v>97.5</v>
      </c>
      <c r="O16" s="39">
        <v>35.704559670000002</v>
      </c>
      <c r="P16" s="39">
        <v>0.26576</v>
      </c>
      <c r="Q16" s="40">
        <v>580.51</v>
      </c>
      <c r="R16" s="40">
        <v>3.69</v>
      </c>
      <c r="S16" s="39">
        <v>5.5463732265471605E-2</v>
      </c>
      <c r="T16" s="39">
        <v>9.479535655091114E-3</v>
      </c>
      <c r="U16" s="41">
        <v>2.0325203252032522E-3</v>
      </c>
      <c r="V16" s="41">
        <v>5.3291006897873575E-4</v>
      </c>
      <c r="W16" s="40">
        <v>12.45</v>
      </c>
      <c r="X16" s="42">
        <v>1.83456921642E-15</v>
      </c>
    </row>
    <row r="17" spans="1:24" x14ac:dyDescent="0.25">
      <c r="A17" s="36" t="s">
        <v>89</v>
      </c>
      <c r="B17" s="37">
        <v>1150</v>
      </c>
      <c r="C17" s="37">
        <v>1.3919391328000001E-14</v>
      </c>
      <c r="D17" s="38">
        <v>8.6996195800000009E-2</v>
      </c>
      <c r="E17" s="38">
        <v>1.5258289999999999E-4</v>
      </c>
      <c r="F17" s="38">
        <v>1.9668984944569302E-3</v>
      </c>
      <c r="G17" s="38">
        <v>9.930657567636001E-6</v>
      </c>
      <c r="H17" s="38">
        <v>3.7671330215032156E-5</v>
      </c>
      <c r="I17" s="38">
        <v>5.2976999999999993E-6</v>
      </c>
      <c r="J17" s="38">
        <v>1.387377509214801E-4</v>
      </c>
      <c r="K17" s="38">
        <v>6.7247144266678995E-5</v>
      </c>
      <c r="L17" s="38">
        <v>5.1646435656112476E-5</v>
      </c>
      <c r="M17" s="38">
        <v>1.0448707209603E-5</v>
      </c>
      <c r="N17" s="37">
        <v>82.3</v>
      </c>
      <c r="O17" s="39">
        <v>36.38891692</v>
      </c>
      <c r="P17" s="39">
        <v>1.5586800000000001</v>
      </c>
      <c r="Q17" s="40">
        <v>590</v>
      </c>
      <c r="R17" s="40">
        <v>21.56</v>
      </c>
      <c r="S17" s="39">
        <v>0.1349782684987717</v>
      </c>
      <c r="T17" s="39">
        <v>6.4634841690829434E-2</v>
      </c>
      <c r="U17" s="41">
        <v>8.6956521739130436E-3</v>
      </c>
      <c r="V17" s="41">
        <v>2.2495619040201506E-3</v>
      </c>
      <c r="W17" s="40">
        <v>2.13</v>
      </c>
      <c r="X17" s="42">
        <v>3.1468777535999998E-16</v>
      </c>
    </row>
    <row r="18" spans="1:24" x14ac:dyDescent="0.25">
      <c r="A18" s="36" t="s">
        <v>90</v>
      </c>
      <c r="B18" s="37">
        <v>1200</v>
      </c>
      <c r="C18" s="37">
        <v>9.6354211999999997E-15</v>
      </c>
      <c r="D18" s="38">
        <v>6.0221382499999997E-2</v>
      </c>
      <c r="E18" s="38">
        <v>1.010692E-4</v>
      </c>
      <c r="F18" s="38">
        <v>1.2577311947171996E-3</v>
      </c>
      <c r="G18" s="38">
        <v>8.475807865964E-6</v>
      </c>
      <c r="H18" s="38">
        <v>2.8201438434485531E-5</v>
      </c>
      <c r="I18" s="38">
        <v>3.9036000000000002E-6</v>
      </c>
      <c r="J18" s="38">
        <v>-2.6183453080202479E-5</v>
      </c>
      <c r="K18" s="38">
        <v>7.0034622387672E-5</v>
      </c>
      <c r="L18" s="38">
        <v>5.5810843493378262E-5</v>
      </c>
      <c r="M18" s="38">
        <v>9.0487062436030012E-6</v>
      </c>
      <c r="N18" s="37">
        <v>72.3</v>
      </c>
      <c r="O18" s="39">
        <v>34.621368050000001</v>
      </c>
      <c r="P18" s="39">
        <v>2.1079500000000002</v>
      </c>
      <c r="Q18" s="40">
        <v>565.39</v>
      </c>
      <c r="R18" s="40">
        <v>29.55</v>
      </c>
      <c r="S18" s="43" t="s">
        <v>94</v>
      </c>
      <c r="T18" s="43" t="s">
        <v>94</v>
      </c>
      <c r="U18" s="41">
        <v>1.4084507042253521E-2</v>
      </c>
      <c r="V18" s="41">
        <v>2.6514191526020741E-3</v>
      </c>
      <c r="W18" s="40">
        <v>1.37</v>
      </c>
      <c r="X18" s="42">
        <v>2.01240079247E-16</v>
      </c>
    </row>
    <row r="19" spans="1:24" x14ac:dyDescent="0.25">
      <c r="A19" s="36" t="s">
        <v>91</v>
      </c>
      <c r="B19" s="37">
        <v>1250</v>
      </c>
      <c r="C19" s="37">
        <v>6.4207099359999989E-15</v>
      </c>
      <c r="D19" s="38">
        <v>4.0129437099999998E-2</v>
      </c>
      <c r="E19" s="38">
        <v>9.7335299999999996E-5</v>
      </c>
      <c r="F19" s="38">
        <v>1.0580834801862413E-3</v>
      </c>
      <c r="G19" s="38">
        <v>1.0068470028705001E-5</v>
      </c>
      <c r="H19" s="38">
        <v>2.3394710547293678E-5</v>
      </c>
      <c r="I19" s="38">
        <v>3.428E-6</v>
      </c>
      <c r="J19" s="38">
        <v>1.5225265906617762E-5</v>
      </c>
      <c r="K19" s="38">
        <v>9.1221116676607991E-5</v>
      </c>
      <c r="L19" s="38">
        <v>1.5338994801476815E-5</v>
      </c>
      <c r="M19" s="38">
        <v>9.3180064294199995E-6</v>
      </c>
      <c r="N19" s="37">
        <v>88.6</v>
      </c>
      <c r="O19" s="39">
        <v>33.590481480000001</v>
      </c>
      <c r="P19" s="39">
        <v>2.58406</v>
      </c>
      <c r="Q19" s="40">
        <v>550.88</v>
      </c>
      <c r="R19" s="40">
        <v>36.520000000000003</v>
      </c>
      <c r="S19" s="39">
        <v>2.6996892657655105E-2</v>
      </c>
      <c r="T19" s="39">
        <v>0.16281284949324445</v>
      </c>
      <c r="U19" s="41">
        <v>9.3457943925233638E-3</v>
      </c>
      <c r="V19" s="41">
        <v>2.8483386431689458E-3</v>
      </c>
      <c r="W19" s="40">
        <v>1.1499999999999999</v>
      </c>
      <c r="X19" s="42">
        <v>1.6929164023899999E-16</v>
      </c>
    </row>
    <row r="20" spans="1:24" x14ac:dyDescent="0.25">
      <c r="A20" s="36" t="s">
        <v>92</v>
      </c>
      <c r="B20" s="37">
        <v>1450</v>
      </c>
      <c r="C20" s="37">
        <v>2.1916610208000003E-14</v>
      </c>
      <c r="D20" s="38">
        <v>0.13697881380000002</v>
      </c>
      <c r="E20" s="38">
        <v>1.757943E-4</v>
      </c>
      <c r="F20" s="38">
        <v>3.6537631446195624E-3</v>
      </c>
      <c r="G20" s="38">
        <v>1.5674710493274002E-5</v>
      </c>
      <c r="H20" s="38">
        <v>6.282504526728296E-5</v>
      </c>
      <c r="I20" s="38">
        <v>3.5954000000000003E-6</v>
      </c>
      <c r="J20" s="38">
        <v>-9.5219502883133147E-6</v>
      </c>
      <c r="K20" s="38">
        <v>5.7847726022040004E-5</v>
      </c>
      <c r="L20" s="38">
        <v>2.1159691241388031E-5</v>
      </c>
      <c r="M20" s="38">
        <v>8.1904056513760011E-6</v>
      </c>
      <c r="N20" s="37">
        <v>95.4</v>
      </c>
      <c r="O20" s="39">
        <v>35.750680410000001</v>
      </c>
      <c r="P20" s="39">
        <v>0.67164000000000001</v>
      </c>
      <c r="Q20" s="40">
        <v>581.15</v>
      </c>
      <c r="R20" s="40">
        <v>9.33</v>
      </c>
      <c r="S20" s="43" t="s">
        <v>94</v>
      </c>
      <c r="T20" s="43" t="s">
        <v>94</v>
      </c>
      <c r="U20" s="41">
        <v>4.11522633744856E-3</v>
      </c>
      <c r="V20" s="41">
        <v>8.3892330017350302E-4</v>
      </c>
      <c r="W20" s="40">
        <v>3.97</v>
      </c>
      <c r="X20" s="42">
        <v>5.8460335602700003E-16</v>
      </c>
    </row>
    <row r="21" spans="1:24" x14ac:dyDescent="0.25">
      <c r="A21" s="36" t="s">
        <v>93</v>
      </c>
      <c r="B21" s="37">
        <v>1650</v>
      </c>
      <c r="C21" s="37">
        <v>2.7855211999999997E-15</v>
      </c>
      <c r="D21" s="38">
        <v>1.7409507500000001E-2</v>
      </c>
      <c r="E21" s="38">
        <v>6.7899399999999996E-5</v>
      </c>
      <c r="F21" s="38">
        <v>1.1950772069052918E-4</v>
      </c>
      <c r="G21" s="38">
        <v>3.8572546847519999E-6</v>
      </c>
      <c r="H21" s="38">
        <v>2.0791403627411575E-5</v>
      </c>
      <c r="I21" s="38">
        <v>3.8801999999999997E-6</v>
      </c>
      <c r="J21" s="38">
        <v>5.447377224858871E-5</v>
      </c>
      <c r="K21" s="38">
        <v>7.5933280797283991E-5</v>
      </c>
      <c r="L21" s="38">
        <v>4.2832976212021504E-5</v>
      </c>
      <c r="M21" s="38">
        <v>9.0625062531249998E-6</v>
      </c>
      <c r="N21" s="37">
        <v>26.6</v>
      </c>
      <c r="O21" s="39">
        <v>38.724993150000003</v>
      </c>
      <c r="P21" s="39">
        <v>22.11739</v>
      </c>
      <c r="Q21" s="40">
        <v>622.02</v>
      </c>
      <c r="R21" s="40">
        <v>300.66000000000003</v>
      </c>
      <c r="S21" s="39">
        <v>0.87619381407167263</v>
      </c>
      <c r="T21" s="39">
        <v>1.1994733748750037</v>
      </c>
      <c r="U21" s="41">
        <v>0.16666666666666666</v>
      </c>
      <c r="V21" s="41">
        <v>2.8357667819616843E-2</v>
      </c>
      <c r="W21" s="40">
        <v>0.13</v>
      </c>
      <c r="X21" s="42">
        <v>1.9114924110199999E-17</v>
      </c>
    </row>
    <row r="22" spans="1:24" x14ac:dyDescent="0.25">
      <c r="A22" s="14"/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4"/>
      <c r="O22" s="16"/>
      <c r="P22" s="44"/>
      <c r="Q22" s="45" t="s">
        <v>126</v>
      </c>
      <c r="R22" s="46"/>
      <c r="S22" s="16"/>
      <c r="T22" s="16"/>
      <c r="U22" s="18"/>
      <c r="V22" s="18"/>
      <c r="W22" s="17"/>
      <c r="X22" s="19"/>
    </row>
    <row r="23" spans="1:24" x14ac:dyDescent="0.25">
      <c r="A23" s="14" t="s">
        <v>100</v>
      </c>
      <c r="B23" s="14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4"/>
      <c r="O23" s="16"/>
      <c r="P23" s="16"/>
      <c r="Q23" s="17"/>
      <c r="R23" s="17"/>
      <c r="S23" s="16"/>
      <c r="T23" s="16"/>
      <c r="U23" s="18"/>
      <c r="V23" s="18"/>
      <c r="W23" s="17"/>
      <c r="X23" s="19"/>
    </row>
    <row r="24" spans="1:24" ht="15.75" x14ac:dyDescent="0.3">
      <c r="A24" s="20" t="s">
        <v>69</v>
      </c>
      <c r="B24" s="20" t="s">
        <v>70</v>
      </c>
      <c r="C24" s="21" t="s">
        <v>113</v>
      </c>
      <c r="D24" s="22" t="s">
        <v>113</v>
      </c>
      <c r="E24" s="23" t="s">
        <v>114</v>
      </c>
      <c r="F24" s="22" t="s">
        <v>115</v>
      </c>
      <c r="G24" s="23" t="s">
        <v>116</v>
      </c>
      <c r="H24" s="22" t="s">
        <v>117</v>
      </c>
      <c r="I24" s="23" t="s">
        <v>118</v>
      </c>
      <c r="J24" s="22" t="s">
        <v>119</v>
      </c>
      <c r="K24" s="23" t="s">
        <v>120</v>
      </c>
      <c r="L24" s="22" t="s">
        <v>121</v>
      </c>
      <c r="M24" s="23" t="s">
        <v>122</v>
      </c>
      <c r="N24" s="20" t="s">
        <v>123</v>
      </c>
      <c r="O24" s="24" t="s">
        <v>124</v>
      </c>
      <c r="P24" s="25" t="s">
        <v>71</v>
      </c>
      <c r="Q24" s="26" t="s">
        <v>72</v>
      </c>
      <c r="R24" s="26" t="s">
        <v>71</v>
      </c>
      <c r="S24" s="25" t="s">
        <v>73</v>
      </c>
      <c r="T24" s="25" t="s">
        <v>71</v>
      </c>
      <c r="U24" s="27" t="s">
        <v>74</v>
      </c>
      <c r="V24" s="27" t="s">
        <v>71</v>
      </c>
      <c r="W24" s="28" t="s">
        <v>115</v>
      </c>
      <c r="X24" s="29" t="s">
        <v>125</v>
      </c>
    </row>
    <row r="25" spans="1:24" s="4" customFormat="1" x14ac:dyDescent="0.25">
      <c r="A25" s="30"/>
      <c r="B25" s="30"/>
      <c r="C25" s="30" t="s">
        <v>75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0"/>
      <c r="O25" s="32"/>
      <c r="P25" s="32"/>
      <c r="Q25" s="33" t="s">
        <v>77</v>
      </c>
      <c r="R25" s="33" t="s">
        <v>77</v>
      </c>
      <c r="S25" s="32"/>
      <c r="T25" s="32"/>
      <c r="U25" s="34"/>
      <c r="V25" s="34"/>
      <c r="W25" s="33" t="s">
        <v>78</v>
      </c>
      <c r="X25" s="35" t="s">
        <v>75</v>
      </c>
    </row>
    <row r="26" spans="1:24" x14ac:dyDescent="0.25">
      <c r="A26" s="14" t="s">
        <v>79</v>
      </c>
      <c r="B26" s="30">
        <v>500</v>
      </c>
      <c r="C26" s="30">
        <v>1.9683771168000003E-14</v>
      </c>
      <c r="D26" s="31">
        <v>0.12302356980000001</v>
      </c>
      <c r="E26" s="31">
        <v>1.6855120000000001E-4</v>
      </c>
      <c r="F26" s="31">
        <v>1.6388014937369222E-4</v>
      </c>
      <c r="G26" s="31">
        <v>8.8602595416799991E-6</v>
      </c>
      <c r="H26" s="31">
        <v>8.8860089211548779E-5</v>
      </c>
      <c r="I26" s="31">
        <v>6.3512000000000003E-6</v>
      </c>
      <c r="J26" s="31">
        <v>4.0533687461202622E-5</v>
      </c>
      <c r="K26" s="31">
        <v>3.0096828980844999E-5</v>
      </c>
      <c r="L26" s="31">
        <v>3.8268230396888188E-4</v>
      </c>
      <c r="M26" s="31">
        <v>5.9438041012220007E-6</v>
      </c>
      <c r="N26" s="30">
        <v>7.1</v>
      </c>
      <c r="O26" s="32">
        <v>53.598091199999999</v>
      </c>
      <c r="P26" s="32">
        <v>10.99089</v>
      </c>
      <c r="Q26" s="33">
        <v>820.49</v>
      </c>
      <c r="R26" s="33">
        <v>135.19999999999999</v>
      </c>
      <c r="S26" s="32">
        <v>0.47505938242280288</v>
      </c>
      <c r="T26" s="32">
        <v>0.34965327126644735</v>
      </c>
      <c r="U26" s="34">
        <v>1</v>
      </c>
      <c r="V26" s="34">
        <v>5.1579513487424039E-2</v>
      </c>
      <c r="W26" s="33">
        <v>7.0000000000000007E-2</v>
      </c>
      <c r="X26" s="35">
        <v>2.6216138672800001E-17</v>
      </c>
    </row>
    <row r="27" spans="1:24" x14ac:dyDescent="0.25">
      <c r="A27" s="14" t="s">
        <v>80</v>
      </c>
      <c r="B27" s="30">
        <v>700</v>
      </c>
      <c r="C27" s="30">
        <v>2.5055055072E-14</v>
      </c>
      <c r="D27" s="31">
        <v>0.15659409420000001</v>
      </c>
      <c r="E27" s="31">
        <v>2.3796369999999999E-4</v>
      </c>
      <c r="F27" s="31">
        <v>2.4552921167829561E-3</v>
      </c>
      <c r="G27" s="31">
        <v>1.6603331766057003E-5</v>
      </c>
      <c r="H27" s="31">
        <v>7.7244340293408369E-5</v>
      </c>
      <c r="I27" s="31">
        <v>5.4152000000000003E-6</v>
      </c>
      <c r="J27" s="31">
        <v>2.7229469979844084E-4</v>
      </c>
      <c r="K27" s="31">
        <v>4.0470398711014993E-5</v>
      </c>
      <c r="L27" s="31">
        <v>1.8559458498675619E-4</v>
      </c>
      <c r="M27" s="31">
        <v>7.0235048462150004E-6</v>
      </c>
      <c r="N27" s="30">
        <v>64.599999999999994</v>
      </c>
      <c r="O27" s="32">
        <v>41.214705479999999</v>
      </c>
      <c r="P27" s="32">
        <v>0.88273999999999997</v>
      </c>
      <c r="Q27" s="33">
        <v>661.36</v>
      </c>
      <c r="R27" s="33">
        <v>11.86</v>
      </c>
      <c r="S27" s="32">
        <v>0.21261215291066035</v>
      </c>
      <c r="T27" s="32">
        <v>3.1312153914967333E-2</v>
      </c>
      <c r="U27" s="34">
        <v>2.564102564102564E-2</v>
      </c>
      <c r="V27" s="34">
        <v>1.7879954234303482E-3</v>
      </c>
      <c r="W27" s="33">
        <v>1.01</v>
      </c>
      <c r="X27" s="35">
        <v>3.9281530012999999E-16</v>
      </c>
    </row>
    <row r="28" spans="1:24" x14ac:dyDescent="0.25">
      <c r="A28" s="14" t="s">
        <v>81</v>
      </c>
      <c r="B28" s="30">
        <v>800</v>
      </c>
      <c r="C28" s="30">
        <v>4.6159634911999996E-14</v>
      </c>
      <c r="D28" s="31">
        <v>0.28849771820000003</v>
      </c>
      <c r="E28" s="31">
        <v>3.6505740000000004E-4</v>
      </c>
      <c r="F28" s="31">
        <v>6.7474793920129107E-3</v>
      </c>
      <c r="G28" s="31">
        <v>1.8691599150658003E-5</v>
      </c>
      <c r="H28" s="31">
        <v>1.0322794211883708E-4</v>
      </c>
      <c r="I28" s="31">
        <v>3.4129E-6</v>
      </c>
      <c r="J28" s="31">
        <v>5.4061149472068528E-5</v>
      </c>
      <c r="K28" s="31">
        <v>4.8505583791559999E-5</v>
      </c>
      <c r="L28" s="31">
        <v>5.5673014392381296E-5</v>
      </c>
      <c r="M28" s="31">
        <v>6.1550042469500007E-6</v>
      </c>
      <c r="N28" s="30">
        <v>94.2</v>
      </c>
      <c r="O28" s="32">
        <v>40.283976029999998</v>
      </c>
      <c r="P28" s="32">
        <v>0.29274</v>
      </c>
      <c r="Q28" s="33">
        <v>648.82000000000005</v>
      </c>
      <c r="R28" s="33">
        <v>3.96</v>
      </c>
      <c r="S28" s="32">
        <v>1.4732769657566234E-2</v>
      </c>
      <c r="T28" s="32">
        <v>1.3634410160504E-2</v>
      </c>
      <c r="U28" s="34">
        <v>2.976190476190476E-3</v>
      </c>
      <c r="V28" s="34">
        <v>4.1917170832046758E-4</v>
      </c>
      <c r="W28" s="33">
        <v>2.78</v>
      </c>
      <c r="X28" s="35">
        <v>1.0795907196099999E-15</v>
      </c>
    </row>
    <row r="29" spans="1:24" x14ac:dyDescent="0.25">
      <c r="A29" s="14" t="s">
        <v>82</v>
      </c>
      <c r="B29" s="30">
        <v>850</v>
      </c>
      <c r="C29" s="30">
        <v>5.7819851407999991E-14</v>
      </c>
      <c r="D29" s="31">
        <v>0.36137407129999999</v>
      </c>
      <c r="E29" s="31">
        <v>5.4830860000000005E-4</v>
      </c>
      <c r="F29" s="31">
        <v>9.1973120004844814E-3</v>
      </c>
      <c r="G29" s="31">
        <v>5.3693809205919993E-5</v>
      </c>
      <c r="H29" s="31">
        <v>1.3279550945203644E-4</v>
      </c>
      <c r="I29" s="31">
        <v>7.2809999999999994E-6</v>
      </c>
      <c r="J29" s="31">
        <v>9.9193484416671188E-5</v>
      </c>
      <c r="K29" s="31">
        <v>6.609055627895E-5</v>
      </c>
      <c r="L29" s="31">
        <v>3.4296637089100569E-5</v>
      </c>
      <c r="M29" s="31">
        <v>5.4791037805789999E-6</v>
      </c>
      <c r="N29" s="30">
        <v>97.2</v>
      </c>
      <c r="O29" s="32">
        <v>38.169134909999997</v>
      </c>
      <c r="P29" s="32">
        <v>0.28752</v>
      </c>
      <c r="Q29" s="33">
        <v>619.98</v>
      </c>
      <c r="R29" s="33">
        <v>3.95</v>
      </c>
      <c r="S29" s="32">
        <v>2.0065695085710617E-2</v>
      </c>
      <c r="T29" s="32">
        <v>1.3623118650972795E-2</v>
      </c>
      <c r="U29" s="34">
        <v>1.6207455429497568E-3</v>
      </c>
      <c r="V29" s="34">
        <v>6.2940513778387674E-4</v>
      </c>
      <c r="W29" s="33">
        <v>3.79</v>
      </c>
      <c r="X29" s="35">
        <v>1.4715587968799999E-15</v>
      </c>
    </row>
    <row r="30" spans="1:24" x14ac:dyDescent="0.25">
      <c r="A30" s="14" t="s">
        <v>83</v>
      </c>
      <c r="B30" s="30">
        <v>900</v>
      </c>
      <c r="C30" s="30">
        <v>9.6286204351999986E-14</v>
      </c>
      <c r="D30" s="31">
        <v>0.60178877720000001</v>
      </c>
      <c r="E30" s="31">
        <v>6.7843999999999999E-4</v>
      </c>
      <c r="F30" s="31">
        <v>1.5903335467828367E-2</v>
      </c>
      <c r="G30" s="31">
        <v>2.9824083321427002E-5</v>
      </c>
      <c r="H30" s="31">
        <v>2.264522553490086E-4</v>
      </c>
      <c r="I30" s="31">
        <v>5.1659999999999993E-6</v>
      </c>
      <c r="J30" s="31">
        <v>6.2625849516818888E-5</v>
      </c>
      <c r="K30" s="31">
        <v>4.3138345926411999E-5</v>
      </c>
      <c r="L30" s="31">
        <v>5.5768247088048934E-5</v>
      </c>
      <c r="M30" s="31">
        <v>7.7705053616449993E-6</v>
      </c>
      <c r="N30" s="30">
        <v>97.2</v>
      </c>
      <c r="O30" s="32">
        <v>36.783864860000001</v>
      </c>
      <c r="P30" s="32">
        <v>0.16352</v>
      </c>
      <c r="Q30" s="33">
        <v>600.83000000000004</v>
      </c>
      <c r="R30" s="33">
        <v>2.27</v>
      </c>
      <c r="S30" s="32">
        <v>6.8978980035413811E-3</v>
      </c>
      <c r="T30" s="32">
        <v>5.1398509802828988E-3</v>
      </c>
      <c r="U30" s="34">
        <v>1.4285714285714286E-3</v>
      </c>
      <c r="V30" s="34">
        <v>2.6507233995055229E-4</v>
      </c>
      <c r="W30" s="33">
        <v>6.56</v>
      </c>
      <c r="X30" s="35">
        <v>2.5445270567200001E-15</v>
      </c>
    </row>
    <row r="31" spans="1:24" x14ac:dyDescent="0.25">
      <c r="A31" s="14" t="s">
        <v>84</v>
      </c>
      <c r="B31" s="30">
        <v>950</v>
      </c>
      <c r="C31" s="30">
        <v>2.0954524625599999E-13</v>
      </c>
      <c r="D31" s="31">
        <v>1.3096577890999999</v>
      </c>
      <c r="E31" s="31">
        <v>1.1273330999999999E-3</v>
      </c>
      <c r="F31" s="31">
        <v>3.6078058726104513E-2</v>
      </c>
      <c r="G31" s="31">
        <v>8.7624791574474005E-5</v>
      </c>
      <c r="H31" s="31">
        <v>4.7217447169748127E-4</v>
      </c>
      <c r="I31" s="31">
        <v>6.9311999999999998E-6</v>
      </c>
      <c r="J31" s="31">
        <v>-2.874763555058513E-7</v>
      </c>
      <c r="K31" s="31">
        <v>5.0816278457183997E-5</v>
      </c>
      <c r="L31" s="31">
        <v>4.9463784150083981E-5</v>
      </c>
      <c r="M31" s="31">
        <v>8.4978058634820007E-6</v>
      </c>
      <c r="N31" s="30">
        <v>98.9</v>
      </c>
      <c r="O31" s="32">
        <v>35.881217409999998</v>
      </c>
      <c r="P31" s="32">
        <v>0.1148</v>
      </c>
      <c r="Q31" s="33">
        <v>588.25</v>
      </c>
      <c r="R31" s="33">
        <v>1.61</v>
      </c>
      <c r="S31" s="47" t="s">
        <v>94</v>
      </c>
      <c r="T31" s="47" t="s">
        <v>94</v>
      </c>
      <c r="U31" s="34">
        <v>1.9527436047646945E-4</v>
      </c>
      <c r="V31" s="34">
        <v>1.564487853662306E-4</v>
      </c>
      <c r="W31" s="33">
        <v>14.88</v>
      </c>
      <c r="X31" s="35">
        <v>5.7724908894099998E-15</v>
      </c>
    </row>
    <row r="32" spans="1:24" x14ac:dyDescent="0.25">
      <c r="A32" s="36" t="s">
        <v>85</v>
      </c>
      <c r="B32" s="37">
        <v>1000</v>
      </c>
      <c r="C32" s="37">
        <v>4.9613369043199998E-13</v>
      </c>
      <c r="D32" s="38">
        <v>3.1008355651999997</v>
      </c>
      <c r="E32" s="38">
        <v>3.0730775000000002E-3</v>
      </c>
      <c r="F32" s="38">
        <v>8.6466293135717354E-2</v>
      </c>
      <c r="G32" s="38">
        <v>5.3391295202540985E-5</v>
      </c>
      <c r="H32" s="38">
        <v>1.1431612791767149E-3</v>
      </c>
      <c r="I32" s="38">
        <v>1.36989E-5</v>
      </c>
      <c r="J32" s="38">
        <v>1.1222733298127676E-4</v>
      </c>
      <c r="K32" s="38">
        <v>3.9663803544799997E-5</v>
      </c>
      <c r="L32" s="38">
        <v>6.0493036468194233E-5</v>
      </c>
      <c r="M32" s="38">
        <v>8.1820056455800005E-6</v>
      </c>
      <c r="N32" s="37">
        <v>99.4</v>
      </c>
      <c r="O32" s="39">
        <v>35.642927739999998</v>
      </c>
      <c r="P32" s="39">
        <v>0.05</v>
      </c>
      <c r="Q32" s="40">
        <v>584.91</v>
      </c>
      <c r="R32" s="40">
        <v>0.7</v>
      </c>
      <c r="S32" s="39">
        <v>1.82103355673166E-3</v>
      </c>
      <c r="T32" s="39">
        <v>8.6836856074350144E-4</v>
      </c>
      <c r="U32" s="41">
        <v>2.0056157240272763E-4</v>
      </c>
      <c r="V32" s="41">
        <v>1.2508343703869894E-4</v>
      </c>
      <c r="W32" s="40">
        <v>35.67</v>
      </c>
      <c r="X32" s="42">
        <v>1.38345974147E-14</v>
      </c>
    </row>
    <row r="33" spans="1:24" x14ac:dyDescent="0.25">
      <c r="A33" s="36" t="s">
        <v>86</v>
      </c>
      <c r="B33" s="37">
        <v>1050</v>
      </c>
      <c r="C33" s="37">
        <v>3.2923941726400001E-13</v>
      </c>
      <c r="D33" s="38">
        <v>2.0577463579000002</v>
      </c>
      <c r="E33" s="38">
        <v>2.8510108000000004E-3</v>
      </c>
      <c r="F33" s="38">
        <v>5.748727048313549E-2</v>
      </c>
      <c r="G33" s="38">
        <v>5.6510092948999998E-5</v>
      </c>
      <c r="H33" s="38">
        <v>8.2970430669882097E-4</v>
      </c>
      <c r="I33" s="38">
        <v>1.14901E-5</v>
      </c>
      <c r="J33" s="38">
        <v>1.7677561170989295E-4</v>
      </c>
      <c r="K33" s="38">
        <v>6.7281203366385996E-5</v>
      </c>
      <c r="L33" s="38">
        <v>3.0556828660563789E-5</v>
      </c>
      <c r="M33" s="38">
        <v>7.3550050749500011E-6</v>
      </c>
      <c r="N33" s="37">
        <v>99.6</v>
      </c>
      <c r="O33" s="39">
        <v>35.626411599999997</v>
      </c>
      <c r="P33" s="39">
        <v>7.1120000000000003E-2</v>
      </c>
      <c r="Q33" s="40">
        <v>584.67999999999995</v>
      </c>
      <c r="R33" s="40">
        <v>1</v>
      </c>
      <c r="S33" s="39">
        <v>5.2385614700660738E-3</v>
      </c>
      <c r="T33" s="39">
        <v>2.2144695617838392E-3</v>
      </c>
      <c r="U33" s="41">
        <v>1.1376564277588168E-3</v>
      </c>
      <c r="V33" s="41">
        <v>1.580704296013896E-4</v>
      </c>
      <c r="W33" s="40">
        <v>23.71</v>
      </c>
      <c r="X33" s="42">
        <v>9.1979451504300006E-15</v>
      </c>
    </row>
    <row r="34" spans="1:24" x14ac:dyDescent="0.25">
      <c r="A34" s="36" t="s">
        <v>87</v>
      </c>
      <c r="B34" s="37">
        <v>1100</v>
      </c>
      <c r="C34" s="37">
        <v>9.7625190783999999E-14</v>
      </c>
      <c r="D34" s="38">
        <v>0.61015744240000003</v>
      </c>
      <c r="E34" s="38">
        <v>3.7923569999999998E-4</v>
      </c>
      <c r="F34" s="38">
        <v>1.7046863025996065E-2</v>
      </c>
      <c r="G34" s="38">
        <v>2.0078925642633001E-5</v>
      </c>
      <c r="H34" s="38">
        <v>2.5875316658963024E-4</v>
      </c>
      <c r="I34" s="38">
        <v>6.8050000000000001E-6</v>
      </c>
      <c r="J34" s="38">
        <v>1.2621165931975611E-4</v>
      </c>
      <c r="K34" s="38">
        <v>4.5704910631908003E-5</v>
      </c>
      <c r="L34" s="38">
        <v>1.1252859077436323E-5</v>
      </c>
      <c r="M34" s="38">
        <v>6.5564045239160001E-6</v>
      </c>
      <c r="N34" s="37">
        <v>99.5</v>
      </c>
      <c r="O34" s="39">
        <v>35.586676070000003</v>
      </c>
      <c r="P34" s="39">
        <v>0.12148</v>
      </c>
      <c r="Q34" s="40">
        <v>584.12</v>
      </c>
      <c r="R34" s="40">
        <v>1.7</v>
      </c>
      <c r="S34" s="39">
        <v>1.3563147301204949E-2</v>
      </c>
      <c r="T34" s="39">
        <v>5.0705284913503809E-3</v>
      </c>
      <c r="U34" s="41">
        <v>1.7482517482517483E-3</v>
      </c>
      <c r="V34" s="41">
        <v>3.1806146430695705E-4</v>
      </c>
      <c r="W34" s="40">
        <v>7.03</v>
      </c>
      <c r="X34" s="42">
        <v>2.7274841728300002E-15</v>
      </c>
    </row>
    <row r="35" spans="1:24" x14ac:dyDescent="0.25">
      <c r="A35" s="36" t="s">
        <v>88</v>
      </c>
      <c r="B35" s="37">
        <v>1150</v>
      </c>
      <c r="C35" s="37">
        <v>2.015910072E-14</v>
      </c>
      <c r="D35" s="38">
        <v>0.1259943795</v>
      </c>
      <c r="E35" s="38">
        <v>1.6123049999999998E-4</v>
      </c>
      <c r="F35" s="38">
        <v>3.4805012963020506E-3</v>
      </c>
      <c r="G35" s="38">
        <v>2.4602440182231996E-5</v>
      </c>
      <c r="H35" s="38">
        <v>4.5494383031886389E-5</v>
      </c>
      <c r="I35" s="38">
        <v>5.6552999999999999E-6</v>
      </c>
      <c r="J35" s="38">
        <v>1.021854709411475E-4</v>
      </c>
      <c r="K35" s="38">
        <v>6.1699559865749999E-5</v>
      </c>
      <c r="L35" s="38">
        <v>8.3270611315203069E-6</v>
      </c>
      <c r="M35" s="38">
        <v>6.6929046181010006E-6</v>
      </c>
      <c r="N35" s="37">
        <v>98</v>
      </c>
      <c r="O35" s="39">
        <v>35.478857550000001</v>
      </c>
      <c r="P35" s="39">
        <v>0.61438000000000004</v>
      </c>
      <c r="Q35" s="40">
        <v>582.61</v>
      </c>
      <c r="R35" s="40">
        <v>8.6199999999999992</v>
      </c>
      <c r="S35" s="39">
        <v>5.5786449471423395E-2</v>
      </c>
      <c r="T35" s="39">
        <v>3.3512423448209455E-2</v>
      </c>
      <c r="U35" s="41">
        <v>3.332222592469177E-4</v>
      </c>
      <c r="V35" s="41">
        <v>1.3059245820801345E-3</v>
      </c>
      <c r="W35" s="40">
        <v>1.44</v>
      </c>
      <c r="X35" s="42">
        <v>5.5686852117500002E-16</v>
      </c>
    </row>
    <row r="36" spans="1:24" x14ac:dyDescent="0.25">
      <c r="A36" s="36" t="s">
        <v>89</v>
      </c>
      <c r="B36" s="37">
        <v>1200</v>
      </c>
      <c r="C36" s="37">
        <v>1.0395707408000001E-14</v>
      </c>
      <c r="D36" s="38">
        <v>6.4973171300000007E-2</v>
      </c>
      <c r="E36" s="38">
        <v>9.8129300000000003E-5</v>
      </c>
      <c r="F36" s="38">
        <v>1.7194387729288362E-3</v>
      </c>
      <c r="G36" s="38">
        <v>1.1108469912352E-5</v>
      </c>
      <c r="H36" s="38">
        <v>2.7013826523981781E-5</v>
      </c>
      <c r="I36" s="38">
        <v>5.9131000000000002E-6</v>
      </c>
      <c r="J36" s="38">
        <v>6.1029620310927395E-5</v>
      </c>
      <c r="K36" s="38">
        <v>5.469590989719E-5</v>
      </c>
      <c r="L36" s="38">
        <v>7.9587045737638891E-6</v>
      </c>
      <c r="M36" s="38">
        <v>6.4672044623680002E-6</v>
      </c>
      <c r="N36" s="37">
        <v>96.4</v>
      </c>
      <c r="O36" s="39">
        <v>36.399478219999999</v>
      </c>
      <c r="P36" s="39">
        <v>1.1207100000000001</v>
      </c>
      <c r="Q36" s="40">
        <v>595.49</v>
      </c>
      <c r="R36" s="40">
        <v>15.62</v>
      </c>
      <c r="S36" s="39">
        <v>6.7583550163890116E-2</v>
      </c>
      <c r="T36" s="39">
        <v>6.0104382920572151E-2</v>
      </c>
      <c r="U36" s="41">
        <v>2.7624309392265192E-3</v>
      </c>
      <c r="V36" s="41">
        <v>2.7511896355817082E-3</v>
      </c>
      <c r="W36" s="40">
        <v>0.71</v>
      </c>
      <c r="X36" s="42">
        <v>2.7510321089099999E-16</v>
      </c>
    </row>
    <row r="37" spans="1:24" x14ac:dyDescent="0.25">
      <c r="A37" s="36" t="s">
        <v>90</v>
      </c>
      <c r="B37" s="37">
        <v>1250</v>
      </c>
      <c r="C37" s="37">
        <v>5.6193326400000001E-15</v>
      </c>
      <c r="D37" s="38">
        <v>3.5120828999999999E-2</v>
      </c>
      <c r="E37" s="38">
        <v>6.8088499999999997E-5</v>
      </c>
      <c r="F37" s="38">
        <v>9.5230080384933042E-4</v>
      </c>
      <c r="G37" s="38">
        <v>5.3148447094739994E-6</v>
      </c>
      <c r="H37" s="38">
        <v>1.860457052183816E-5</v>
      </c>
      <c r="I37" s="38">
        <v>4.8671999999999997E-6</v>
      </c>
      <c r="J37" s="38">
        <v>1.841663871770732E-5</v>
      </c>
      <c r="K37" s="38">
        <v>4.9987684815365006E-5</v>
      </c>
      <c r="L37" s="38">
        <v>3.925302614673441E-6</v>
      </c>
      <c r="M37" s="38">
        <v>7.100304899207001E-6</v>
      </c>
      <c r="N37" s="37">
        <v>96.7</v>
      </c>
      <c r="O37" s="39">
        <v>35.64178261</v>
      </c>
      <c r="P37" s="39">
        <v>2.1799300000000001</v>
      </c>
      <c r="Q37" s="40">
        <v>584.9</v>
      </c>
      <c r="R37" s="40">
        <v>30.55</v>
      </c>
      <c r="S37" s="39">
        <v>3.6515941034058419E-2</v>
      </c>
      <c r="T37" s="39">
        <v>9.9129627059140135E-2</v>
      </c>
      <c r="U37" s="41">
        <v>5.7142857142857143E-3</v>
      </c>
      <c r="V37" s="41">
        <v>4.1507903409597011E-3</v>
      </c>
      <c r="W37" s="40">
        <v>0.39</v>
      </c>
      <c r="X37" s="42">
        <v>1.5236603479700001E-16</v>
      </c>
    </row>
    <row r="38" spans="1:24" x14ac:dyDescent="0.25">
      <c r="A38" s="36" t="s">
        <v>91</v>
      </c>
      <c r="B38" s="37">
        <v>1450</v>
      </c>
      <c r="C38" s="37">
        <v>2.7463062800000001E-14</v>
      </c>
      <c r="D38" s="38">
        <v>0.17164414250000001</v>
      </c>
      <c r="E38" s="38">
        <v>1.825939E-4</v>
      </c>
      <c r="F38" s="38">
        <v>4.6754735891481897E-3</v>
      </c>
      <c r="G38" s="38">
        <v>1.9576337997222001E-5</v>
      </c>
      <c r="H38" s="38">
        <v>7.0482219466773849E-5</v>
      </c>
      <c r="I38" s="38">
        <v>5.5137999999999996E-6</v>
      </c>
      <c r="J38" s="38">
        <v>-5.7875434365048443E-5</v>
      </c>
      <c r="K38" s="38">
        <v>4.1236064300307005E-5</v>
      </c>
      <c r="L38" s="38">
        <v>1.3562227578723714E-5</v>
      </c>
      <c r="M38" s="38">
        <v>6.0616041825040005E-6</v>
      </c>
      <c r="N38" s="37">
        <v>97.6</v>
      </c>
      <c r="O38" s="39">
        <v>35.834241310000003</v>
      </c>
      <c r="P38" s="39">
        <v>0.40755999999999998</v>
      </c>
      <c r="Q38" s="40">
        <v>587.59</v>
      </c>
      <c r="R38" s="40">
        <v>5.7</v>
      </c>
      <c r="S38" s="43" t="s">
        <v>94</v>
      </c>
      <c r="T38" s="43" t="s">
        <v>94</v>
      </c>
      <c r="U38" s="41">
        <v>2.004008016032064E-3</v>
      </c>
      <c r="V38" s="41">
        <v>9.4433184743476794E-4</v>
      </c>
      <c r="W38" s="40">
        <v>1.93</v>
      </c>
      <c r="X38" s="42">
        <v>7.4808267297699996E-16</v>
      </c>
    </row>
    <row r="39" spans="1:24" x14ac:dyDescent="0.25">
      <c r="A39" s="36" t="s">
        <v>92</v>
      </c>
      <c r="B39" s="37">
        <v>1650</v>
      </c>
      <c r="C39" s="37">
        <v>1.6302422719999999E-15</v>
      </c>
      <c r="D39" s="38">
        <v>1.0189014200000001E-2</v>
      </c>
      <c r="E39" s="38">
        <v>9.8416800000000003E-5</v>
      </c>
      <c r="F39" s="38">
        <v>4.0310290528379395E-5</v>
      </c>
      <c r="G39" s="38">
        <v>1.3378489293914001E-5</v>
      </c>
      <c r="H39" s="38">
        <v>5.2284347769292601E-6</v>
      </c>
      <c r="I39" s="38">
        <v>4.0354000000000004E-6</v>
      </c>
      <c r="J39" s="38">
        <v>-3.9461904928454904E-5</v>
      </c>
      <c r="K39" s="38">
        <v>5.7377335880375999E-5</v>
      </c>
      <c r="L39" s="38">
        <v>2.8434903837647818E-5</v>
      </c>
      <c r="M39" s="38">
        <v>6.2297042984930002E-6</v>
      </c>
      <c r="N39" s="37">
        <v>16.7</v>
      </c>
      <c r="O39" s="39">
        <v>42.0555466</v>
      </c>
      <c r="P39" s="39">
        <v>47.122729999999997</v>
      </c>
      <c r="Q39" s="40">
        <v>672.62</v>
      </c>
      <c r="R39" s="40">
        <v>630.34</v>
      </c>
      <c r="S39" s="43" t="s">
        <v>94</v>
      </c>
      <c r="T39" s="43" t="s">
        <v>94</v>
      </c>
      <c r="U39" s="41">
        <v>0.2</v>
      </c>
      <c r="V39" s="41">
        <v>0.10451325770436491</v>
      </c>
      <c r="W39" s="40">
        <v>0.02</v>
      </c>
      <c r="X39" s="42">
        <v>6.4542154098599998E-18</v>
      </c>
    </row>
    <row r="40" spans="1:24" x14ac:dyDescent="0.25">
      <c r="A40" s="14"/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4"/>
      <c r="O40" s="16"/>
      <c r="P40" s="16"/>
      <c r="Q40" s="45" t="s">
        <v>127</v>
      </c>
      <c r="R40" s="17"/>
      <c r="S40" s="16"/>
      <c r="T40" s="16"/>
      <c r="U40" s="18"/>
      <c r="V40" s="18"/>
      <c r="W40" s="17"/>
      <c r="X40" s="19"/>
    </row>
    <row r="41" spans="1:24" x14ac:dyDescent="0.25">
      <c r="A41" s="14" t="s">
        <v>101</v>
      </c>
      <c r="B41" s="14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4"/>
      <c r="O41" s="16"/>
      <c r="P41" s="16"/>
      <c r="Q41" s="17"/>
      <c r="R41" s="17"/>
      <c r="S41" s="16"/>
      <c r="T41" s="16"/>
      <c r="U41" s="18"/>
      <c r="V41" s="18"/>
      <c r="W41" s="17"/>
      <c r="X41" s="19"/>
    </row>
    <row r="42" spans="1:24" ht="15.75" x14ac:dyDescent="0.3">
      <c r="A42" s="20" t="s">
        <v>69</v>
      </c>
      <c r="B42" s="20" t="s">
        <v>95</v>
      </c>
      <c r="C42" s="21" t="s">
        <v>113</v>
      </c>
      <c r="D42" s="22" t="s">
        <v>113</v>
      </c>
      <c r="E42" s="23" t="s">
        <v>114</v>
      </c>
      <c r="F42" s="22" t="s">
        <v>115</v>
      </c>
      <c r="G42" s="23" t="s">
        <v>116</v>
      </c>
      <c r="H42" s="22" t="s">
        <v>117</v>
      </c>
      <c r="I42" s="23" t="s">
        <v>118</v>
      </c>
      <c r="J42" s="22" t="s">
        <v>119</v>
      </c>
      <c r="K42" s="23" t="s">
        <v>120</v>
      </c>
      <c r="L42" s="22" t="s">
        <v>121</v>
      </c>
      <c r="M42" s="23" t="s">
        <v>122</v>
      </c>
      <c r="N42" s="20" t="s">
        <v>123</v>
      </c>
      <c r="O42" s="24" t="s">
        <v>124</v>
      </c>
      <c r="P42" s="25" t="s">
        <v>71</v>
      </c>
      <c r="Q42" s="26" t="s">
        <v>72</v>
      </c>
      <c r="R42" s="26" t="s">
        <v>71</v>
      </c>
      <c r="S42" s="25" t="s">
        <v>73</v>
      </c>
      <c r="T42" s="25" t="s">
        <v>71</v>
      </c>
      <c r="U42" s="27" t="s">
        <v>74</v>
      </c>
      <c r="V42" s="27" t="s">
        <v>71</v>
      </c>
      <c r="W42" s="28" t="s">
        <v>115</v>
      </c>
      <c r="X42" s="29" t="s">
        <v>125</v>
      </c>
    </row>
    <row r="43" spans="1:24" s="4" customFormat="1" x14ac:dyDescent="0.25">
      <c r="A43" s="30"/>
      <c r="B43" s="30" t="s">
        <v>106</v>
      </c>
      <c r="C43" s="30" t="s">
        <v>75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0"/>
      <c r="O43" s="32"/>
      <c r="P43" s="32"/>
      <c r="Q43" s="33" t="s">
        <v>77</v>
      </c>
      <c r="R43" s="33" t="s">
        <v>77</v>
      </c>
      <c r="S43" s="32"/>
      <c r="T43" s="32"/>
      <c r="U43" s="34"/>
      <c r="V43" s="34"/>
      <c r="W43" s="33" t="s">
        <v>78</v>
      </c>
      <c r="X43" s="35" t="s">
        <v>75</v>
      </c>
    </row>
    <row r="44" spans="1:24" x14ac:dyDescent="0.25">
      <c r="A44" s="36" t="s">
        <v>79</v>
      </c>
      <c r="B44" s="40">
        <v>0.3</v>
      </c>
      <c r="C44" s="37">
        <v>1.8901620316799998E-13</v>
      </c>
      <c r="D44" s="38">
        <v>1.1813512697999999</v>
      </c>
      <c r="E44" s="38">
        <v>6.7960710000000008E-4</v>
      </c>
      <c r="F44" s="38">
        <v>3.2446689966567147E-2</v>
      </c>
      <c r="G44" s="38">
        <v>9.5510090406138019E-5</v>
      </c>
      <c r="H44" s="38">
        <v>4.3063106061428194E-4</v>
      </c>
      <c r="I44" s="38">
        <v>1.0698700000000001E-5</v>
      </c>
      <c r="J44" s="38">
        <v>4.4083714367053854E-4</v>
      </c>
      <c r="K44" s="38">
        <v>5.5000615179671996E-5</v>
      </c>
      <c r="L44" s="38">
        <v>3.064990863930134E-6</v>
      </c>
      <c r="M44" s="38">
        <v>5.3566022497719999E-6</v>
      </c>
      <c r="N44" s="37">
        <v>99.9</v>
      </c>
      <c r="O44" s="39">
        <v>36.372147759999997</v>
      </c>
      <c r="P44" s="39">
        <v>0.11863</v>
      </c>
      <c r="Q44" s="40">
        <v>589.72</v>
      </c>
      <c r="R44" s="40">
        <v>1.64</v>
      </c>
      <c r="S44" s="39">
        <v>2.5453129334986089E-2</v>
      </c>
      <c r="T44" s="39">
        <v>3.2060922396044411E-3</v>
      </c>
      <c r="U44" s="41">
        <v>1.497454327643007E-4</v>
      </c>
      <c r="V44" s="41">
        <v>2.6129125870552665E-4</v>
      </c>
      <c r="W44" s="40">
        <v>7.52</v>
      </c>
      <c r="X44" s="42">
        <v>5.1914206624700001E-15</v>
      </c>
    </row>
    <row r="45" spans="1:24" x14ac:dyDescent="0.25">
      <c r="A45" s="36" t="s">
        <v>80</v>
      </c>
      <c r="B45" s="40">
        <v>0.45</v>
      </c>
      <c r="C45" s="37">
        <v>1.5853439319359999E-12</v>
      </c>
      <c r="D45" s="38">
        <v>9.9083995745999989</v>
      </c>
      <c r="E45" s="38">
        <v>8.5201684999999996E-3</v>
      </c>
      <c r="F45" s="38">
        <v>0.27533679521657756</v>
      </c>
      <c r="G45" s="38">
        <v>2.5825955350885994E-4</v>
      </c>
      <c r="H45" s="38">
        <v>3.6305057159900858E-3</v>
      </c>
      <c r="I45" s="38">
        <v>1.0444400000000001E-5</v>
      </c>
      <c r="J45" s="38">
        <v>3.2304621010889389E-4</v>
      </c>
      <c r="K45" s="38">
        <v>4.0668282457248005E-5</v>
      </c>
      <c r="L45" s="38">
        <v>4.215892788895021E-5</v>
      </c>
      <c r="M45" s="38">
        <v>7.7099032381579977E-6</v>
      </c>
      <c r="N45" s="37">
        <v>99.9</v>
      </c>
      <c r="O45" s="39">
        <v>35.930750660000001</v>
      </c>
      <c r="P45" s="39">
        <v>4.6330000000000003E-2</v>
      </c>
      <c r="Q45" s="40">
        <v>583.6</v>
      </c>
      <c r="R45" s="40">
        <v>0.64</v>
      </c>
      <c r="S45" s="39">
        <v>1.5813036773533278E-3</v>
      </c>
      <c r="T45" s="39">
        <v>2.7918579356482869E-4</v>
      </c>
      <c r="U45" s="41">
        <v>9.0867787369377552E-5</v>
      </c>
      <c r="V45" s="41">
        <v>3.1531592560394822E-5</v>
      </c>
      <c r="W45" s="40">
        <v>63.85</v>
      </c>
      <c r="X45" s="42">
        <v>4.4053860850299997E-14</v>
      </c>
    </row>
    <row r="46" spans="1:24" x14ac:dyDescent="0.25">
      <c r="A46" s="36" t="s">
        <v>81</v>
      </c>
      <c r="B46" s="40">
        <v>0.6</v>
      </c>
      <c r="C46" s="37">
        <v>2.44294967568E-13</v>
      </c>
      <c r="D46" s="38">
        <v>1.5268435472999999</v>
      </c>
      <c r="E46" s="38">
        <v>8.1373839999999997E-4</v>
      </c>
      <c r="F46" s="38">
        <v>4.1984054446141034E-2</v>
      </c>
      <c r="G46" s="38">
        <v>9.680413692296101E-5</v>
      </c>
      <c r="H46" s="38">
        <v>5.7709546182341915E-4</v>
      </c>
      <c r="I46" s="38">
        <v>8.4238000000000006E-6</v>
      </c>
      <c r="J46" s="38">
        <v>1.2706118853126675E-4</v>
      </c>
      <c r="K46" s="38">
        <v>4.6705698687743994E-5</v>
      </c>
      <c r="L46" s="38">
        <v>3.3643645581289832E-5</v>
      </c>
      <c r="M46" s="38">
        <v>1.0185804278035999E-5</v>
      </c>
      <c r="N46" s="37">
        <v>99.3</v>
      </c>
      <c r="O46" s="39">
        <v>36.118199689999997</v>
      </c>
      <c r="P46" s="39">
        <v>0.11051</v>
      </c>
      <c r="Q46" s="40">
        <v>586.20000000000005</v>
      </c>
      <c r="R46" s="40">
        <v>1.53</v>
      </c>
      <c r="S46" s="39">
        <v>5.1450333449611085E-3</v>
      </c>
      <c r="T46" s="39">
        <v>2.1019814637293611E-3</v>
      </c>
      <c r="U46" s="41">
        <v>6.3211125158027818E-4</v>
      </c>
      <c r="V46" s="41">
        <v>1.6292292003203365E-4</v>
      </c>
      <c r="W46" s="40">
        <v>9.74</v>
      </c>
      <c r="X46" s="42">
        <v>6.7174356936800004E-15</v>
      </c>
    </row>
    <row r="47" spans="1:24" x14ac:dyDescent="0.25">
      <c r="A47" s="36" t="s">
        <v>82</v>
      </c>
      <c r="B47" s="40">
        <v>0.9</v>
      </c>
      <c r="C47" s="37">
        <v>1.1781050844799998E-13</v>
      </c>
      <c r="D47" s="38">
        <v>0.73631567779999996</v>
      </c>
      <c r="E47" s="38">
        <v>1.0048333E-3</v>
      </c>
      <c r="F47" s="38">
        <v>2.0339531736657351E-2</v>
      </c>
      <c r="G47" s="38">
        <v>5.9731360878161997E-5</v>
      </c>
      <c r="H47" s="38">
        <v>2.9949512723405683E-4</v>
      </c>
      <c r="I47" s="38">
        <v>4.3341000000000006E-6</v>
      </c>
      <c r="J47" s="38">
        <v>8.1478924655027914E-5</v>
      </c>
      <c r="K47" s="38">
        <v>3.3294652578885999E-5</v>
      </c>
      <c r="L47" s="38">
        <v>5.815996593307039E-5</v>
      </c>
      <c r="M47" s="38">
        <v>8.3996035278319996E-6</v>
      </c>
      <c r="N47" s="37">
        <v>97.6</v>
      </c>
      <c r="O47" s="39">
        <v>35.337875689999997</v>
      </c>
      <c r="P47" s="39">
        <v>0.16591</v>
      </c>
      <c r="Q47" s="40">
        <v>575.36</v>
      </c>
      <c r="R47" s="40">
        <v>2.31</v>
      </c>
      <c r="S47" s="39">
        <v>7.028760281319101E-3</v>
      </c>
      <c r="T47" s="39">
        <v>3.0918614254329155E-3</v>
      </c>
      <c r="U47" s="41">
        <v>1.718213058419244E-3</v>
      </c>
      <c r="V47" s="41">
        <v>1.8015939465825523E-4</v>
      </c>
      <c r="W47" s="40">
        <v>4.72</v>
      </c>
      <c r="X47" s="42">
        <v>3.2543164740499999E-15</v>
      </c>
    </row>
    <row r="48" spans="1:24" x14ac:dyDescent="0.25">
      <c r="A48" s="36" t="s">
        <v>83</v>
      </c>
      <c r="B48" s="40">
        <v>1.2</v>
      </c>
      <c r="C48" s="37">
        <v>1.7204289715199996E-13</v>
      </c>
      <c r="D48" s="38">
        <v>1.0752681071999999</v>
      </c>
      <c r="E48" s="38">
        <v>5.7810100000000003E-4</v>
      </c>
      <c r="F48" s="38">
        <v>2.9667288811508742E-2</v>
      </c>
      <c r="G48" s="38">
        <v>4.2060187187599995E-5</v>
      </c>
      <c r="H48" s="38">
        <v>4.1768018630091103E-4</v>
      </c>
      <c r="I48" s="38">
        <v>9.8409000000000009E-6</v>
      </c>
      <c r="J48" s="38">
        <v>5.7250519170162687E-5</v>
      </c>
      <c r="K48" s="38">
        <v>4.3825593054176997E-5</v>
      </c>
      <c r="L48" s="38">
        <v>3.0233789634145587E-5</v>
      </c>
      <c r="M48" s="38">
        <v>7.2182030316439986E-6</v>
      </c>
      <c r="N48" s="37">
        <v>99.2</v>
      </c>
      <c r="O48" s="39">
        <v>35.930090079999999</v>
      </c>
      <c r="P48" s="39">
        <v>8.9200000000000002E-2</v>
      </c>
      <c r="Q48" s="40">
        <v>583.59</v>
      </c>
      <c r="R48" s="40">
        <v>1.24</v>
      </c>
      <c r="S48" s="39">
        <v>3.0360780187040624E-3</v>
      </c>
      <c r="T48" s="39">
        <v>2.7891157466495417E-3</v>
      </c>
      <c r="U48" s="41">
        <v>9.2936802973977691E-4</v>
      </c>
      <c r="V48" s="41">
        <v>2.6276602651189289E-4</v>
      </c>
      <c r="W48" s="40">
        <v>6.88</v>
      </c>
      <c r="X48" s="42">
        <v>4.7467608070099999E-15</v>
      </c>
    </row>
    <row r="49" spans="1:24" x14ac:dyDescent="0.25">
      <c r="A49" s="36" t="s">
        <v>84</v>
      </c>
      <c r="B49" s="40">
        <v>1.5</v>
      </c>
      <c r="C49" s="37">
        <v>1.7096848296000001E-13</v>
      </c>
      <c r="D49" s="38">
        <v>1.0685530185000001</v>
      </c>
      <c r="E49" s="38">
        <v>1.2839934999999999E-3</v>
      </c>
      <c r="F49" s="38">
        <v>2.9562943755837581E-2</v>
      </c>
      <c r="G49" s="38">
        <v>5.1913123459105998E-5</v>
      </c>
      <c r="H49" s="38">
        <v>4.2162918350415325E-4</v>
      </c>
      <c r="I49" s="38">
        <v>7.3961000000000002E-6</v>
      </c>
      <c r="J49" s="38">
        <v>-5.9773029270868273E-5</v>
      </c>
      <c r="K49" s="38">
        <v>4.2763245590520004E-5</v>
      </c>
      <c r="L49" s="38">
        <v>1.685306339527186E-5</v>
      </c>
      <c r="M49" s="38">
        <v>8.1555034253099998E-6</v>
      </c>
      <c r="N49" s="37">
        <v>99.5</v>
      </c>
      <c r="O49" s="39">
        <v>35.964503520000001</v>
      </c>
      <c r="P49" s="39">
        <v>0.11078</v>
      </c>
      <c r="Q49" s="40">
        <v>584.07000000000005</v>
      </c>
      <c r="R49" s="40">
        <v>1.54</v>
      </c>
      <c r="S49" s="43" t="s">
        <v>94</v>
      </c>
      <c r="T49" s="43" t="s">
        <v>94</v>
      </c>
      <c r="U49" s="41">
        <v>1.0080645161290322E-3</v>
      </c>
      <c r="V49" s="41">
        <v>2.009670050895721E-4</v>
      </c>
      <c r="W49" s="40">
        <v>6.86</v>
      </c>
      <c r="X49" s="42">
        <v>4.7300791000599999E-15</v>
      </c>
    </row>
    <row r="50" spans="1:24" x14ac:dyDescent="0.25">
      <c r="A50" s="36" t="s">
        <v>85</v>
      </c>
      <c r="B50" s="40">
        <v>2.1</v>
      </c>
      <c r="C50" s="37">
        <v>1.0290862688E-14</v>
      </c>
      <c r="D50" s="38">
        <v>6.4317891799999999E-2</v>
      </c>
      <c r="E50" s="38">
        <v>1.2695999999999999E-4</v>
      </c>
      <c r="F50" s="38">
        <v>1.8791640172834976E-3</v>
      </c>
      <c r="G50" s="38">
        <v>1.1704720949585999E-5</v>
      </c>
      <c r="H50" s="38">
        <v>3.6630343153804932E-5</v>
      </c>
      <c r="I50" s="38">
        <v>8.0312000000000003E-6</v>
      </c>
      <c r="J50" s="38">
        <v>-5.2125745143950462E-5</v>
      </c>
      <c r="K50" s="38">
        <v>3.9589656994169995E-5</v>
      </c>
      <c r="L50" s="38">
        <v>7.1823173520489764E-6</v>
      </c>
      <c r="M50" s="38">
        <v>7.4022031089239993E-6</v>
      </c>
      <c r="N50" s="37">
        <v>96.7</v>
      </c>
      <c r="O50" s="39">
        <v>33.07290733</v>
      </c>
      <c r="P50" s="39">
        <v>1.1664000000000001</v>
      </c>
      <c r="Q50" s="40">
        <v>543.5</v>
      </c>
      <c r="R50" s="40">
        <v>16.55</v>
      </c>
      <c r="S50" s="43" t="s">
        <v>94</v>
      </c>
      <c r="T50" s="43" t="s">
        <v>94</v>
      </c>
      <c r="U50" s="41">
        <v>5.6497175141242938E-3</v>
      </c>
      <c r="V50" s="41">
        <v>3.3987835319528479E-3</v>
      </c>
      <c r="W50" s="40">
        <v>0.44</v>
      </c>
      <c r="X50" s="42">
        <v>3.00672350851E-16</v>
      </c>
    </row>
    <row r="51" spans="1:24" x14ac:dyDescent="0.25">
      <c r="A51" s="14"/>
      <c r="B51" s="14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4"/>
      <c r="O51" s="16"/>
      <c r="P51" s="16"/>
      <c r="Q51" s="45" t="s">
        <v>128</v>
      </c>
      <c r="R51" s="17"/>
      <c r="S51" s="16"/>
      <c r="T51" s="16"/>
      <c r="U51" s="18"/>
      <c r="V51" s="18"/>
      <c r="W51" s="17"/>
      <c r="X51" s="19"/>
    </row>
    <row r="52" spans="1:24" x14ac:dyDescent="0.25">
      <c r="A52" s="14" t="s">
        <v>102</v>
      </c>
      <c r="B52" s="14"/>
      <c r="C52" s="14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4"/>
      <c r="O52" s="16"/>
      <c r="P52" s="16"/>
      <c r="Q52" s="17"/>
      <c r="R52" s="17"/>
      <c r="S52" s="16"/>
      <c r="T52" s="16"/>
      <c r="U52" s="18"/>
      <c r="V52" s="18"/>
      <c r="W52" s="17"/>
      <c r="X52" s="19"/>
    </row>
    <row r="53" spans="1:24" ht="15.75" x14ac:dyDescent="0.3">
      <c r="A53" s="20" t="s">
        <v>69</v>
      </c>
      <c r="B53" s="20" t="s">
        <v>70</v>
      </c>
      <c r="C53" s="21" t="s">
        <v>113</v>
      </c>
      <c r="D53" s="22" t="s">
        <v>113</v>
      </c>
      <c r="E53" s="23" t="s">
        <v>114</v>
      </c>
      <c r="F53" s="22" t="s">
        <v>115</v>
      </c>
      <c r="G53" s="23" t="s">
        <v>116</v>
      </c>
      <c r="H53" s="22" t="s">
        <v>117</v>
      </c>
      <c r="I53" s="23" t="s">
        <v>118</v>
      </c>
      <c r="J53" s="22" t="s">
        <v>119</v>
      </c>
      <c r="K53" s="23" t="s">
        <v>120</v>
      </c>
      <c r="L53" s="22" t="s">
        <v>121</v>
      </c>
      <c r="M53" s="23" t="s">
        <v>122</v>
      </c>
      <c r="N53" s="20" t="s">
        <v>123</v>
      </c>
      <c r="O53" s="24" t="s">
        <v>124</v>
      </c>
      <c r="P53" s="25" t="s">
        <v>71</v>
      </c>
      <c r="Q53" s="26" t="s">
        <v>72</v>
      </c>
      <c r="R53" s="26" t="s">
        <v>71</v>
      </c>
      <c r="S53" s="25" t="s">
        <v>73</v>
      </c>
      <c r="T53" s="25" t="s">
        <v>71</v>
      </c>
      <c r="U53" s="27" t="s">
        <v>74</v>
      </c>
      <c r="V53" s="27" t="s">
        <v>71</v>
      </c>
      <c r="W53" s="28" t="s">
        <v>115</v>
      </c>
      <c r="X53" s="29" t="s">
        <v>125</v>
      </c>
    </row>
    <row r="54" spans="1:24" s="4" customFormat="1" x14ac:dyDescent="0.25">
      <c r="A54" s="30"/>
      <c r="B54" s="30"/>
      <c r="C54" s="30" t="s">
        <v>75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0"/>
      <c r="O54" s="32"/>
      <c r="P54" s="32"/>
      <c r="Q54" s="33" t="s">
        <v>77</v>
      </c>
      <c r="R54" s="33" t="s">
        <v>77</v>
      </c>
      <c r="S54" s="32"/>
      <c r="T54" s="32"/>
      <c r="U54" s="34"/>
      <c r="V54" s="34"/>
      <c r="W54" s="33" t="s">
        <v>78</v>
      </c>
      <c r="X54" s="35" t="s">
        <v>75</v>
      </c>
    </row>
    <row r="55" spans="1:24" x14ac:dyDescent="0.25">
      <c r="A55" s="14" t="s">
        <v>79</v>
      </c>
      <c r="B55" s="30">
        <v>500</v>
      </c>
      <c r="C55" s="30">
        <v>1.5518806048E-14</v>
      </c>
      <c r="D55" s="31">
        <v>9.6992537799999987E-2</v>
      </c>
      <c r="E55" s="31">
        <v>2.8845310000000002E-4</v>
      </c>
      <c r="F55" s="31">
        <v>1.7765327789322086E-4</v>
      </c>
      <c r="G55" s="31">
        <v>1.3276467029780002E-5</v>
      </c>
      <c r="H55" s="31">
        <v>6.8612925428724551E-5</v>
      </c>
      <c r="I55" s="31">
        <v>4.4708999999999998E-6</v>
      </c>
      <c r="J55" s="31">
        <v>-1.9391069245955783E-5</v>
      </c>
      <c r="K55" s="31">
        <v>9.6768023315911992E-5</v>
      </c>
      <c r="L55" s="31">
        <v>3.2007134233756412E-4</v>
      </c>
      <c r="M55" s="31">
        <v>1.0429907300930002E-5</v>
      </c>
      <c r="N55" s="30">
        <v>1.5</v>
      </c>
      <c r="O55" s="32">
        <v>8.0883025600000007</v>
      </c>
      <c r="P55" s="32">
        <v>17.17108</v>
      </c>
      <c r="Q55" s="33">
        <v>149.86000000000001</v>
      </c>
      <c r="R55" s="33">
        <v>305.48</v>
      </c>
      <c r="S55" s="47" t="s">
        <v>94</v>
      </c>
      <c r="T55" s="47" t="s">
        <v>94</v>
      </c>
      <c r="U55" s="34">
        <v>0.5</v>
      </c>
      <c r="V55" s="34">
        <v>4.7191075478217902E-2</v>
      </c>
      <c r="W55" s="33">
        <v>0.04</v>
      </c>
      <c r="X55" s="35">
        <v>2.84267742502E-17</v>
      </c>
    </row>
    <row r="56" spans="1:24" x14ac:dyDescent="0.25">
      <c r="A56" s="14" t="s">
        <v>80</v>
      </c>
      <c r="B56" s="30">
        <v>700</v>
      </c>
      <c r="C56" s="30">
        <v>2.3694471664000002E-14</v>
      </c>
      <c r="D56" s="31">
        <v>0.14809044790000001</v>
      </c>
      <c r="E56" s="31">
        <v>3.2545110000000002E-4</v>
      </c>
      <c r="F56" s="31">
        <v>3.8712512174969085E-3</v>
      </c>
      <c r="G56" s="31">
        <v>1.9251771179001001E-5</v>
      </c>
      <c r="H56" s="31">
        <v>1.0628267584740085E-4</v>
      </c>
      <c r="I56" s="31">
        <v>4.5575E-6</v>
      </c>
      <c r="J56" s="31">
        <v>1.243407753854945E-3</v>
      </c>
      <c r="K56" s="31">
        <v>8.9929657840245004E-5</v>
      </c>
      <c r="L56" s="31">
        <v>1.948899608601761E-4</v>
      </c>
      <c r="M56" s="31">
        <v>6.2759043931299989E-6</v>
      </c>
      <c r="N56" s="30">
        <v>60.8</v>
      </c>
      <c r="O56" s="32">
        <v>23.247131499999998</v>
      </c>
      <c r="P56" s="32">
        <v>0.49291000000000001</v>
      </c>
      <c r="Q56" s="33">
        <v>401.06</v>
      </c>
      <c r="R56" s="33">
        <v>7.62</v>
      </c>
      <c r="S56" s="32">
        <v>0.61713157245124661</v>
      </c>
      <c r="T56" s="32">
        <v>4.4195839210005555E-2</v>
      </c>
      <c r="U56" s="34">
        <v>1.8867924528301886E-2</v>
      </c>
      <c r="V56" s="34">
        <v>9.5856498592872621E-4</v>
      </c>
      <c r="W56" s="33">
        <v>0.94</v>
      </c>
      <c r="X56" s="35">
        <v>6.1925631441599996E-16</v>
      </c>
    </row>
    <row r="57" spans="1:24" x14ac:dyDescent="0.25">
      <c r="A57" s="14" t="s">
        <v>81</v>
      </c>
      <c r="B57" s="30">
        <v>800</v>
      </c>
      <c r="C57" s="30">
        <v>4.5686622304000002E-14</v>
      </c>
      <c r="D57" s="31">
        <v>0.28554138940000001</v>
      </c>
      <c r="E57" s="31">
        <v>3.8734409999999995E-4</v>
      </c>
      <c r="F57" s="31">
        <v>8.7412381143209383E-3</v>
      </c>
      <c r="G57" s="31">
        <v>1.3502453182704E-5</v>
      </c>
      <c r="H57" s="31">
        <v>1.2050044810088425E-4</v>
      </c>
      <c r="I57" s="31">
        <v>6.4824E-6</v>
      </c>
      <c r="J57" s="31">
        <v>1.2925067487141585E-3</v>
      </c>
      <c r="K57" s="31">
        <v>1.41176321251011E-4</v>
      </c>
      <c r="L57" s="31">
        <v>3.3665001941690648E-5</v>
      </c>
      <c r="M57" s="31">
        <v>6.291304403909999E-6</v>
      </c>
      <c r="N57" s="30">
        <v>96.5</v>
      </c>
      <c r="O57" s="32">
        <v>31.521821549999999</v>
      </c>
      <c r="P57" s="32">
        <v>0.21951000000000001</v>
      </c>
      <c r="Q57" s="33">
        <v>524.72</v>
      </c>
      <c r="R57" s="33">
        <v>3.17</v>
      </c>
      <c r="S57" s="32">
        <v>0.28370403994552884</v>
      </c>
      <c r="T57" s="32">
        <v>3.0638200453298785E-2</v>
      </c>
      <c r="U57" s="34">
        <v>1.1111111111111111E-3</v>
      </c>
      <c r="V57" s="34">
        <v>5.9083409840923816E-4</v>
      </c>
      <c r="W57" s="33">
        <v>2.13</v>
      </c>
      <c r="X57" s="35">
        <v>1.39844873485E-15</v>
      </c>
    </row>
    <row r="58" spans="1:24" x14ac:dyDescent="0.25">
      <c r="A58" s="14" t="s">
        <v>82</v>
      </c>
      <c r="B58" s="30">
        <v>850</v>
      </c>
      <c r="C58" s="30">
        <v>4.8682167455999994E-14</v>
      </c>
      <c r="D58" s="31">
        <v>0.30426354659999999</v>
      </c>
      <c r="E58" s="31">
        <v>4.8843159999999999E-4</v>
      </c>
      <c r="F58" s="31">
        <v>8.4922010389583327E-3</v>
      </c>
      <c r="G58" s="31">
        <v>4.0658387844477003E-5</v>
      </c>
      <c r="H58" s="31">
        <v>1.2136923735932475E-4</v>
      </c>
      <c r="I58" s="31">
        <v>6.6468999999999998E-6</v>
      </c>
      <c r="J58" s="31">
        <v>5.91856689557323E-4</v>
      </c>
      <c r="K58" s="31">
        <v>1.0812658573490199E-4</v>
      </c>
      <c r="L58" s="31">
        <v>4.817439046776247E-5</v>
      </c>
      <c r="M58" s="31">
        <v>6.8978048284599994E-6</v>
      </c>
      <c r="N58" s="30">
        <v>95.3</v>
      </c>
      <c r="O58" s="32">
        <v>34.132459490000002</v>
      </c>
      <c r="P58" s="32">
        <v>0.29253000000000001</v>
      </c>
      <c r="Q58" s="33">
        <v>562.04</v>
      </c>
      <c r="R58" s="33">
        <v>4.1399999999999997</v>
      </c>
      <c r="S58" s="32">
        <v>0.13335822686901555</v>
      </c>
      <c r="T58" s="32">
        <v>2.4146962855478776E-2</v>
      </c>
      <c r="U58" s="34">
        <v>1.7889087656529517E-3</v>
      </c>
      <c r="V58" s="34">
        <v>6.2675793259806163E-4</v>
      </c>
      <c r="W58" s="33">
        <v>2.0699999999999998</v>
      </c>
      <c r="X58" s="35">
        <v>1.3586839533400001E-15</v>
      </c>
    </row>
    <row r="59" spans="1:24" x14ac:dyDescent="0.25">
      <c r="A59" s="14" t="s">
        <v>83</v>
      </c>
      <c r="B59" s="30">
        <v>900</v>
      </c>
      <c r="C59" s="30">
        <v>6.6121797375999997E-14</v>
      </c>
      <c r="D59" s="31">
        <v>0.4132612336</v>
      </c>
      <c r="E59" s="31">
        <v>5.1390099999999998E-4</v>
      </c>
      <c r="F59" s="31">
        <v>1.1498178909110117E-2</v>
      </c>
      <c r="G59" s="31">
        <v>3.8961930568268E-5</v>
      </c>
      <c r="H59" s="31">
        <v>1.6976274417872456E-4</v>
      </c>
      <c r="I59" s="31">
        <v>6.5336999999999998E-6</v>
      </c>
      <c r="J59" s="31">
        <v>3.5472673460814838E-4</v>
      </c>
      <c r="K59" s="31">
        <v>1.1964359424633001E-4</v>
      </c>
      <c r="L59" s="31">
        <v>4.5562558220134981E-5</v>
      </c>
      <c r="M59" s="31">
        <v>7.3368051357599998E-6</v>
      </c>
      <c r="N59" s="30">
        <v>96.7</v>
      </c>
      <c r="O59" s="32">
        <v>34.751746709999999</v>
      </c>
      <c r="P59" s="32">
        <v>0.22400999999999999</v>
      </c>
      <c r="Q59" s="33">
        <v>570.78</v>
      </c>
      <c r="R59" s="33">
        <v>3.15</v>
      </c>
      <c r="S59" s="32">
        <v>5.8654466537626841E-2</v>
      </c>
      <c r="T59" s="32">
        <v>1.9717835380277719E-2</v>
      </c>
      <c r="U59" s="34">
        <v>1.9120458891013384E-3</v>
      </c>
      <c r="V59" s="34">
        <v>4.5632367999950296E-4</v>
      </c>
      <c r="W59" s="33">
        <v>2.8</v>
      </c>
      <c r="X59" s="35">
        <v>1.8396680179299999E-15</v>
      </c>
    </row>
    <row r="60" spans="1:24" x14ac:dyDescent="0.25">
      <c r="A60" s="14" t="s">
        <v>84</v>
      </c>
      <c r="B60" s="30">
        <v>950</v>
      </c>
      <c r="C60" s="30">
        <v>1.1427579724799998E-13</v>
      </c>
      <c r="D60" s="31">
        <v>0.71422373279999996</v>
      </c>
      <c r="E60" s="31">
        <v>8.4565209999999994E-4</v>
      </c>
      <c r="F60" s="31">
        <v>1.9994160453514768E-2</v>
      </c>
      <c r="G60" s="31">
        <v>4.9577075464511996E-5</v>
      </c>
      <c r="H60" s="31">
        <v>2.8311718093850484E-4</v>
      </c>
      <c r="I60" s="31">
        <v>7.2628000000000002E-6</v>
      </c>
      <c r="J60" s="31">
        <v>2.2177974751136844E-4</v>
      </c>
      <c r="K60" s="31">
        <v>9.5858978170736985E-5</v>
      </c>
      <c r="L60" s="31">
        <v>4.8360566978043072E-5</v>
      </c>
      <c r="M60" s="31">
        <v>8.7702061391399991E-6</v>
      </c>
      <c r="N60" s="30">
        <v>98</v>
      </c>
      <c r="O60" s="32">
        <v>34.990646050000002</v>
      </c>
      <c r="P60" s="32">
        <v>0.15975</v>
      </c>
      <c r="Q60" s="33">
        <v>574.14</v>
      </c>
      <c r="R60" s="33">
        <v>2.25</v>
      </c>
      <c r="S60" s="32">
        <v>2.0656419705398145E-2</v>
      </c>
      <c r="T60" s="32">
        <v>9.0802722844291681E-3</v>
      </c>
      <c r="U60" s="34">
        <v>1.201923076923077E-3</v>
      </c>
      <c r="V60" s="34">
        <v>2.9290145447528806E-4</v>
      </c>
      <c r="W60" s="33">
        <v>4.87</v>
      </c>
      <c r="X60" s="35">
        <v>3.19904078054E-15</v>
      </c>
    </row>
    <row r="61" spans="1:24" x14ac:dyDescent="0.25">
      <c r="A61" s="14" t="s">
        <v>85</v>
      </c>
      <c r="B61" s="30">
        <v>1000</v>
      </c>
      <c r="C61" s="30">
        <v>2.7189942883199997E-13</v>
      </c>
      <c r="D61" s="31">
        <v>1.6993714301999998</v>
      </c>
      <c r="E61" s="31">
        <v>2.1518016999999999E-3</v>
      </c>
      <c r="F61" s="31">
        <v>4.7925132083498835E-2</v>
      </c>
      <c r="G61" s="31">
        <v>4.8449676906891003E-5</v>
      </c>
      <c r="H61" s="31">
        <v>6.3268217640005371E-4</v>
      </c>
      <c r="I61" s="31">
        <v>9.7218000000000007E-6</v>
      </c>
      <c r="J61" s="31">
        <v>1.4989339604707611E-4</v>
      </c>
      <c r="K61" s="31">
        <v>9.7508124435185994E-5</v>
      </c>
      <c r="L61" s="31">
        <v>3.0349208041054551E-5</v>
      </c>
      <c r="M61" s="31">
        <v>7.4323052026099992E-6</v>
      </c>
      <c r="N61" s="30">
        <v>99.5</v>
      </c>
      <c r="O61" s="32">
        <v>35.260028630000001</v>
      </c>
      <c r="P61" s="32">
        <v>7.2859999999999994E-2</v>
      </c>
      <c r="Q61" s="33">
        <v>577.91999999999996</v>
      </c>
      <c r="R61" s="33">
        <v>1.02</v>
      </c>
      <c r="S61" s="32">
        <v>5.339721063651077E-3</v>
      </c>
      <c r="T61" s="32">
        <v>3.8515087189055094E-3</v>
      </c>
      <c r="U61" s="34">
        <v>1.7510068289266329E-4</v>
      </c>
      <c r="V61" s="34">
        <v>1.6090988390668836E-4</v>
      </c>
      <c r="W61" s="33">
        <v>11.68</v>
      </c>
      <c r="X61" s="35">
        <v>7.6680056964700002E-15</v>
      </c>
    </row>
    <row r="62" spans="1:24" x14ac:dyDescent="0.25">
      <c r="A62" s="14" t="s">
        <v>86</v>
      </c>
      <c r="B62" s="30">
        <v>1050</v>
      </c>
      <c r="C62" s="30">
        <v>5.2155194851199997E-13</v>
      </c>
      <c r="D62" s="31">
        <v>3.2596996782000001</v>
      </c>
      <c r="E62" s="31">
        <v>3.9075179E-3</v>
      </c>
      <c r="F62" s="31">
        <v>9.250498771632637E-2</v>
      </c>
      <c r="G62" s="31">
        <v>8.7910937713059996E-5</v>
      </c>
      <c r="H62" s="31">
        <v>1.2206224465199627E-3</v>
      </c>
      <c r="I62" s="31">
        <v>8.7841999999999997E-6</v>
      </c>
      <c r="J62" s="31">
        <v>1.830121261133723E-4</v>
      </c>
      <c r="K62" s="31">
        <v>9.4286152294213995E-5</v>
      </c>
      <c r="L62" s="31">
        <v>3.8174469949602214E-5</v>
      </c>
      <c r="M62" s="31">
        <v>6.4790045352999998E-6</v>
      </c>
      <c r="N62" s="30">
        <v>99.7</v>
      </c>
      <c r="O62" s="32">
        <v>35.104976839999999</v>
      </c>
      <c r="P62" s="32">
        <v>5.7439999999999998E-2</v>
      </c>
      <c r="Q62" s="33">
        <v>575.75</v>
      </c>
      <c r="R62" s="33">
        <v>0.81</v>
      </c>
      <c r="S62" s="32">
        <v>3.1296201016750977E-3</v>
      </c>
      <c r="T62" s="32">
        <v>1.9285346794044407E-3</v>
      </c>
      <c r="U62" s="34">
        <v>1.3719303059404582E-4</v>
      </c>
      <c r="V62" s="34">
        <v>7.5752691398701152E-5</v>
      </c>
      <c r="W62" s="33">
        <v>22.55</v>
      </c>
      <c r="X62" s="35">
        <v>1.4800780587599999E-14</v>
      </c>
    </row>
    <row r="63" spans="1:24" x14ac:dyDescent="0.25">
      <c r="A63" s="36" t="s">
        <v>87</v>
      </c>
      <c r="B63" s="37">
        <v>1100</v>
      </c>
      <c r="C63" s="37">
        <v>4.78967482768E-13</v>
      </c>
      <c r="D63" s="38">
        <v>2.9935467673000002</v>
      </c>
      <c r="E63" s="38">
        <v>3.2330858E-3</v>
      </c>
      <c r="F63" s="38">
        <v>8.3783745701448184E-2</v>
      </c>
      <c r="G63" s="38">
        <v>1.0507886975882099E-4</v>
      </c>
      <c r="H63" s="38">
        <v>1.0984367506564846E-3</v>
      </c>
      <c r="I63" s="38">
        <v>4.7049000000000005E-6</v>
      </c>
      <c r="J63" s="38">
        <v>8.3282820640701057E-5</v>
      </c>
      <c r="K63" s="38">
        <v>1.0605961201966502E-4</v>
      </c>
      <c r="L63" s="38">
        <v>4.5218765261098522E-5</v>
      </c>
      <c r="M63" s="38">
        <v>7.9612055728400013E-6</v>
      </c>
      <c r="N63" s="37">
        <v>99.5</v>
      </c>
      <c r="O63" s="39">
        <v>35.558287839999998</v>
      </c>
      <c r="P63" s="39">
        <v>6.4949999999999994E-2</v>
      </c>
      <c r="Q63" s="40">
        <v>582.1</v>
      </c>
      <c r="R63" s="40">
        <v>0.91</v>
      </c>
      <c r="S63" s="39">
        <v>1.236570076117071E-3</v>
      </c>
      <c r="T63" s="39">
        <v>2.3940151954974041E-3</v>
      </c>
      <c r="U63" s="41">
        <v>8.8944231966556973E-5</v>
      </c>
      <c r="V63" s="41">
        <v>4.7922381788668151E-5</v>
      </c>
      <c r="W63" s="40">
        <v>20.43</v>
      </c>
      <c r="X63" s="42">
        <v>1.3405393094000001E-14</v>
      </c>
    </row>
    <row r="64" spans="1:24" x14ac:dyDescent="0.25">
      <c r="A64" s="36" t="s">
        <v>88</v>
      </c>
      <c r="B64" s="37">
        <v>1150</v>
      </c>
      <c r="C64" s="37">
        <v>4.2588818759999998E-13</v>
      </c>
      <c r="D64" s="38">
        <v>2.6618011725000001</v>
      </c>
      <c r="E64" s="38">
        <v>1.7562729999999998E-3</v>
      </c>
      <c r="F64" s="38">
        <v>7.4382989594191137E-2</v>
      </c>
      <c r="G64" s="38">
        <v>1.20544637404464E-4</v>
      </c>
      <c r="H64" s="38">
        <v>9.9332332158695059E-4</v>
      </c>
      <c r="I64" s="38">
        <v>1.06524E-5</v>
      </c>
      <c r="J64" s="38">
        <v>1.6152654359453015E-4</v>
      </c>
      <c r="K64" s="38">
        <v>9.7051398559386994E-5</v>
      </c>
      <c r="L64" s="38">
        <v>5.6278039870216624E-5</v>
      </c>
      <c r="M64" s="38">
        <v>5.7211040047700002E-6</v>
      </c>
      <c r="N64" s="37">
        <v>99.4</v>
      </c>
      <c r="O64" s="39">
        <v>35.5493138</v>
      </c>
      <c r="P64" s="39">
        <v>6.5860000000000002E-2</v>
      </c>
      <c r="Q64" s="40">
        <v>581.98</v>
      </c>
      <c r="R64" s="40">
        <v>0.92</v>
      </c>
      <c r="S64" s="39">
        <v>3.5010560935706254E-3</v>
      </c>
      <c r="T64" s="39">
        <v>2.4663483126508095E-3</v>
      </c>
      <c r="U64" s="41">
        <v>3.1476235442241108E-4</v>
      </c>
      <c r="V64" s="41">
        <v>1.1402514584799698E-4</v>
      </c>
      <c r="W64" s="40">
        <v>18.14</v>
      </c>
      <c r="X64" s="42">
        <v>1.1901262684799999E-14</v>
      </c>
    </row>
    <row r="65" spans="1:24" x14ac:dyDescent="0.25">
      <c r="A65" s="36" t="s">
        <v>89</v>
      </c>
      <c r="B65" s="37">
        <v>1200</v>
      </c>
      <c r="C65" s="37">
        <v>1.9770019817600003E-13</v>
      </c>
      <c r="D65" s="38">
        <v>1.2356262386000001</v>
      </c>
      <c r="E65" s="38">
        <v>1.4238205999999999E-3</v>
      </c>
      <c r="F65" s="38">
        <v>3.2344854936749372E-2</v>
      </c>
      <c r="G65" s="38">
        <v>5.5080148397997999E-5</v>
      </c>
      <c r="H65" s="38">
        <v>4.8460016245980712E-4</v>
      </c>
      <c r="I65" s="38">
        <v>1.21151E-5</v>
      </c>
      <c r="J65" s="38">
        <v>7.0762689015797919E-5</v>
      </c>
      <c r="K65" s="38">
        <v>8.7261959520820983E-5</v>
      </c>
      <c r="L65" s="38">
        <v>3.0550444378999201E-4</v>
      </c>
      <c r="M65" s="38">
        <v>6.3647044552899995E-6</v>
      </c>
      <c r="N65" s="37">
        <v>92.6</v>
      </c>
      <c r="O65" s="39">
        <v>35.372008630000003</v>
      </c>
      <c r="P65" s="39">
        <v>9.3820000000000001E-2</v>
      </c>
      <c r="Q65" s="40">
        <v>579.49</v>
      </c>
      <c r="R65" s="40">
        <v>1.31</v>
      </c>
      <c r="S65" s="39">
        <v>3.5322346435215815E-3</v>
      </c>
      <c r="T65" s="39">
        <v>5.0972493502161919E-3</v>
      </c>
      <c r="U65" s="41">
        <v>2.9069767441860465E-3</v>
      </c>
      <c r="V65" s="41">
        <v>2.9549346383128287E-4</v>
      </c>
      <c r="W65" s="40">
        <v>7.89</v>
      </c>
      <c r="X65" s="42">
        <v>5.1751699260499999E-15</v>
      </c>
    </row>
    <row r="66" spans="1:24" x14ac:dyDescent="0.25">
      <c r="A66" s="36" t="s">
        <v>90</v>
      </c>
      <c r="B66" s="37">
        <v>1250</v>
      </c>
      <c r="C66" s="37">
        <v>2.9654055583999995E-14</v>
      </c>
      <c r="D66" s="38">
        <v>0.18533784739999998</v>
      </c>
      <c r="E66" s="38">
        <v>3.0473060000000001E-4</v>
      </c>
      <c r="F66" s="38">
        <v>5.0718510271361558E-3</v>
      </c>
      <c r="G66" s="38">
        <v>1.1510870174583999E-5</v>
      </c>
      <c r="H66" s="38">
        <v>7.6238799912915322E-5</v>
      </c>
      <c r="I66" s="38">
        <v>3.4701E-6</v>
      </c>
      <c r="J66" s="38">
        <v>7.0869851091528974E-5</v>
      </c>
      <c r="K66" s="38">
        <v>1.0984498250241399E-4</v>
      </c>
      <c r="L66" s="38">
        <v>2.2208323336544281E-5</v>
      </c>
      <c r="M66" s="38">
        <v>6.0698042488599994E-6</v>
      </c>
      <c r="N66" s="37">
        <v>96.4</v>
      </c>
      <c r="O66" s="39">
        <v>35.226694080000001</v>
      </c>
      <c r="P66" s="39">
        <v>0.36225000000000002</v>
      </c>
      <c r="Q66" s="40">
        <v>577.46</v>
      </c>
      <c r="R66" s="40">
        <v>5.08</v>
      </c>
      <c r="S66" s="39">
        <v>2.6196869474097845E-2</v>
      </c>
      <c r="T66" s="39">
        <v>4.0900310510152325E-2</v>
      </c>
      <c r="U66" s="41">
        <v>2.1881838074398249E-3</v>
      </c>
      <c r="V66" s="41">
        <v>5.6437557397528179E-4</v>
      </c>
      <c r="W66" s="40">
        <v>1.24</v>
      </c>
      <c r="X66" s="42">
        <v>8.1148816550800003E-16</v>
      </c>
    </row>
    <row r="67" spans="1:24" x14ac:dyDescent="0.25">
      <c r="A67" s="36" t="s">
        <v>91</v>
      </c>
      <c r="B67" s="37">
        <v>1450</v>
      </c>
      <c r="C67" s="37">
        <v>1.0160585393599999E-13</v>
      </c>
      <c r="D67" s="38">
        <v>0.63503658709999999</v>
      </c>
      <c r="E67" s="38">
        <v>8.949378E-4</v>
      </c>
      <c r="F67" s="38">
        <v>1.7622414445783517E-2</v>
      </c>
      <c r="G67" s="38">
        <v>3.0121363078135999E-5</v>
      </c>
      <c r="H67" s="38">
        <v>2.3851123588223476E-4</v>
      </c>
      <c r="I67" s="38">
        <v>5.4835999999999995E-6</v>
      </c>
      <c r="J67" s="38">
        <v>2.1583571206994481E-4</v>
      </c>
      <c r="K67" s="38">
        <v>1.0387931094397901E-4</v>
      </c>
      <c r="L67" s="38">
        <v>2.9573700022315074E-5</v>
      </c>
      <c r="M67" s="38">
        <v>7.2943051060100004E-6</v>
      </c>
      <c r="N67" s="37">
        <v>98.6</v>
      </c>
      <c r="O67" s="39">
        <v>35.525938359999998</v>
      </c>
      <c r="P67" s="39">
        <v>0.14399000000000001</v>
      </c>
      <c r="Q67" s="40">
        <v>581.65</v>
      </c>
      <c r="R67" s="40">
        <v>2.02</v>
      </c>
      <c r="S67" s="39">
        <v>2.2878635701195867E-2</v>
      </c>
      <c r="T67" s="39">
        <v>1.112685915624179E-2</v>
      </c>
      <c r="U67" s="41">
        <v>5.9523809523809529E-4</v>
      </c>
      <c r="V67" s="41">
        <v>2.5183641834765396E-4</v>
      </c>
      <c r="W67" s="40">
        <v>4.3</v>
      </c>
      <c r="X67" s="42">
        <v>2.81956202008E-15</v>
      </c>
    </row>
    <row r="68" spans="1:24" x14ac:dyDescent="0.25">
      <c r="A68" s="36" t="s">
        <v>92</v>
      </c>
      <c r="B68" s="37">
        <v>1650</v>
      </c>
      <c r="C68" s="37">
        <v>2.3185291535999998E-14</v>
      </c>
      <c r="D68" s="38">
        <v>0.14490807210000001</v>
      </c>
      <c r="E68" s="38">
        <v>3.1024920000000003E-4</v>
      </c>
      <c r="F68" s="38">
        <v>3.7408492422699225E-3</v>
      </c>
      <c r="G68" s="38">
        <v>1.5685037126292E-5</v>
      </c>
      <c r="H68" s="38">
        <v>6.0060697856377284E-5</v>
      </c>
      <c r="I68" s="38">
        <v>4.4889000000000003E-6</v>
      </c>
      <c r="J68" s="38">
        <v>1.0523886497351341E-4</v>
      </c>
      <c r="K68" s="38">
        <v>1.087308824847E-4</v>
      </c>
      <c r="L68" s="38">
        <v>4.1377875621780968E-5</v>
      </c>
      <c r="M68" s="38">
        <v>6.2218043552599994E-6</v>
      </c>
      <c r="N68" s="37">
        <v>91.5</v>
      </c>
      <c r="O68" s="39">
        <v>35.42753862</v>
      </c>
      <c r="P68" s="39">
        <v>0.51280000000000003</v>
      </c>
      <c r="Q68" s="40">
        <v>580.27</v>
      </c>
      <c r="R68" s="40">
        <v>7.18</v>
      </c>
      <c r="S68" s="39">
        <v>5.3426509165317645E-2</v>
      </c>
      <c r="T68" s="39">
        <v>5.483889964105864E-2</v>
      </c>
      <c r="U68" s="41">
        <v>4.0000000000000001E-3</v>
      </c>
      <c r="V68" s="41">
        <v>9.722656250654633E-4</v>
      </c>
      <c r="W68" s="40">
        <v>0.91</v>
      </c>
      <c r="X68" s="42">
        <v>5.9852383666299995E-16</v>
      </c>
    </row>
    <row r="69" spans="1:24" x14ac:dyDescent="0.25">
      <c r="A69" s="14"/>
      <c r="B69" s="14"/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4"/>
      <c r="O69" s="16"/>
      <c r="P69" s="16"/>
      <c r="Q69" s="45" t="s">
        <v>129</v>
      </c>
      <c r="R69" s="17"/>
      <c r="S69" s="16"/>
      <c r="T69" s="16"/>
      <c r="U69" s="18"/>
      <c r="V69" s="18"/>
      <c r="W69" s="17"/>
      <c r="X69" s="19"/>
    </row>
    <row r="70" spans="1:24" ht="21" thickBot="1" x14ac:dyDescent="0.35">
      <c r="A70" s="48" t="s">
        <v>0</v>
      </c>
      <c r="B70" s="14"/>
      <c r="C70" s="1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4"/>
      <c r="O70" s="16"/>
      <c r="P70" s="16"/>
      <c r="Q70" s="17"/>
      <c r="R70" s="17"/>
      <c r="S70" s="16"/>
      <c r="T70" s="16"/>
      <c r="U70" s="18"/>
      <c r="V70" s="18"/>
      <c r="W70" s="17"/>
      <c r="X70" s="19"/>
    </row>
    <row r="71" spans="1:24" x14ac:dyDescent="0.25">
      <c r="A71" s="49" t="s">
        <v>1</v>
      </c>
      <c r="B71" s="50"/>
      <c r="C71" s="50"/>
      <c r="D71" s="51"/>
      <c r="E71" s="51"/>
      <c r="F71" s="51"/>
      <c r="G71" s="52"/>
      <c r="H71" s="53"/>
      <c r="I71" s="15"/>
      <c r="J71" s="15"/>
      <c r="K71" s="15"/>
      <c r="L71" s="15"/>
      <c r="M71" s="15"/>
      <c r="N71" s="14"/>
      <c r="O71" s="16"/>
      <c r="P71" s="16"/>
      <c r="Q71" s="17"/>
      <c r="R71" s="17"/>
      <c r="S71" s="16"/>
      <c r="T71" s="16"/>
      <c r="U71" s="18"/>
      <c r="V71" s="18"/>
      <c r="W71" s="17"/>
      <c r="X71" s="19"/>
    </row>
    <row r="72" spans="1:24" x14ac:dyDescent="0.25">
      <c r="A72" s="54"/>
      <c r="B72" s="55"/>
      <c r="C72" s="55"/>
      <c r="D72" s="56"/>
      <c r="E72" s="56"/>
      <c r="F72" s="56"/>
      <c r="G72" s="57"/>
      <c r="H72" s="58"/>
      <c r="I72" s="15"/>
      <c r="J72" s="15"/>
      <c r="K72" s="15"/>
    </row>
    <row r="73" spans="1:24" ht="18" x14ac:dyDescent="0.25">
      <c r="A73" s="59" t="s">
        <v>2</v>
      </c>
      <c r="B73" s="55"/>
      <c r="C73" s="55"/>
      <c r="D73" s="56"/>
      <c r="E73" s="56"/>
      <c r="F73" s="56"/>
      <c r="G73" s="57"/>
      <c r="H73" s="58"/>
      <c r="I73" s="15"/>
      <c r="J73" s="15"/>
      <c r="K73" s="15"/>
    </row>
    <row r="74" spans="1:24" x14ac:dyDescent="0.25">
      <c r="A74" s="60" t="s">
        <v>3</v>
      </c>
      <c r="B74" s="55"/>
      <c r="C74" s="55"/>
      <c r="D74" s="56"/>
      <c r="E74" s="56"/>
      <c r="F74" s="56"/>
      <c r="G74" s="57"/>
      <c r="H74" s="58"/>
      <c r="I74" s="15"/>
      <c r="J74" s="15"/>
      <c r="K74" s="15"/>
    </row>
    <row r="75" spans="1:24" x14ac:dyDescent="0.25">
      <c r="A75" s="54" t="s">
        <v>4</v>
      </c>
      <c r="B75" s="55"/>
      <c r="C75" s="61"/>
      <c r="D75" s="56" t="s">
        <v>5</v>
      </c>
      <c r="E75" s="57"/>
      <c r="F75" s="56" t="s">
        <v>6</v>
      </c>
      <c r="G75" s="57"/>
      <c r="H75" s="58"/>
      <c r="I75" s="15"/>
      <c r="J75" s="15"/>
      <c r="K75" s="15"/>
    </row>
    <row r="76" spans="1:24" x14ac:dyDescent="0.25">
      <c r="A76" s="54" t="s">
        <v>7</v>
      </c>
      <c r="B76" s="55"/>
      <c r="C76" s="55"/>
      <c r="D76" s="56" t="s">
        <v>8</v>
      </c>
      <c r="E76" s="57"/>
      <c r="F76" s="56" t="s">
        <v>6</v>
      </c>
      <c r="G76" s="57"/>
      <c r="H76" s="58"/>
      <c r="I76" s="15"/>
      <c r="J76" s="15"/>
      <c r="K76" s="15"/>
    </row>
    <row r="77" spans="1:24" x14ac:dyDescent="0.25">
      <c r="A77" s="60" t="s">
        <v>9</v>
      </c>
      <c r="B77" s="55"/>
      <c r="C77" s="55"/>
      <c r="D77" s="56"/>
      <c r="E77" s="57"/>
      <c r="F77" s="56"/>
      <c r="G77" s="57"/>
      <c r="H77" s="58"/>
      <c r="I77" s="15"/>
      <c r="J77" s="15"/>
      <c r="K77" s="15"/>
    </row>
    <row r="78" spans="1:24" x14ac:dyDescent="0.25">
      <c r="A78" s="54" t="s">
        <v>10</v>
      </c>
      <c r="B78" s="55"/>
      <c r="C78" s="55"/>
      <c r="D78" s="56" t="s">
        <v>43</v>
      </c>
      <c r="E78" s="57"/>
      <c r="F78" s="56" t="s">
        <v>104</v>
      </c>
      <c r="G78" s="57"/>
      <c r="H78" s="58"/>
      <c r="I78" s="15"/>
      <c r="J78" s="15"/>
      <c r="K78" s="15"/>
    </row>
    <row r="79" spans="1:24" x14ac:dyDescent="0.25">
      <c r="A79" s="54" t="s">
        <v>11</v>
      </c>
      <c r="B79" s="55"/>
      <c r="C79" s="55"/>
      <c r="D79" s="56" t="s">
        <v>38</v>
      </c>
      <c r="E79" s="57"/>
      <c r="F79" s="56" t="s">
        <v>104</v>
      </c>
      <c r="G79" s="57"/>
      <c r="H79" s="58"/>
      <c r="I79" s="15"/>
      <c r="J79" s="15"/>
      <c r="K79" s="15"/>
    </row>
    <row r="80" spans="1:24" x14ac:dyDescent="0.25">
      <c r="A80" s="54" t="s">
        <v>12</v>
      </c>
      <c r="B80" s="55"/>
      <c r="C80" s="55"/>
      <c r="D80" s="62" t="s">
        <v>39</v>
      </c>
      <c r="E80" s="57"/>
      <c r="F80" s="56" t="s">
        <v>104</v>
      </c>
      <c r="G80" s="57"/>
      <c r="H80" s="58"/>
      <c r="I80" s="15"/>
      <c r="J80" s="15"/>
      <c r="K80" s="15"/>
    </row>
    <row r="81" spans="1:11" x14ac:dyDescent="0.25">
      <c r="A81" s="54" t="s">
        <v>13</v>
      </c>
      <c r="B81" s="55"/>
      <c r="C81" s="55"/>
      <c r="D81" s="56" t="s">
        <v>40</v>
      </c>
      <c r="E81" s="57"/>
      <c r="F81" s="56" t="s">
        <v>105</v>
      </c>
      <c r="G81" s="57"/>
      <c r="H81" s="58"/>
      <c r="I81" s="15"/>
      <c r="J81" s="15"/>
      <c r="K81" s="15"/>
    </row>
    <row r="82" spans="1:11" x14ac:dyDescent="0.25">
      <c r="A82" s="54" t="s">
        <v>14</v>
      </c>
      <c r="B82" s="55"/>
      <c r="C82" s="55"/>
      <c r="D82" s="56" t="s">
        <v>41</v>
      </c>
      <c r="E82" s="57"/>
      <c r="F82" s="56" t="s">
        <v>105</v>
      </c>
      <c r="G82" s="57"/>
      <c r="H82" s="58"/>
      <c r="I82" s="15"/>
      <c r="J82" s="15"/>
      <c r="K82" s="15"/>
    </row>
    <row r="83" spans="1:11" x14ac:dyDescent="0.25">
      <c r="A83" s="54" t="s">
        <v>15</v>
      </c>
      <c r="B83" s="55"/>
      <c r="C83" s="55"/>
      <c r="D83" s="56" t="s">
        <v>42</v>
      </c>
      <c r="E83" s="57"/>
      <c r="F83" s="56" t="s">
        <v>105</v>
      </c>
      <c r="G83" s="57"/>
      <c r="H83" s="58"/>
      <c r="I83" s="15"/>
      <c r="J83" s="15"/>
      <c r="K83" s="15"/>
    </row>
    <row r="84" spans="1:11" x14ac:dyDescent="0.25">
      <c r="A84" s="54" t="s">
        <v>16</v>
      </c>
      <c r="B84" s="55"/>
      <c r="C84" s="55"/>
      <c r="D84" s="56" t="s">
        <v>17</v>
      </c>
      <c r="E84" s="57"/>
      <c r="F84" s="56" t="s">
        <v>18</v>
      </c>
      <c r="G84" s="57"/>
      <c r="H84" s="58"/>
      <c r="I84" s="15"/>
      <c r="J84" s="15"/>
      <c r="K84" s="15"/>
    </row>
    <row r="85" spans="1:11" x14ac:dyDescent="0.25">
      <c r="A85" s="54" t="s">
        <v>19</v>
      </c>
      <c r="B85" s="63"/>
      <c r="C85" s="63"/>
      <c r="D85" s="56" t="s">
        <v>20</v>
      </c>
      <c r="E85" s="57"/>
      <c r="F85" s="56" t="s">
        <v>21</v>
      </c>
      <c r="G85" s="57"/>
      <c r="H85" s="58"/>
      <c r="I85" s="15"/>
      <c r="J85" s="15"/>
      <c r="K85" s="15"/>
    </row>
    <row r="86" spans="1:11" x14ac:dyDescent="0.25">
      <c r="A86" s="54" t="s">
        <v>22</v>
      </c>
      <c r="B86" s="63"/>
      <c r="C86" s="63"/>
      <c r="D86" s="56" t="s">
        <v>23</v>
      </c>
      <c r="E86" s="57"/>
      <c r="F86" s="56" t="s">
        <v>24</v>
      </c>
      <c r="G86" s="57"/>
      <c r="H86" s="58"/>
      <c r="I86" s="15"/>
      <c r="J86" s="15"/>
      <c r="K86" s="15"/>
    </row>
    <row r="87" spans="1:11" x14ac:dyDescent="0.25">
      <c r="A87" s="60" t="s">
        <v>25</v>
      </c>
      <c r="B87" s="55"/>
      <c r="C87" s="55"/>
      <c r="D87" s="56"/>
      <c r="E87" s="57"/>
      <c r="F87" s="56"/>
      <c r="G87" s="57"/>
      <c r="H87" s="58"/>
      <c r="I87" s="15"/>
      <c r="J87" s="15"/>
      <c r="K87" s="15"/>
    </row>
    <row r="88" spans="1:11" x14ac:dyDescent="0.25">
      <c r="A88" s="54" t="s">
        <v>26</v>
      </c>
      <c r="B88" s="55"/>
      <c r="C88" s="55"/>
      <c r="D88" s="62" t="s">
        <v>47</v>
      </c>
      <c r="E88" s="57"/>
      <c r="F88" s="56" t="s">
        <v>45</v>
      </c>
      <c r="G88" s="57"/>
      <c r="H88" s="58"/>
      <c r="I88" s="15"/>
      <c r="J88" s="15"/>
      <c r="K88" s="15"/>
    </row>
    <row r="89" spans="1:11" x14ac:dyDescent="0.25">
      <c r="A89" s="54" t="s">
        <v>27</v>
      </c>
      <c r="B89" s="55"/>
      <c r="C89" s="55"/>
      <c r="D89" s="62" t="s">
        <v>96</v>
      </c>
      <c r="E89" s="57"/>
      <c r="F89" s="56" t="s">
        <v>45</v>
      </c>
      <c r="G89" s="57"/>
      <c r="H89" s="58"/>
      <c r="I89" s="15"/>
      <c r="J89" s="15"/>
      <c r="K89" s="15"/>
    </row>
    <row r="90" spans="1:11" x14ac:dyDescent="0.25">
      <c r="A90" s="54" t="s">
        <v>44</v>
      </c>
      <c r="B90" s="55"/>
      <c r="C90" s="55"/>
      <c r="D90" s="62" t="s">
        <v>97</v>
      </c>
      <c r="E90" s="57"/>
      <c r="F90" s="56" t="s">
        <v>45</v>
      </c>
      <c r="G90" s="57"/>
      <c r="H90" s="58"/>
      <c r="I90" s="15"/>
      <c r="J90" s="15"/>
      <c r="K90" s="15"/>
    </row>
    <row r="91" spans="1:11" x14ac:dyDescent="0.25">
      <c r="A91" s="54" t="s">
        <v>28</v>
      </c>
      <c r="B91" s="55"/>
      <c r="C91" s="55"/>
      <c r="D91" s="62" t="s">
        <v>29</v>
      </c>
      <c r="E91" s="57"/>
      <c r="F91" s="56" t="s">
        <v>30</v>
      </c>
      <c r="G91" s="57"/>
      <c r="H91" s="58"/>
      <c r="I91" s="15"/>
      <c r="J91" s="15"/>
      <c r="K91" s="15"/>
    </row>
    <row r="92" spans="1:11" x14ac:dyDescent="0.25">
      <c r="A92" s="54" t="s">
        <v>31</v>
      </c>
      <c r="B92" s="55"/>
      <c r="C92" s="55"/>
      <c r="D92" s="62" t="s">
        <v>32</v>
      </c>
      <c r="E92" s="57"/>
      <c r="F92" s="56" t="s">
        <v>30</v>
      </c>
      <c r="G92" s="57"/>
      <c r="H92" s="58"/>
      <c r="I92" s="15"/>
      <c r="J92" s="15"/>
      <c r="K92" s="15"/>
    </row>
    <row r="93" spans="1:11" x14ac:dyDescent="0.25">
      <c r="A93" s="54" t="s">
        <v>33</v>
      </c>
      <c r="B93" s="55"/>
      <c r="C93" s="55"/>
      <c r="D93" s="62" t="s">
        <v>34</v>
      </c>
      <c r="E93" s="57"/>
      <c r="F93" s="56" t="s">
        <v>35</v>
      </c>
      <c r="G93" s="57"/>
      <c r="H93" s="58"/>
      <c r="I93" s="15"/>
      <c r="J93" s="15"/>
      <c r="K93" s="15"/>
    </row>
    <row r="94" spans="1:11" x14ac:dyDescent="0.25">
      <c r="A94" s="54" t="s">
        <v>99</v>
      </c>
      <c r="B94" s="55"/>
      <c r="C94" s="55"/>
      <c r="D94" s="56" t="s">
        <v>130</v>
      </c>
      <c r="E94" s="56"/>
      <c r="F94" s="56" t="s">
        <v>24</v>
      </c>
      <c r="G94" s="57"/>
      <c r="H94" s="58"/>
      <c r="I94" s="15"/>
      <c r="J94" s="15"/>
      <c r="K94" s="15"/>
    </row>
    <row r="95" spans="1:11" x14ac:dyDescent="0.25">
      <c r="A95" s="54"/>
      <c r="B95" s="55"/>
      <c r="C95" s="55"/>
      <c r="D95" s="56"/>
      <c r="E95" s="56"/>
      <c r="F95" s="56"/>
      <c r="G95" s="57"/>
      <c r="H95" s="58"/>
      <c r="I95" s="15"/>
      <c r="J95" s="15"/>
      <c r="K95" s="15"/>
    </row>
    <row r="96" spans="1:11" x14ac:dyDescent="0.25">
      <c r="A96" s="54" t="s">
        <v>36</v>
      </c>
      <c r="B96" s="55"/>
      <c r="C96" s="55"/>
      <c r="D96" s="56"/>
      <c r="E96" s="56"/>
      <c r="F96" s="56"/>
      <c r="G96" s="57"/>
      <c r="H96" s="58"/>
      <c r="I96" s="15"/>
      <c r="J96" s="15"/>
      <c r="K96" s="15"/>
    </row>
    <row r="97" spans="1:11" x14ac:dyDescent="0.25">
      <c r="A97" s="54" t="s">
        <v>46</v>
      </c>
      <c r="B97" s="55"/>
      <c r="C97" s="55"/>
      <c r="D97" s="56"/>
      <c r="E97" s="56"/>
      <c r="F97" s="56"/>
      <c r="G97" s="57"/>
      <c r="H97" s="58"/>
      <c r="I97" s="15"/>
      <c r="J97" s="15"/>
      <c r="K97" s="15"/>
    </row>
    <row r="98" spans="1:11" ht="15.75" thickBot="1" x14ac:dyDescent="0.3">
      <c r="A98" s="64" t="s">
        <v>37</v>
      </c>
      <c r="B98" s="65"/>
      <c r="C98" s="65"/>
      <c r="D98" s="66"/>
      <c r="E98" s="66"/>
      <c r="F98" s="66"/>
      <c r="G98" s="67"/>
      <c r="H98" s="68"/>
      <c r="I98" s="15"/>
      <c r="J98" s="15"/>
      <c r="K98" s="15"/>
    </row>
  </sheetData>
  <phoneticPr fontId="3" type="noConversion"/>
  <pageMargins left="0.7" right="0.7" top="0.75" bottom="0.75" header="0.3" footer="0.3"/>
  <pageSetup scale="4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EEB8-A102-4D65-BC11-A7B1422B2611}">
  <dimension ref="A1:K19"/>
  <sheetViews>
    <sheetView workbookViewId="0">
      <selection activeCell="G22" sqref="G22"/>
    </sheetView>
  </sheetViews>
  <sheetFormatPr defaultRowHeight="15" x14ac:dyDescent="0.25"/>
  <cols>
    <col min="2" max="3" width="10.140625" bestFit="1" customWidth="1"/>
    <col min="6" max="6" width="15.85546875" bestFit="1" customWidth="1"/>
    <col min="7" max="7" width="24.28515625" bestFit="1" customWidth="1"/>
    <col min="10" max="10" width="17.7109375" bestFit="1" customWidth="1"/>
  </cols>
  <sheetData>
    <row r="1" spans="1:11" x14ac:dyDescent="0.25">
      <c r="A1" s="3" t="s">
        <v>48</v>
      </c>
      <c r="B1" s="3" t="s">
        <v>61</v>
      </c>
      <c r="C1" s="3" t="s">
        <v>49</v>
      </c>
      <c r="D1" s="3" t="s">
        <v>50</v>
      </c>
      <c r="E1" s="3" t="s">
        <v>51</v>
      </c>
      <c r="F1" s="3" t="s">
        <v>67</v>
      </c>
      <c r="G1" s="3" t="s">
        <v>68</v>
      </c>
      <c r="H1" s="3" t="s">
        <v>62</v>
      </c>
      <c r="I1" s="3" t="s">
        <v>63</v>
      </c>
      <c r="J1" s="3" t="s">
        <v>64</v>
      </c>
      <c r="K1" s="3"/>
    </row>
    <row r="2" spans="1:11" x14ac:dyDescent="0.25">
      <c r="A2" t="s">
        <v>52</v>
      </c>
      <c r="B2" t="s">
        <v>53</v>
      </c>
      <c r="C2" t="s">
        <v>54</v>
      </c>
      <c r="D2">
        <v>26.391111111111112</v>
      </c>
      <c r="E2">
        <v>33.449166666666663</v>
      </c>
      <c r="F2" s="4">
        <v>584</v>
      </c>
      <c r="G2" s="4">
        <v>4</v>
      </c>
      <c r="H2" s="4">
        <v>5.8</v>
      </c>
      <c r="I2" s="5">
        <v>1</v>
      </c>
      <c r="J2" t="s">
        <v>66</v>
      </c>
    </row>
    <row r="3" spans="1:11" x14ac:dyDescent="0.25">
      <c r="A3" t="s">
        <v>55</v>
      </c>
      <c r="B3" t="s">
        <v>56</v>
      </c>
      <c r="C3" t="s">
        <v>54</v>
      </c>
      <c r="D3">
        <v>26.388888888888889</v>
      </c>
      <c r="E3">
        <v>33.452500000000001</v>
      </c>
      <c r="F3" s="4">
        <v>582</v>
      </c>
      <c r="G3" s="4">
        <v>3.7</v>
      </c>
      <c r="H3" s="4">
        <v>0.52</v>
      </c>
      <c r="I3" s="5">
        <v>1</v>
      </c>
      <c r="J3" t="s">
        <v>65</v>
      </c>
    </row>
    <row r="4" spans="1:11" x14ac:dyDescent="0.25">
      <c r="A4" t="s">
        <v>57</v>
      </c>
      <c r="B4" t="s">
        <v>58</v>
      </c>
      <c r="C4" t="s">
        <v>54</v>
      </c>
      <c r="D4">
        <v>26.393333333333334</v>
      </c>
      <c r="E4">
        <v>33.451944444444443</v>
      </c>
      <c r="F4" s="4">
        <v>581.5</v>
      </c>
      <c r="G4" s="4">
        <v>3.1</v>
      </c>
      <c r="H4" s="4">
        <v>0.75</v>
      </c>
      <c r="I4" s="5">
        <v>0.52900000000000003</v>
      </c>
      <c r="J4" t="s">
        <v>65</v>
      </c>
    </row>
    <row r="5" spans="1:11" x14ac:dyDescent="0.25">
      <c r="A5" t="s">
        <v>59</v>
      </c>
      <c r="B5" t="s">
        <v>60</v>
      </c>
      <c r="C5" t="s">
        <v>54</v>
      </c>
      <c r="D5">
        <v>26.385555555555555</v>
      </c>
      <c r="E5">
        <v>33.453333333333333</v>
      </c>
      <c r="F5" s="4">
        <v>584.79999999999995</v>
      </c>
      <c r="G5" s="4">
        <v>3.1</v>
      </c>
      <c r="H5" s="4">
        <v>0.14000000000000001</v>
      </c>
      <c r="I5" s="5">
        <v>0.70899999999999996</v>
      </c>
      <c r="J5" t="s">
        <v>65</v>
      </c>
    </row>
    <row r="7" spans="1:11" x14ac:dyDescent="0.25">
      <c r="F7" s="13">
        <f t="array" ref="F7:G12">[1]!WtdAv($F$2:$G$5,$F$14,$F$15,$F$16,$F$17,$F$18)</f>
        <v>583.06015046428604</v>
      </c>
      <c r="G7" s="10" t="str">
        <v>Wtd Mean (from internal errs)</v>
      </c>
    </row>
    <row r="8" spans="1:11" x14ac:dyDescent="0.25">
      <c r="F8" s="13">
        <v>1.7058226899130666</v>
      </c>
      <c r="G8" s="10" t="str">
        <v>2-sigma err. of mean</v>
      </c>
    </row>
    <row r="9" spans="1:11" x14ac:dyDescent="0.25">
      <c r="F9" s="12">
        <v>0.94077671688075615</v>
      </c>
      <c r="G9" s="10" t="str">
        <v>MSWD</v>
      </c>
    </row>
    <row r="10" spans="1:11" x14ac:dyDescent="0.25">
      <c r="F10" s="12">
        <v>0</v>
      </c>
      <c r="G10" s="10" t="str">
        <v>rejected</v>
      </c>
    </row>
    <row r="11" spans="1:11" x14ac:dyDescent="0.25">
      <c r="F11" s="12">
        <v>0.41983715700495805</v>
      </c>
      <c r="G11" s="10" t="str">
        <v>Probability of fit</v>
      </c>
    </row>
    <row r="12" spans="1:11" x14ac:dyDescent="0.25">
      <c r="F12" s="9" t="str">
        <v/>
      </c>
      <c r="G12" s="10" t="str">
        <v/>
      </c>
    </row>
    <row r="13" spans="1:11" x14ac:dyDescent="0.25">
      <c r="F13" s="11" t="s">
        <v>107</v>
      </c>
      <c r="G13" s="10"/>
    </row>
    <row r="14" spans="1:11" x14ac:dyDescent="0.25">
      <c r="F14" s="9" t="b">
        <v>0</v>
      </c>
      <c r="G14" s="10" t="s">
        <v>108</v>
      </c>
    </row>
    <row r="15" spans="1:11" x14ac:dyDescent="0.25">
      <c r="F15" s="9" t="b">
        <v>0</v>
      </c>
      <c r="G15" s="10" t="s">
        <v>109</v>
      </c>
    </row>
    <row r="16" spans="1:11" x14ac:dyDescent="0.25">
      <c r="F16" s="9">
        <v>2</v>
      </c>
      <c r="G16" s="10" t="s">
        <v>110</v>
      </c>
    </row>
    <row r="17" spans="6:7" x14ac:dyDescent="0.25">
      <c r="F17" s="9" t="b">
        <v>1</v>
      </c>
      <c r="G17" s="10" t="s">
        <v>111</v>
      </c>
    </row>
    <row r="18" spans="6:7" x14ac:dyDescent="0.25">
      <c r="F18" s="9" t="b">
        <v>0</v>
      </c>
      <c r="G18" s="10" t="s">
        <v>112</v>
      </c>
    </row>
    <row r="19" spans="6:7" x14ac:dyDescent="0.25">
      <c r="F19" s="9"/>
      <c r="G19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 and Isotopic Data</vt:lpstr>
      <vt:lpstr>Age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McAleer, Ryan</dc:creator>
  <cp:lastModifiedBy>Basem</cp:lastModifiedBy>
  <cp:lastPrinted>2022-05-10T21:03:16Z</cp:lastPrinted>
  <dcterms:created xsi:type="dcterms:W3CDTF">2022-05-09T20:56:28Z</dcterms:created>
  <dcterms:modified xsi:type="dcterms:W3CDTF">2022-10-04T06:22:54Z</dcterms:modified>
</cp:coreProperties>
</file>