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ateo/Documents/MUN MSc Program/4_MSc RESEARCH/13_MSc Papers/1_Montecristo_District/Electronic Supplementary Material/"/>
    </mc:Choice>
  </mc:AlternateContent>
  <xr:revisionPtr revIDLastSave="0" documentId="13_ncr:1_{7744680B-AAF2-7140-A2A2-DA6BFA8E0621}" xr6:coauthVersionLast="47" xr6:coauthVersionMax="47" xr10:uidLastSave="{00000000-0000-0000-0000-000000000000}"/>
  <bookViews>
    <workbookView xWindow="3740" yWindow="460" windowWidth="28160" windowHeight="16580" activeTab="2" xr2:uid="{F4769ECA-0F4F-9B43-9335-67FE869F2A62}"/>
  </bookViews>
  <sheets>
    <sheet name="ESM_T2A_Analytical Methods act" sheetId="4" r:id="rId1"/>
    <sheet name="ESM_T2B_Avg. actinolite results" sheetId="3" r:id="rId2"/>
    <sheet name="ESM_T2C_Analytical Methods mt" sheetId="5" r:id="rId3"/>
    <sheet name="ESM_T2D_Avg. Magnetite results" sheetId="6" r:id="rId4"/>
    <sheet name="ESM_T2E_analytical Methods ap" sheetId="7" r:id="rId5"/>
    <sheet name="ESM_T2F_Avg. Apatite result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8" l="1"/>
  <c r="D17" i="8"/>
  <c r="F17" i="8"/>
  <c r="H17" i="8"/>
  <c r="B23" i="6"/>
  <c r="D23" i="6"/>
  <c r="F23" i="6"/>
  <c r="J23" i="6"/>
  <c r="K72" i="3"/>
  <c r="J72" i="3"/>
  <c r="J17" i="3" l="1"/>
  <c r="H17" i="3"/>
  <c r="F17" i="3"/>
  <c r="D17" i="3"/>
  <c r="B17" i="3"/>
</calcChain>
</file>

<file path=xl/sharedStrings.xml><?xml version="1.0" encoding="utf-8"?>
<sst xmlns="http://schemas.openxmlformats.org/spreadsheetml/2006/main" count="519" uniqueCount="207">
  <si>
    <t>sd</t>
  </si>
  <si>
    <t>EPMA (wt %)</t>
  </si>
  <si>
    <t>n=15</t>
  </si>
  <si>
    <t>MnO</t>
  </si>
  <si>
    <t>MgO</t>
  </si>
  <si>
    <t>Total recalculated</t>
  </si>
  <si>
    <t>-</t>
  </si>
  <si>
    <t>Total(Mass%)</t>
  </si>
  <si>
    <t>Al</t>
  </si>
  <si>
    <t>Ti</t>
  </si>
  <si>
    <t>Mn</t>
  </si>
  <si>
    <t>Mg</t>
  </si>
  <si>
    <t>LA-ICPMS (ppm)</t>
  </si>
  <si>
    <t>n=10</t>
  </si>
  <si>
    <t>n=3</t>
  </si>
  <si>
    <t>&lt;LOD</t>
  </si>
  <si>
    <t>MOC-18-09C1</t>
  </si>
  <si>
    <t>MOC-18-09C2</t>
  </si>
  <si>
    <t>MOC-18-09C3_1</t>
  </si>
  <si>
    <t>MOC-18-09C3_2</t>
  </si>
  <si>
    <t>CaO</t>
  </si>
  <si>
    <t>n=20</t>
  </si>
  <si>
    <t>FeO</t>
  </si>
  <si>
    <t>F</t>
  </si>
  <si>
    <t>Cl</t>
  </si>
  <si>
    <t>MOC-18-05</t>
  </si>
  <si>
    <t>_</t>
  </si>
  <si>
    <t>n=40</t>
  </si>
  <si>
    <t>Si</t>
  </si>
  <si>
    <t>K</t>
  </si>
  <si>
    <t>n=4</t>
  </si>
  <si>
    <t>Ca</t>
  </si>
  <si>
    <t>S</t>
  </si>
  <si>
    <t>Na</t>
  </si>
  <si>
    <t>Abundancia MtAp zone</t>
  </si>
  <si>
    <t>Abundancia MtAp remnants in IOCG zone</t>
  </si>
  <si>
    <t>Abundancia IOCG zone</t>
  </si>
  <si>
    <t>Abundancia mt-rich zone</t>
  </si>
  <si>
    <t>San Juan MtAp vein</t>
  </si>
  <si>
    <t>EPMA</t>
  </si>
  <si>
    <t>Model</t>
  </si>
  <si>
    <t>JEOL JXA-8230 Superprobe</t>
  </si>
  <si>
    <t>Voltage</t>
  </si>
  <si>
    <t>Current</t>
  </si>
  <si>
    <t>Spot size</t>
  </si>
  <si>
    <t>3μm</t>
  </si>
  <si>
    <t>Element X-ray line</t>
  </si>
  <si>
    <t>Analyzing crystal</t>
  </si>
  <si>
    <t>LA-ICP-MS</t>
  </si>
  <si>
    <t>Pulse frequency</t>
  </si>
  <si>
    <t>Energy density</t>
  </si>
  <si>
    <t>Gas blank</t>
  </si>
  <si>
    <t>30s</t>
  </si>
  <si>
    <t>Signal</t>
  </si>
  <si>
    <t>Internal standard</t>
  </si>
  <si>
    <t>Primary reference material</t>
  </si>
  <si>
    <t>NIST-610</t>
  </si>
  <si>
    <t>Secondary reference material</t>
  </si>
  <si>
    <t>Kaersutite</t>
  </si>
  <si>
    <t>20 nA</t>
  </si>
  <si>
    <t>15 kV</t>
  </si>
  <si>
    <t>Fe</t>
  </si>
  <si>
    <t>Kα</t>
  </si>
  <si>
    <t>LDE1</t>
  </si>
  <si>
    <t>LIFL</t>
  </si>
  <si>
    <t>PETL</t>
  </si>
  <si>
    <t>TAP</t>
  </si>
  <si>
    <t>LIFH</t>
  </si>
  <si>
    <t>Peak counting time (s)</t>
  </si>
  <si>
    <t>Background counting time (s)</t>
  </si>
  <si>
    <r>
      <t>TiO</t>
    </r>
    <r>
      <rPr>
        <vertAlign val="subscript"/>
        <sz val="8"/>
        <color theme="1"/>
        <rFont val="Times New Roman"/>
        <family val="1"/>
      </rPr>
      <t>2</t>
    </r>
  </si>
  <si>
    <r>
      <t>K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</si>
  <si>
    <r>
      <t>SO</t>
    </r>
    <r>
      <rPr>
        <vertAlign val="subscript"/>
        <sz val="8"/>
        <color theme="1"/>
        <rFont val="Times New Roman"/>
        <family val="1"/>
      </rPr>
      <t>3</t>
    </r>
  </si>
  <si>
    <r>
      <t>Na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</si>
  <si>
    <r>
      <t>Al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</si>
  <si>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r>
      <t>SiO</t>
    </r>
    <r>
      <rPr>
        <vertAlign val="subscript"/>
        <sz val="8"/>
        <color theme="1"/>
        <rFont val="Times New Roman"/>
        <family val="1"/>
      </rPr>
      <t>2</t>
    </r>
  </si>
  <si>
    <r>
      <rPr>
        <vertAlign val="super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Li</t>
    </r>
  </si>
  <si>
    <r>
      <rPr>
        <vertAlign val="superscript"/>
        <sz val="8"/>
        <color theme="1"/>
        <rFont val="Times New Roman"/>
        <family val="1"/>
      </rPr>
      <t>25</t>
    </r>
    <r>
      <rPr>
        <sz val="8"/>
        <color theme="1"/>
        <rFont val="Times New Roman"/>
        <family val="1"/>
      </rPr>
      <t>Mg</t>
    </r>
  </si>
  <si>
    <r>
      <rPr>
        <vertAlign val="superscript"/>
        <sz val="8"/>
        <color theme="1"/>
        <rFont val="Times New Roman"/>
        <family val="1"/>
      </rPr>
      <t>27</t>
    </r>
    <r>
      <rPr>
        <sz val="8"/>
        <color theme="1"/>
        <rFont val="Times New Roman"/>
        <family val="1"/>
      </rPr>
      <t>Al</t>
    </r>
  </si>
  <si>
    <r>
      <rPr>
        <vertAlign val="superscript"/>
        <sz val="8"/>
        <color theme="1"/>
        <rFont val="Times New Roman"/>
        <family val="1"/>
      </rPr>
      <t>29</t>
    </r>
    <r>
      <rPr>
        <sz val="8"/>
        <color theme="1"/>
        <rFont val="Times New Roman"/>
        <family val="1"/>
      </rPr>
      <t>Si</t>
    </r>
  </si>
  <si>
    <r>
      <rPr>
        <vertAlign val="superscript"/>
        <sz val="8"/>
        <color theme="1"/>
        <rFont val="Times New Roman"/>
        <family val="1"/>
      </rPr>
      <t>31</t>
    </r>
    <r>
      <rPr>
        <sz val="8"/>
        <color theme="1"/>
        <rFont val="Times New Roman"/>
        <family val="1"/>
      </rPr>
      <t>P</t>
    </r>
  </si>
  <si>
    <r>
      <rPr>
        <vertAlign val="superscript"/>
        <sz val="8"/>
        <color theme="1"/>
        <rFont val="Times New Roman"/>
        <family val="1"/>
      </rPr>
      <t>39</t>
    </r>
    <r>
      <rPr>
        <sz val="8"/>
        <color theme="1"/>
        <rFont val="Times New Roman"/>
        <family val="1"/>
      </rPr>
      <t>K</t>
    </r>
  </si>
  <si>
    <r>
      <rPr>
        <vertAlign val="superscript"/>
        <sz val="8"/>
        <color theme="1"/>
        <rFont val="Times New Roman"/>
        <family val="1"/>
      </rPr>
      <t>45</t>
    </r>
    <r>
      <rPr>
        <sz val="8"/>
        <color theme="1"/>
        <rFont val="Times New Roman"/>
        <family val="1"/>
      </rPr>
      <t>Sc</t>
    </r>
  </si>
  <si>
    <r>
      <rPr>
        <vertAlign val="superscript"/>
        <sz val="8"/>
        <color theme="1"/>
        <rFont val="Times New Roman"/>
        <family val="1"/>
      </rPr>
      <t>49</t>
    </r>
    <r>
      <rPr>
        <sz val="8"/>
        <color theme="1"/>
        <rFont val="Times New Roman"/>
        <family val="1"/>
      </rPr>
      <t>Ti</t>
    </r>
  </si>
  <si>
    <r>
      <rPr>
        <vertAlign val="superscript"/>
        <sz val="8"/>
        <color theme="1"/>
        <rFont val="Times New Roman"/>
        <family val="1"/>
      </rPr>
      <t>51</t>
    </r>
    <r>
      <rPr>
        <sz val="8"/>
        <color theme="1"/>
        <rFont val="Times New Roman"/>
        <family val="1"/>
      </rPr>
      <t>V</t>
    </r>
  </si>
  <si>
    <r>
      <rPr>
        <vertAlign val="superscript"/>
        <sz val="8"/>
        <color theme="1"/>
        <rFont val="Times New Roman"/>
        <family val="1"/>
      </rPr>
      <t>53</t>
    </r>
    <r>
      <rPr>
        <sz val="8"/>
        <color theme="1"/>
        <rFont val="Times New Roman"/>
        <family val="1"/>
      </rPr>
      <t>Cr</t>
    </r>
  </si>
  <si>
    <r>
      <rPr>
        <vertAlign val="superscript"/>
        <sz val="8"/>
        <color theme="1"/>
        <rFont val="Times New Roman"/>
        <family val="1"/>
      </rPr>
      <t>55</t>
    </r>
    <r>
      <rPr>
        <sz val="8"/>
        <color theme="1"/>
        <rFont val="Times New Roman"/>
        <family val="1"/>
      </rPr>
      <t>Mn</t>
    </r>
  </si>
  <si>
    <r>
      <rPr>
        <vertAlign val="superscript"/>
        <sz val="8"/>
        <color theme="1"/>
        <rFont val="Times New Roman"/>
        <family val="1"/>
      </rPr>
      <t>57</t>
    </r>
    <r>
      <rPr>
        <sz val="8"/>
        <color theme="1"/>
        <rFont val="Times New Roman"/>
        <family val="1"/>
      </rPr>
      <t>Fe</t>
    </r>
  </si>
  <si>
    <r>
      <rPr>
        <vertAlign val="superscript"/>
        <sz val="8"/>
        <color theme="1"/>
        <rFont val="Times New Roman"/>
        <family val="1"/>
      </rPr>
      <t>59</t>
    </r>
    <r>
      <rPr>
        <sz val="8"/>
        <color theme="1"/>
        <rFont val="Times New Roman"/>
        <family val="1"/>
      </rPr>
      <t>Co</t>
    </r>
  </si>
  <si>
    <r>
      <rPr>
        <vertAlign val="superscript"/>
        <sz val="8"/>
        <color theme="1"/>
        <rFont val="Times New Roman"/>
        <family val="1"/>
      </rPr>
      <t>60</t>
    </r>
    <r>
      <rPr>
        <sz val="8"/>
        <color theme="1"/>
        <rFont val="Times New Roman"/>
        <family val="1"/>
      </rPr>
      <t>Ni</t>
    </r>
  </si>
  <si>
    <r>
      <rPr>
        <vertAlign val="superscript"/>
        <sz val="8"/>
        <color theme="1"/>
        <rFont val="Times New Roman"/>
        <family val="1"/>
      </rPr>
      <t>65</t>
    </r>
    <r>
      <rPr>
        <sz val="8"/>
        <color theme="1"/>
        <rFont val="Times New Roman"/>
        <family val="1"/>
      </rPr>
      <t>Cu</t>
    </r>
  </si>
  <si>
    <r>
      <rPr>
        <vertAlign val="superscript"/>
        <sz val="8"/>
        <color theme="1"/>
        <rFont val="Times New Roman"/>
        <family val="1"/>
      </rPr>
      <t>66</t>
    </r>
    <r>
      <rPr>
        <sz val="8"/>
        <color theme="1"/>
        <rFont val="Times New Roman"/>
        <family val="1"/>
      </rPr>
      <t>Zn</t>
    </r>
  </si>
  <si>
    <r>
      <rPr>
        <vertAlign val="superscript"/>
        <sz val="8"/>
        <color theme="1"/>
        <rFont val="Times New Roman"/>
        <family val="1"/>
      </rPr>
      <t>71</t>
    </r>
    <r>
      <rPr>
        <sz val="8"/>
        <color theme="1"/>
        <rFont val="Times New Roman"/>
        <family val="1"/>
      </rPr>
      <t>Ga</t>
    </r>
  </si>
  <si>
    <r>
      <rPr>
        <vertAlign val="superscript"/>
        <sz val="8"/>
        <color theme="1"/>
        <rFont val="Times New Roman"/>
        <family val="1"/>
      </rPr>
      <t>75</t>
    </r>
    <r>
      <rPr>
        <sz val="8"/>
        <color theme="1"/>
        <rFont val="Times New Roman"/>
        <family val="1"/>
      </rPr>
      <t>As</t>
    </r>
  </si>
  <si>
    <r>
      <rPr>
        <vertAlign val="superscript"/>
        <sz val="8"/>
        <color theme="1"/>
        <rFont val="Times New Roman"/>
        <family val="1"/>
      </rPr>
      <t>77</t>
    </r>
    <r>
      <rPr>
        <sz val="8"/>
        <color theme="1"/>
        <rFont val="Times New Roman"/>
        <family val="1"/>
      </rPr>
      <t>Se</t>
    </r>
  </si>
  <si>
    <r>
      <rPr>
        <vertAlign val="superscript"/>
        <sz val="8"/>
        <color theme="1"/>
        <rFont val="Times New Roman"/>
        <family val="1"/>
      </rPr>
      <t>85</t>
    </r>
    <r>
      <rPr>
        <sz val="8"/>
        <color theme="1"/>
        <rFont val="Times New Roman"/>
        <family val="1"/>
      </rPr>
      <t>Rb</t>
    </r>
  </si>
  <si>
    <r>
      <rPr>
        <vertAlign val="superscript"/>
        <sz val="8"/>
        <color theme="1"/>
        <rFont val="Times New Roman"/>
        <family val="1"/>
      </rPr>
      <t>88</t>
    </r>
    <r>
      <rPr>
        <sz val="8"/>
        <color theme="1"/>
        <rFont val="Times New Roman"/>
        <family val="1"/>
      </rPr>
      <t>Sr</t>
    </r>
  </si>
  <si>
    <r>
      <rPr>
        <vertAlign val="superscript"/>
        <sz val="8"/>
        <color theme="1"/>
        <rFont val="Times New Roman"/>
        <family val="1"/>
      </rPr>
      <t>89</t>
    </r>
    <r>
      <rPr>
        <sz val="8"/>
        <color theme="1"/>
        <rFont val="Times New Roman"/>
        <family val="1"/>
      </rPr>
      <t>Y</t>
    </r>
  </si>
  <si>
    <r>
      <rPr>
        <vertAlign val="superscript"/>
        <sz val="8"/>
        <color theme="1"/>
        <rFont val="Times New Roman"/>
        <family val="1"/>
      </rPr>
      <t>90</t>
    </r>
    <r>
      <rPr>
        <sz val="8"/>
        <color theme="1"/>
        <rFont val="Times New Roman"/>
        <family val="1"/>
      </rPr>
      <t>Zr</t>
    </r>
  </si>
  <si>
    <r>
      <rPr>
        <vertAlign val="superscript"/>
        <sz val="8"/>
        <color theme="1"/>
        <rFont val="Times New Roman"/>
        <family val="1"/>
      </rPr>
      <t>93</t>
    </r>
    <r>
      <rPr>
        <sz val="8"/>
        <color theme="1"/>
        <rFont val="Times New Roman"/>
        <family val="1"/>
      </rPr>
      <t>Nb</t>
    </r>
  </si>
  <si>
    <r>
      <rPr>
        <vertAlign val="superscript"/>
        <sz val="8"/>
        <color theme="1"/>
        <rFont val="Times New Roman"/>
        <family val="1"/>
      </rPr>
      <t>95</t>
    </r>
    <r>
      <rPr>
        <sz val="8"/>
        <color theme="1"/>
        <rFont val="Times New Roman"/>
        <family val="1"/>
      </rPr>
      <t>Mo</t>
    </r>
  </si>
  <si>
    <r>
      <rPr>
        <vertAlign val="superscript"/>
        <sz val="8"/>
        <color theme="1"/>
        <rFont val="Times New Roman"/>
        <family val="1"/>
      </rPr>
      <t>107</t>
    </r>
    <r>
      <rPr>
        <sz val="8"/>
        <color theme="1"/>
        <rFont val="Times New Roman"/>
        <family val="1"/>
      </rPr>
      <t>Ag</t>
    </r>
  </si>
  <si>
    <r>
      <rPr>
        <vertAlign val="superscript"/>
        <sz val="8"/>
        <color theme="1"/>
        <rFont val="Times New Roman"/>
        <family val="1"/>
      </rPr>
      <t>111</t>
    </r>
    <r>
      <rPr>
        <sz val="8"/>
        <color theme="1"/>
        <rFont val="Times New Roman"/>
        <family val="1"/>
      </rPr>
      <t>Cd</t>
    </r>
  </si>
  <si>
    <r>
      <rPr>
        <vertAlign val="superscript"/>
        <sz val="8"/>
        <color theme="1"/>
        <rFont val="Times New Roman"/>
        <family val="1"/>
      </rPr>
      <t>118</t>
    </r>
    <r>
      <rPr>
        <sz val="8"/>
        <color theme="1"/>
        <rFont val="Times New Roman"/>
        <family val="1"/>
      </rPr>
      <t>Sn</t>
    </r>
  </si>
  <si>
    <r>
      <rPr>
        <vertAlign val="superscript"/>
        <sz val="8"/>
        <color theme="1"/>
        <rFont val="Times New Roman"/>
        <family val="1"/>
      </rPr>
      <t>121</t>
    </r>
    <r>
      <rPr>
        <sz val="8"/>
        <color theme="1"/>
        <rFont val="Times New Roman"/>
        <family val="1"/>
      </rPr>
      <t>Sb</t>
    </r>
  </si>
  <si>
    <r>
      <rPr>
        <vertAlign val="superscript"/>
        <sz val="8"/>
        <color theme="1"/>
        <rFont val="Times New Roman"/>
        <family val="1"/>
      </rPr>
      <t>137</t>
    </r>
    <r>
      <rPr>
        <sz val="8"/>
        <color theme="1"/>
        <rFont val="Times New Roman"/>
        <family val="1"/>
      </rPr>
      <t>Ba</t>
    </r>
  </si>
  <si>
    <r>
      <rPr>
        <vertAlign val="superscript"/>
        <sz val="8"/>
        <color theme="1"/>
        <rFont val="Times New Roman"/>
        <family val="1"/>
      </rPr>
      <t>139</t>
    </r>
    <r>
      <rPr>
        <sz val="8"/>
        <color theme="1"/>
        <rFont val="Times New Roman"/>
        <family val="1"/>
      </rPr>
      <t>La</t>
    </r>
  </si>
  <si>
    <r>
      <rPr>
        <vertAlign val="superscript"/>
        <sz val="8"/>
        <color theme="1"/>
        <rFont val="Times New Roman"/>
        <family val="1"/>
      </rPr>
      <t>140</t>
    </r>
    <r>
      <rPr>
        <sz val="8"/>
        <color theme="1"/>
        <rFont val="Times New Roman"/>
        <family val="1"/>
      </rPr>
      <t>Ce</t>
    </r>
  </si>
  <si>
    <r>
      <rPr>
        <vertAlign val="superscript"/>
        <sz val="8"/>
        <color theme="1"/>
        <rFont val="Times New Roman"/>
        <family val="1"/>
      </rPr>
      <t>141</t>
    </r>
    <r>
      <rPr>
        <sz val="8"/>
        <color theme="1"/>
        <rFont val="Times New Roman"/>
        <family val="1"/>
      </rPr>
      <t>Pr</t>
    </r>
  </si>
  <si>
    <r>
      <rPr>
        <vertAlign val="superscript"/>
        <sz val="8"/>
        <color theme="1"/>
        <rFont val="Times New Roman"/>
        <family val="1"/>
      </rPr>
      <t>146</t>
    </r>
    <r>
      <rPr>
        <sz val="8"/>
        <color theme="1"/>
        <rFont val="Times New Roman"/>
        <family val="1"/>
      </rPr>
      <t>Nd</t>
    </r>
  </si>
  <si>
    <r>
      <rPr>
        <vertAlign val="superscript"/>
        <sz val="8"/>
        <color theme="1"/>
        <rFont val="Times New Roman"/>
        <family val="1"/>
      </rPr>
      <t>147</t>
    </r>
    <r>
      <rPr>
        <sz val="8"/>
        <color theme="1"/>
        <rFont val="Times New Roman"/>
        <family val="1"/>
      </rPr>
      <t>Sm</t>
    </r>
  </si>
  <si>
    <r>
      <rPr>
        <vertAlign val="superscript"/>
        <sz val="8"/>
        <color theme="1"/>
        <rFont val="Times New Roman"/>
        <family val="1"/>
      </rPr>
      <t>153</t>
    </r>
    <r>
      <rPr>
        <sz val="8"/>
        <color theme="1"/>
        <rFont val="Times New Roman"/>
        <family val="1"/>
      </rPr>
      <t>Eu</t>
    </r>
  </si>
  <si>
    <r>
      <rPr>
        <vertAlign val="superscript"/>
        <sz val="8"/>
        <color theme="1"/>
        <rFont val="Times New Roman"/>
        <family val="1"/>
      </rPr>
      <t>157</t>
    </r>
    <r>
      <rPr>
        <sz val="8"/>
        <color theme="1"/>
        <rFont val="Times New Roman"/>
        <family val="1"/>
      </rPr>
      <t>Gd</t>
    </r>
  </si>
  <si>
    <r>
      <rPr>
        <vertAlign val="superscript"/>
        <sz val="8"/>
        <color theme="1"/>
        <rFont val="Times New Roman"/>
        <family val="1"/>
      </rPr>
      <t>159</t>
    </r>
    <r>
      <rPr>
        <sz val="8"/>
        <color theme="1"/>
        <rFont val="Times New Roman"/>
        <family val="1"/>
      </rPr>
      <t>Tb</t>
    </r>
  </si>
  <si>
    <r>
      <rPr>
        <vertAlign val="superscript"/>
        <sz val="8"/>
        <color theme="1"/>
        <rFont val="Times New Roman"/>
        <family val="1"/>
      </rPr>
      <t>163</t>
    </r>
    <r>
      <rPr>
        <sz val="8"/>
        <color theme="1"/>
        <rFont val="Times New Roman"/>
        <family val="1"/>
      </rPr>
      <t>Dy</t>
    </r>
  </si>
  <si>
    <r>
      <rPr>
        <vertAlign val="superscript"/>
        <sz val="8"/>
        <color theme="1"/>
        <rFont val="Times New Roman"/>
        <family val="1"/>
      </rPr>
      <t>165</t>
    </r>
    <r>
      <rPr>
        <sz val="8"/>
        <color theme="1"/>
        <rFont val="Times New Roman"/>
        <family val="1"/>
      </rPr>
      <t>Ho</t>
    </r>
  </si>
  <si>
    <r>
      <rPr>
        <vertAlign val="superscript"/>
        <sz val="8"/>
        <color theme="1"/>
        <rFont val="Times New Roman"/>
        <family val="1"/>
      </rPr>
      <t>166</t>
    </r>
    <r>
      <rPr>
        <sz val="8"/>
        <color theme="1"/>
        <rFont val="Times New Roman"/>
        <family val="1"/>
      </rPr>
      <t>Er</t>
    </r>
  </si>
  <si>
    <r>
      <rPr>
        <vertAlign val="superscript"/>
        <sz val="8"/>
        <color theme="1"/>
        <rFont val="Times New Roman"/>
        <family val="1"/>
      </rPr>
      <t>169</t>
    </r>
    <r>
      <rPr>
        <sz val="8"/>
        <color theme="1"/>
        <rFont val="Times New Roman"/>
        <family val="1"/>
      </rPr>
      <t>Tm</t>
    </r>
  </si>
  <si>
    <r>
      <rPr>
        <vertAlign val="superscript"/>
        <sz val="8"/>
        <color theme="1"/>
        <rFont val="Times New Roman"/>
        <family val="1"/>
      </rPr>
      <t>172</t>
    </r>
    <r>
      <rPr>
        <sz val="8"/>
        <color theme="1"/>
        <rFont val="Times New Roman"/>
        <family val="1"/>
      </rPr>
      <t>Yb</t>
    </r>
  </si>
  <si>
    <r>
      <rPr>
        <vertAlign val="superscript"/>
        <sz val="8"/>
        <color theme="1"/>
        <rFont val="Times New Roman"/>
        <family val="1"/>
      </rPr>
      <t>175</t>
    </r>
    <r>
      <rPr>
        <sz val="8"/>
        <color theme="1"/>
        <rFont val="Times New Roman"/>
        <family val="1"/>
      </rPr>
      <t>Lu</t>
    </r>
  </si>
  <si>
    <r>
      <rPr>
        <vertAlign val="superscript"/>
        <sz val="8"/>
        <color theme="1"/>
        <rFont val="Times New Roman"/>
        <family val="1"/>
      </rPr>
      <t>178</t>
    </r>
    <r>
      <rPr>
        <sz val="8"/>
        <color theme="1"/>
        <rFont val="Times New Roman"/>
        <family val="1"/>
      </rPr>
      <t>Hf</t>
    </r>
  </si>
  <si>
    <r>
      <rPr>
        <vertAlign val="superscript"/>
        <sz val="8"/>
        <color theme="1"/>
        <rFont val="Times New Roman"/>
        <family val="1"/>
      </rPr>
      <t>181</t>
    </r>
    <r>
      <rPr>
        <sz val="8"/>
        <color theme="1"/>
        <rFont val="Times New Roman"/>
        <family val="1"/>
      </rPr>
      <t>Ta</t>
    </r>
  </si>
  <si>
    <r>
      <rPr>
        <vertAlign val="superscript"/>
        <sz val="8"/>
        <color theme="1"/>
        <rFont val="Times New Roman"/>
        <family val="1"/>
      </rPr>
      <t>195</t>
    </r>
    <r>
      <rPr>
        <sz val="8"/>
        <color theme="1"/>
        <rFont val="Times New Roman"/>
        <family val="1"/>
      </rPr>
      <t>Pt</t>
    </r>
  </si>
  <si>
    <r>
      <rPr>
        <vertAlign val="superscript"/>
        <sz val="8"/>
        <color theme="1"/>
        <rFont val="Times New Roman"/>
        <family val="1"/>
      </rPr>
      <t>197</t>
    </r>
    <r>
      <rPr>
        <sz val="8"/>
        <color theme="1"/>
        <rFont val="Times New Roman"/>
        <family val="1"/>
      </rPr>
      <t>Au</t>
    </r>
  </si>
  <si>
    <r>
      <rPr>
        <vertAlign val="superscript"/>
        <sz val="8"/>
        <color theme="1"/>
        <rFont val="Times New Roman"/>
        <family val="1"/>
      </rPr>
      <t>205</t>
    </r>
    <r>
      <rPr>
        <sz val="8"/>
        <color theme="1"/>
        <rFont val="Times New Roman"/>
        <family val="1"/>
      </rPr>
      <t>Tl</t>
    </r>
  </si>
  <si>
    <r>
      <rPr>
        <vertAlign val="superscript"/>
        <sz val="8"/>
        <color theme="1"/>
        <rFont val="Times New Roman"/>
        <family val="1"/>
      </rPr>
      <t>208</t>
    </r>
    <r>
      <rPr>
        <sz val="8"/>
        <color theme="1"/>
        <rFont val="Times New Roman"/>
        <family val="1"/>
      </rPr>
      <t>Pb</t>
    </r>
  </si>
  <si>
    <r>
      <rPr>
        <vertAlign val="superscript"/>
        <sz val="8"/>
        <color theme="1"/>
        <rFont val="Times New Roman"/>
        <family val="1"/>
      </rPr>
      <t>209</t>
    </r>
    <r>
      <rPr>
        <sz val="8"/>
        <color theme="1"/>
        <rFont val="Times New Roman"/>
        <family val="1"/>
      </rPr>
      <t>Bi</t>
    </r>
  </si>
  <si>
    <r>
      <rPr>
        <vertAlign val="superscript"/>
        <sz val="8"/>
        <color theme="1"/>
        <rFont val="Times New Roman"/>
        <family val="1"/>
      </rPr>
      <t>232</t>
    </r>
    <r>
      <rPr>
        <sz val="8"/>
        <color theme="1"/>
        <rFont val="Times New Roman"/>
        <family val="1"/>
      </rPr>
      <t>Th</t>
    </r>
  </si>
  <si>
    <r>
      <rPr>
        <vertAlign val="superscript"/>
        <sz val="8"/>
        <color theme="1"/>
        <rFont val="Times New Roman"/>
        <family val="1"/>
      </rPr>
      <t>238</t>
    </r>
    <r>
      <rPr>
        <sz val="8"/>
        <color theme="1"/>
        <rFont val="Times New Roman"/>
        <family val="1"/>
      </rPr>
      <t>U</t>
    </r>
  </si>
  <si>
    <t>Note: n=number of analyses; sd = standard deviation; &lt;LOD = below limit of detection</t>
  </si>
  <si>
    <t>Ca (from EPMA)</t>
  </si>
  <si>
    <t>NIST-612; BCR-2G</t>
  </si>
  <si>
    <t xml:space="preserve">Thermo-Finnigan ELEMENT XR coupled with a GeoLas 193 nm Excimer laser system </t>
  </si>
  <si>
    <t>10 Hz</t>
  </si>
  <si>
    <t>40 μm</t>
  </si>
  <si>
    <r>
      <t>4 J/cm</t>
    </r>
    <r>
      <rPr>
        <vertAlign val="superscript"/>
        <sz val="10"/>
        <rFont val="Times New Roman"/>
        <family val="1"/>
      </rPr>
      <t>2</t>
    </r>
  </si>
  <si>
    <t>Apatite</t>
  </si>
  <si>
    <t>rutile</t>
  </si>
  <si>
    <t>Rhodenite</t>
  </si>
  <si>
    <t>Tugtupite</t>
  </si>
  <si>
    <t>Orthoclase</t>
  </si>
  <si>
    <t>Diopside</t>
  </si>
  <si>
    <t>Sphalerite</t>
  </si>
  <si>
    <t>Albite</t>
  </si>
  <si>
    <t>Almandine_Garnet</t>
  </si>
  <si>
    <t>Elements/isotopes</t>
  </si>
  <si>
    <r>
      <rPr>
        <vertAlign val="superscript"/>
        <sz val="8"/>
        <color theme="1"/>
        <rFont val="Times New Roman"/>
        <family val="1"/>
      </rPr>
      <t>139</t>
    </r>
    <r>
      <rPr>
        <sz val="8"/>
        <color theme="1"/>
        <rFont val="Times New Roman"/>
        <family val="1"/>
      </rPr>
      <t xml:space="preserve">La, </t>
    </r>
    <r>
      <rPr>
        <vertAlign val="superscript"/>
        <sz val="8"/>
        <color theme="1"/>
        <rFont val="Times New Roman"/>
        <family val="1"/>
      </rPr>
      <t>140</t>
    </r>
    <r>
      <rPr>
        <sz val="8"/>
        <color theme="1"/>
        <rFont val="Times New Roman"/>
        <family val="1"/>
      </rPr>
      <t xml:space="preserve">Ce, </t>
    </r>
    <r>
      <rPr>
        <vertAlign val="superscript"/>
        <sz val="8"/>
        <color theme="1"/>
        <rFont val="Times New Roman"/>
        <family val="1"/>
      </rPr>
      <t>141</t>
    </r>
    <r>
      <rPr>
        <sz val="8"/>
        <color theme="1"/>
        <rFont val="Times New Roman"/>
        <family val="1"/>
      </rPr>
      <t xml:space="preserve">Pr, </t>
    </r>
    <r>
      <rPr>
        <vertAlign val="superscript"/>
        <sz val="8"/>
        <color theme="1"/>
        <rFont val="Times New Roman"/>
        <family val="1"/>
      </rPr>
      <t>146</t>
    </r>
    <r>
      <rPr>
        <sz val="8"/>
        <color theme="1"/>
        <rFont val="Times New Roman"/>
        <family val="1"/>
      </rPr>
      <t xml:space="preserve">Nd, </t>
    </r>
    <r>
      <rPr>
        <vertAlign val="superscript"/>
        <sz val="8"/>
        <color theme="1"/>
        <rFont val="Times New Roman"/>
        <family val="1"/>
      </rPr>
      <t>147</t>
    </r>
    <r>
      <rPr>
        <sz val="8"/>
        <color theme="1"/>
        <rFont val="Times New Roman"/>
        <family val="1"/>
      </rPr>
      <t xml:space="preserve">Sm, </t>
    </r>
    <r>
      <rPr>
        <vertAlign val="superscript"/>
        <sz val="8"/>
        <color theme="1"/>
        <rFont val="Times New Roman"/>
        <family val="1"/>
      </rPr>
      <t>153</t>
    </r>
    <r>
      <rPr>
        <sz val="8"/>
        <color theme="1"/>
        <rFont val="Times New Roman"/>
        <family val="1"/>
      </rPr>
      <t xml:space="preserve">Eu, </t>
    </r>
    <r>
      <rPr>
        <vertAlign val="superscript"/>
        <sz val="8"/>
        <color theme="1"/>
        <rFont val="Times New Roman"/>
        <family val="1"/>
      </rPr>
      <t>157</t>
    </r>
    <r>
      <rPr>
        <sz val="8"/>
        <color theme="1"/>
        <rFont val="Times New Roman"/>
        <family val="1"/>
      </rPr>
      <t xml:space="preserve">Gd, </t>
    </r>
    <r>
      <rPr>
        <vertAlign val="superscript"/>
        <sz val="8"/>
        <color theme="1"/>
        <rFont val="Times New Roman"/>
        <family val="1"/>
      </rPr>
      <t>159</t>
    </r>
    <r>
      <rPr>
        <sz val="8"/>
        <color theme="1"/>
        <rFont val="Times New Roman"/>
        <family val="1"/>
      </rPr>
      <t xml:space="preserve">Tb, </t>
    </r>
    <r>
      <rPr>
        <vertAlign val="superscript"/>
        <sz val="8"/>
        <color theme="1"/>
        <rFont val="Times New Roman"/>
        <family val="1"/>
      </rPr>
      <t>163</t>
    </r>
    <r>
      <rPr>
        <sz val="8"/>
        <color theme="1"/>
        <rFont val="Times New Roman"/>
        <family val="1"/>
      </rPr>
      <t xml:space="preserve">Dy, </t>
    </r>
    <r>
      <rPr>
        <vertAlign val="superscript"/>
        <sz val="8"/>
        <color theme="1"/>
        <rFont val="Times New Roman"/>
        <family val="1"/>
      </rPr>
      <t>165</t>
    </r>
    <r>
      <rPr>
        <sz val="8"/>
        <color theme="1"/>
        <rFont val="Times New Roman"/>
        <family val="1"/>
      </rPr>
      <t xml:space="preserve">Ho, </t>
    </r>
    <r>
      <rPr>
        <vertAlign val="superscript"/>
        <sz val="8"/>
        <color theme="1"/>
        <rFont val="Times New Roman"/>
        <family val="1"/>
      </rPr>
      <t>166</t>
    </r>
    <r>
      <rPr>
        <sz val="8"/>
        <color theme="1"/>
        <rFont val="Times New Roman"/>
        <family val="1"/>
      </rPr>
      <t xml:space="preserve">Er, </t>
    </r>
    <r>
      <rPr>
        <vertAlign val="superscript"/>
        <sz val="8"/>
        <color theme="1"/>
        <rFont val="Times New Roman"/>
        <family val="1"/>
      </rPr>
      <t>169</t>
    </r>
    <r>
      <rPr>
        <sz val="8"/>
        <color theme="1"/>
        <rFont val="Times New Roman"/>
        <family val="1"/>
      </rPr>
      <t xml:space="preserve">Tm, </t>
    </r>
    <r>
      <rPr>
        <vertAlign val="superscript"/>
        <sz val="8"/>
        <color theme="1"/>
        <rFont val="Times New Roman"/>
        <family val="1"/>
      </rPr>
      <t>172</t>
    </r>
    <r>
      <rPr>
        <sz val="8"/>
        <color theme="1"/>
        <rFont val="Times New Roman"/>
        <family val="1"/>
      </rPr>
      <t xml:space="preserve">Yb, </t>
    </r>
    <r>
      <rPr>
        <vertAlign val="superscript"/>
        <sz val="8"/>
        <color theme="1"/>
        <rFont val="Times New Roman"/>
        <family val="1"/>
      </rPr>
      <t>175</t>
    </r>
    <r>
      <rPr>
        <sz val="8"/>
        <color theme="1"/>
        <rFont val="Times New Roman"/>
        <family val="1"/>
      </rPr>
      <t xml:space="preserve">Lu, </t>
    </r>
    <r>
      <rPr>
        <vertAlign val="superscript"/>
        <sz val="8"/>
        <color theme="1"/>
        <rFont val="Times New Roman"/>
        <family val="1"/>
      </rPr>
      <t>178</t>
    </r>
    <r>
      <rPr>
        <sz val="8"/>
        <color theme="1"/>
        <rFont val="Times New Roman"/>
        <family val="1"/>
      </rPr>
      <t xml:space="preserve">Hf, </t>
    </r>
    <r>
      <rPr>
        <vertAlign val="superscript"/>
        <sz val="8"/>
        <color theme="1"/>
        <rFont val="Times New Roman"/>
        <family val="1"/>
      </rPr>
      <t>181</t>
    </r>
    <r>
      <rPr>
        <sz val="8"/>
        <color theme="1"/>
        <rFont val="Times New Roman"/>
        <family val="1"/>
      </rPr>
      <t xml:space="preserve">Ta, </t>
    </r>
    <r>
      <rPr>
        <vertAlign val="superscript"/>
        <sz val="8"/>
        <color theme="1"/>
        <rFont val="Times New Roman"/>
        <family val="1"/>
      </rPr>
      <t>195</t>
    </r>
    <r>
      <rPr>
        <sz val="8"/>
        <color theme="1"/>
        <rFont val="Times New Roman"/>
        <family val="1"/>
      </rPr>
      <t xml:space="preserve">Pt, </t>
    </r>
    <r>
      <rPr>
        <vertAlign val="superscript"/>
        <sz val="8"/>
        <color theme="1"/>
        <rFont val="Times New Roman"/>
        <family val="1"/>
      </rPr>
      <t>197</t>
    </r>
    <r>
      <rPr>
        <sz val="8"/>
        <color theme="1"/>
        <rFont val="Times New Roman"/>
        <family val="1"/>
      </rPr>
      <t xml:space="preserve">Au, </t>
    </r>
    <r>
      <rPr>
        <vertAlign val="superscript"/>
        <sz val="8"/>
        <color theme="1"/>
        <rFont val="Times New Roman"/>
        <family val="1"/>
      </rPr>
      <t>205</t>
    </r>
    <r>
      <rPr>
        <sz val="8"/>
        <color theme="1"/>
        <rFont val="Times New Roman"/>
        <family val="1"/>
      </rPr>
      <t xml:space="preserve">Tl, </t>
    </r>
    <r>
      <rPr>
        <vertAlign val="superscript"/>
        <sz val="8"/>
        <color theme="1"/>
        <rFont val="Times New Roman"/>
        <family val="1"/>
      </rPr>
      <t>208</t>
    </r>
    <r>
      <rPr>
        <sz val="8"/>
        <color theme="1"/>
        <rFont val="Times New Roman"/>
        <family val="1"/>
      </rPr>
      <t xml:space="preserve">Pb, </t>
    </r>
    <r>
      <rPr>
        <vertAlign val="superscript"/>
        <sz val="8"/>
        <color theme="1"/>
        <rFont val="Times New Roman"/>
        <family val="1"/>
      </rPr>
      <t>209</t>
    </r>
    <r>
      <rPr>
        <sz val="8"/>
        <color theme="1"/>
        <rFont val="Times New Roman"/>
        <family val="1"/>
      </rPr>
      <t xml:space="preserve">Bi, </t>
    </r>
    <r>
      <rPr>
        <vertAlign val="superscript"/>
        <sz val="8"/>
        <color theme="1"/>
        <rFont val="Times New Roman"/>
        <family val="1"/>
      </rPr>
      <t>232</t>
    </r>
    <r>
      <rPr>
        <sz val="8"/>
        <color theme="1"/>
        <rFont val="Times New Roman"/>
        <family val="1"/>
      </rPr>
      <t xml:space="preserve">Th, </t>
    </r>
    <r>
      <rPr>
        <vertAlign val="superscript"/>
        <sz val="8"/>
        <color theme="1"/>
        <rFont val="Times New Roman"/>
        <family val="1"/>
      </rPr>
      <t>238</t>
    </r>
    <r>
      <rPr>
        <sz val="8"/>
        <color theme="1"/>
        <rFont val="Times New Roman"/>
        <family val="1"/>
      </rPr>
      <t>U</t>
    </r>
  </si>
  <si>
    <r>
      <rPr>
        <vertAlign val="super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 xml:space="preserve">Li, </t>
    </r>
    <r>
      <rPr>
        <vertAlign val="superscript"/>
        <sz val="8"/>
        <color theme="1"/>
        <rFont val="Times New Roman"/>
        <family val="1"/>
      </rPr>
      <t>25</t>
    </r>
    <r>
      <rPr>
        <sz val="8"/>
        <color theme="1"/>
        <rFont val="Times New Roman"/>
        <family val="1"/>
      </rPr>
      <t xml:space="preserve">Mg, </t>
    </r>
    <r>
      <rPr>
        <vertAlign val="superscript"/>
        <sz val="8"/>
        <color theme="1"/>
        <rFont val="Times New Roman"/>
        <family val="1"/>
      </rPr>
      <t>27</t>
    </r>
    <r>
      <rPr>
        <sz val="8"/>
        <color theme="1"/>
        <rFont val="Times New Roman"/>
        <family val="1"/>
      </rPr>
      <t xml:space="preserve">Al, </t>
    </r>
    <r>
      <rPr>
        <vertAlign val="superscript"/>
        <sz val="8"/>
        <color theme="1"/>
        <rFont val="Times New Roman"/>
        <family val="1"/>
      </rPr>
      <t>29</t>
    </r>
    <r>
      <rPr>
        <sz val="8"/>
        <color theme="1"/>
        <rFont val="Times New Roman"/>
        <family val="1"/>
      </rPr>
      <t xml:space="preserve">Si, </t>
    </r>
    <r>
      <rPr>
        <vertAlign val="superscript"/>
        <sz val="8"/>
        <color theme="1"/>
        <rFont val="Times New Roman"/>
        <family val="1"/>
      </rPr>
      <t>31</t>
    </r>
    <r>
      <rPr>
        <sz val="8"/>
        <color theme="1"/>
        <rFont val="Times New Roman"/>
        <family val="1"/>
      </rPr>
      <t xml:space="preserve">P, </t>
    </r>
    <r>
      <rPr>
        <vertAlign val="superscript"/>
        <sz val="8"/>
        <color theme="1"/>
        <rFont val="Times New Roman"/>
        <family val="1"/>
      </rPr>
      <t>39</t>
    </r>
    <r>
      <rPr>
        <sz val="8"/>
        <color theme="1"/>
        <rFont val="Times New Roman"/>
        <family val="1"/>
      </rPr>
      <t xml:space="preserve">K, </t>
    </r>
    <r>
      <rPr>
        <vertAlign val="superscript"/>
        <sz val="8"/>
        <color theme="1"/>
        <rFont val="Times New Roman"/>
        <family val="1"/>
      </rPr>
      <t>45</t>
    </r>
    <r>
      <rPr>
        <sz val="8"/>
        <color theme="1"/>
        <rFont val="Times New Roman"/>
        <family val="1"/>
      </rPr>
      <t xml:space="preserve">Sc, </t>
    </r>
    <r>
      <rPr>
        <vertAlign val="superscript"/>
        <sz val="8"/>
        <color theme="1"/>
        <rFont val="Times New Roman"/>
        <family val="1"/>
      </rPr>
      <t>49</t>
    </r>
    <r>
      <rPr>
        <sz val="8"/>
        <color theme="1"/>
        <rFont val="Times New Roman"/>
        <family val="1"/>
      </rPr>
      <t xml:space="preserve">Ti, </t>
    </r>
    <r>
      <rPr>
        <vertAlign val="superscript"/>
        <sz val="8"/>
        <color theme="1"/>
        <rFont val="Times New Roman"/>
        <family val="1"/>
      </rPr>
      <t>51</t>
    </r>
    <r>
      <rPr>
        <sz val="8"/>
        <color theme="1"/>
        <rFont val="Times New Roman"/>
        <family val="1"/>
      </rPr>
      <t xml:space="preserve">V, </t>
    </r>
    <r>
      <rPr>
        <vertAlign val="superscript"/>
        <sz val="8"/>
        <color theme="1"/>
        <rFont val="Times New Roman"/>
        <family val="1"/>
      </rPr>
      <t>53</t>
    </r>
    <r>
      <rPr>
        <sz val="8"/>
        <color theme="1"/>
        <rFont val="Times New Roman"/>
        <family val="1"/>
      </rPr>
      <t xml:space="preserve">Cr, </t>
    </r>
    <r>
      <rPr>
        <vertAlign val="superscript"/>
        <sz val="8"/>
        <color theme="1"/>
        <rFont val="Times New Roman"/>
        <family val="1"/>
      </rPr>
      <t>55</t>
    </r>
    <r>
      <rPr>
        <sz val="8"/>
        <color theme="1"/>
        <rFont val="Times New Roman"/>
        <family val="1"/>
      </rPr>
      <t xml:space="preserve">Mn, </t>
    </r>
    <r>
      <rPr>
        <vertAlign val="superscript"/>
        <sz val="8"/>
        <color theme="1"/>
        <rFont val="Times New Roman"/>
        <family val="1"/>
      </rPr>
      <t>57</t>
    </r>
    <r>
      <rPr>
        <sz val="8"/>
        <color theme="1"/>
        <rFont val="Times New Roman"/>
        <family val="1"/>
      </rPr>
      <t xml:space="preserve">Fe, </t>
    </r>
    <r>
      <rPr>
        <vertAlign val="superscript"/>
        <sz val="8"/>
        <color theme="1"/>
        <rFont val="Times New Roman"/>
        <family val="1"/>
      </rPr>
      <t>59</t>
    </r>
    <r>
      <rPr>
        <sz val="8"/>
        <color theme="1"/>
        <rFont val="Times New Roman"/>
        <family val="1"/>
      </rPr>
      <t xml:space="preserve">Co, </t>
    </r>
    <r>
      <rPr>
        <vertAlign val="superscript"/>
        <sz val="8"/>
        <color theme="1"/>
        <rFont val="Times New Roman"/>
        <family val="1"/>
      </rPr>
      <t>60</t>
    </r>
    <r>
      <rPr>
        <sz val="8"/>
        <color theme="1"/>
        <rFont val="Times New Roman"/>
        <family val="1"/>
      </rPr>
      <t xml:space="preserve">Ni, </t>
    </r>
    <r>
      <rPr>
        <vertAlign val="superscript"/>
        <sz val="8"/>
        <color theme="1"/>
        <rFont val="Times New Roman"/>
        <family val="1"/>
      </rPr>
      <t>65</t>
    </r>
    <r>
      <rPr>
        <sz val="8"/>
        <color theme="1"/>
        <rFont val="Times New Roman"/>
        <family val="1"/>
      </rPr>
      <t xml:space="preserve">Cu, </t>
    </r>
    <r>
      <rPr>
        <vertAlign val="superscript"/>
        <sz val="8"/>
        <color theme="1"/>
        <rFont val="Times New Roman"/>
        <family val="1"/>
      </rPr>
      <t>66</t>
    </r>
    <r>
      <rPr>
        <sz val="8"/>
        <color theme="1"/>
        <rFont val="Times New Roman"/>
        <family val="1"/>
      </rPr>
      <t xml:space="preserve">Zn, </t>
    </r>
    <r>
      <rPr>
        <vertAlign val="superscript"/>
        <sz val="8"/>
        <color theme="1"/>
        <rFont val="Times New Roman"/>
        <family val="1"/>
      </rPr>
      <t>71</t>
    </r>
    <r>
      <rPr>
        <sz val="8"/>
        <color theme="1"/>
        <rFont val="Times New Roman"/>
        <family val="1"/>
      </rPr>
      <t xml:space="preserve">Ga, </t>
    </r>
    <r>
      <rPr>
        <vertAlign val="superscript"/>
        <sz val="8"/>
        <color theme="1"/>
        <rFont val="Times New Roman"/>
        <family val="1"/>
      </rPr>
      <t>75</t>
    </r>
    <r>
      <rPr>
        <sz val="8"/>
        <color theme="1"/>
        <rFont val="Times New Roman"/>
        <family val="1"/>
      </rPr>
      <t xml:space="preserve">As, </t>
    </r>
    <r>
      <rPr>
        <vertAlign val="superscript"/>
        <sz val="8"/>
        <color theme="1"/>
        <rFont val="Times New Roman"/>
        <family val="1"/>
      </rPr>
      <t>77</t>
    </r>
    <r>
      <rPr>
        <sz val="8"/>
        <color theme="1"/>
        <rFont val="Times New Roman"/>
        <family val="1"/>
      </rPr>
      <t xml:space="preserve">Se, </t>
    </r>
    <r>
      <rPr>
        <vertAlign val="superscript"/>
        <sz val="8"/>
        <color theme="1"/>
        <rFont val="Times New Roman"/>
        <family val="1"/>
      </rPr>
      <t>85</t>
    </r>
    <r>
      <rPr>
        <sz val="8"/>
        <color theme="1"/>
        <rFont val="Times New Roman"/>
        <family val="1"/>
      </rPr>
      <t xml:space="preserve">Rb, </t>
    </r>
    <r>
      <rPr>
        <vertAlign val="superscript"/>
        <sz val="8"/>
        <color theme="1"/>
        <rFont val="Times New Roman"/>
        <family val="1"/>
      </rPr>
      <t>88</t>
    </r>
    <r>
      <rPr>
        <sz val="8"/>
        <color theme="1"/>
        <rFont val="Times New Roman"/>
        <family val="1"/>
      </rPr>
      <t xml:space="preserve">Sr, </t>
    </r>
    <r>
      <rPr>
        <vertAlign val="superscript"/>
        <sz val="8"/>
        <color theme="1"/>
        <rFont val="Times New Roman"/>
        <family val="1"/>
      </rPr>
      <t>89</t>
    </r>
    <r>
      <rPr>
        <sz val="8"/>
        <color theme="1"/>
        <rFont val="Times New Roman"/>
        <family val="1"/>
      </rPr>
      <t xml:space="preserve">Y, </t>
    </r>
    <r>
      <rPr>
        <vertAlign val="superscript"/>
        <sz val="8"/>
        <color theme="1"/>
        <rFont val="Times New Roman"/>
        <family val="1"/>
      </rPr>
      <t>90</t>
    </r>
    <r>
      <rPr>
        <sz val="8"/>
        <color theme="1"/>
        <rFont val="Times New Roman"/>
        <family val="1"/>
      </rPr>
      <t xml:space="preserve">Zr, </t>
    </r>
    <r>
      <rPr>
        <vertAlign val="superscript"/>
        <sz val="8"/>
        <color theme="1"/>
        <rFont val="Times New Roman"/>
        <family val="1"/>
      </rPr>
      <t>93</t>
    </r>
    <r>
      <rPr>
        <sz val="8"/>
        <color theme="1"/>
        <rFont val="Times New Roman"/>
        <family val="1"/>
      </rPr>
      <t xml:space="preserve">Nb, </t>
    </r>
    <r>
      <rPr>
        <vertAlign val="superscript"/>
        <sz val="8"/>
        <color theme="1"/>
        <rFont val="Times New Roman"/>
        <family val="1"/>
      </rPr>
      <t>95</t>
    </r>
    <r>
      <rPr>
        <sz val="8"/>
        <color theme="1"/>
        <rFont val="Times New Roman"/>
        <family val="1"/>
      </rPr>
      <t xml:space="preserve">Mo, </t>
    </r>
    <r>
      <rPr>
        <vertAlign val="superscript"/>
        <sz val="8"/>
        <color theme="1"/>
        <rFont val="Times New Roman"/>
        <family val="1"/>
      </rPr>
      <t>107</t>
    </r>
    <r>
      <rPr>
        <sz val="8"/>
        <color theme="1"/>
        <rFont val="Times New Roman"/>
        <family val="1"/>
      </rPr>
      <t xml:space="preserve">Ag, </t>
    </r>
    <r>
      <rPr>
        <vertAlign val="superscript"/>
        <sz val="8"/>
        <color theme="1"/>
        <rFont val="Times New Roman"/>
        <family val="1"/>
      </rPr>
      <t>111</t>
    </r>
    <r>
      <rPr>
        <sz val="8"/>
        <color theme="1"/>
        <rFont val="Times New Roman"/>
        <family val="1"/>
      </rPr>
      <t xml:space="preserve">Cd, </t>
    </r>
    <r>
      <rPr>
        <vertAlign val="superscript"/>
        <sz val="8"/>
        <color theme="1"/>
        <rFont val="Times New Roman"/>
        <family val="1"/>
      </rPr>
      <t>118</t>
    </r>
    <r>
      <rPr>
        <sz val="8"/>
        <color theme="1"/>
        <rFont val="Times New Roman"/>
        <family val="1"/>
      </rPr>
      <t xml:space="preserve">Sn, </t>
    </r>
    <r>
      <rPr>
        <vertAlign val="superscript"/>
        <sz val="8"/>
        <color theme="1"/>
        <rFont val="Times New Roman"/>
        <family val="1"/>
      </rPr>
      <t>121</t>
    </r>
    <r>
      <rPr>
        <sz val="8"/>
        <color theme="1"/>
        <rFont val="Times New Roman"/>
        <family val="1"/>
      </rPr>
      <t xml:space="preserve">Sb, </t>
    </r>
    <r>
      <rPr>
        <vertAlign val="superscript"/>
        <sz val="8"/>
        <color theme="1"/>
        <rFont val="Times New Roman"/>
        <family val="1"/>
      </rPr>
      <t>137</t>
    </r>
    <r>
      <rPr>
        <sz val="8"/>
        <color theme="1"/>
        <rFont val="Times New Roman"/>
        <family val="1"/>
      </rPr>
      <t xml:space="preserve">Ba, </t>
    </r>
  </si>
  <si>
    <t>Barite</t>
  </si>
  <si>
    <t>Chromium_Oxide</t>
  </si>
  <si>
    <t>Magnetite</t>
  </si>
  <si>
    <t>Co</t>
  </si>
  <si>
    <t>Willemite</t>
  </si>
  <si>
    <t>Pyrite</t>
  </si>
  <si>
    <t>V</t>
  </si>
  <si>
    <t>Pentlandite</t>
  </si>
  <si>
    <t>Cuprite</t>
  </si>
  <si>
    <t>Lα</t>
  </si>
  <si>
    <t>Ba</t>
  </si>
  <si>
    <t>Cr</t>
  </si>
  <si>
    <t>Zn</t>
  </si>
  <si>
    <t>P</t>
  </si>
  <si>
    <t>Ni</t>
  </si>
  <si>
    <t>Cu</t>
  </si>
  <si>
    <t>KRN-10-02</t>
  </si>
  <si>
    <t>1μm</t>
  </si>
  <si>
    <t>100 nA</t>
  </si>
  <si>
    <t>Note: n=number of analyses, sd = standard deviation</t>
  </si>
  <si>
    <r>
      <t>SO</t>
    </r>
    <r>
      <rPr>
        <vertAlign val="subscript"/>
        <sz val="8"/>
        <color rgb="FF000000"/>
        <rFont val="Times New Roman"/>
        <family val="1"/>
      </rPr>
      <t>3</t>
    </r>
  </si>
  <si>
    <t>CoO</t>
  </si>
  <si>
    <t>BaO</t>
  </si>
  <si>
    <t>NiO</t>
  </si>
  <si>
    <t>ZnO</t>
  </si>
  <si>
    <t>CuO</t>
  </si>
  <si>
    <r>
      <t>K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</si>
  <si>
    <r>
      <t>P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  <r>
      <rPr>
        <vertAlign val="subscript"/>
        <sz val="8"/>
        <color rgb="FF000000"/>
        <rFont val="Times New Roman"/>
        <family val="1"/>
      </rPr>
      <t>5</t>
    </r>
  </si>
  <si>
    <r>
      <t>Na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</si>
  <si>
    <r>
      <t>V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  <r>
      <rPr>
        <vertAlign val="subscript"/>
        <sz val="8"/>
        <color rgb="FF000000"/>
        <rFont val="Times New Roman"/>
        <family val="1"/>
      </rPr>
      <t>3</t>
    </r>
  </si>
  <si>
    <r>
      <t>Cr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  <r>
      <rPr>
        <vertAlign val="subscript"/>
        <sz val="8"/>
        <color rgb="FF000000"/>
        <rFont val="Times New Roman"/>
        <family val="1"/>
      </rPr>
      <t>3</t>
    </r>
  </si>
  <si>
    <r>
      <t>Al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1"/>
      </rPr>
      <t>O</t>
    </r>
    <r>
      <rPr>
        <vertAlign val="subscript"/>
        <sz val="8"/>
        <color rgb="FF000000"/>
        <rFont val="Times New Roman"/>
        <family val="1"/>
      </rPr>
      <t>3</t>
    </r>
  </si>
  <si>
    <r>
      <t>TiO</t>
    </r>
    <r>
      <rPr>
        <vertAlign val="subscript"/>
        <sz val="8"/>
        <color rgb="FF000000"/>
        <rFont val="Times New Roman"/>
        <family val="1"/>
      </rPr>
      <t>2</t>
    </r>
  </si>
  <si>
    <r>
      <t>SiO</t>
    </r>
    <r>
      <rPr>
        <vertAlign val="subscript"/>
        <sz val="8"/>
        <color rgb="FF000000"/>
        <rFont val="Times New Roman"/>
        <family val="1"/>
      </rPr>
      <t>2</t>
    </r>
  </si>
  <si>
    <t>MOC-18-03</t>
  </si>
  <si>
    <t>YP5O14</t>
  </si>
  <si>
    <t>JMH_chlorapatite_346</t>
  </si>
  <si>
    <t>Celestite</t>
  </si>
  <si>
    <t>JMH_fluorapatite_319</t>
  </si>
  <si>
    <t>Arsenopyrite</t>
  </si>
  <si>
    <t>PETH</t>
  </si>
  <si>
    <t>Y</t>
  </si>
  <si>
    <t>Sr</t>
  </si>
  <si>
    <t>As</t>
  </si>
  <si>
    <t>Syn apatite 347</t>
  </si>
  <si>
    <t>20 μm</t>
  </si>
  <si>
    <r>
      <t>P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</si>
  <si>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r>
      <t>Y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</si>
  <si>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t>SrO</t>
  </si>
  <si>
    <r>
      <t>As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</si>
  <si>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r>
      <rPr>
        <b/>
        <sz val="10"/>
        <color theme="1"/>
        <rFont val="Times New Roman"/>
        <family val="1"/>
      </rPr>
      <t>ESM Table 2A.</t>
    </r>
    <r>
      <rPr>
        <sz val="10"/>
        <color theme="1"/>
        <rFont val="Times New Roman"/>
        <family val="1"/>
      </rPr>
      <t xml:space="preserve"> Summarized methods for EPMA actinolite analysis and LA-ICP-MS  trace element analyses of actinolite.</t>
    </r>
  </si>
  <si>
    <r>
      <rPr>
        <b/>
        <sz val="8"/>
        <color rgb="FF000000"/>
        <rFont val="Times New Roman"/>
        <family val="1"/>
      </rPr>
      <t>ESM Table 2B.</t>
    </r>
    <r>
      <rPr>
        <sz val="8"/>
        <color rgb="FF000000"/>
        <rFont val="Times New Roman"/>
        <family val="1"/>
      </rPr>
      <t xml:space="preserve"> Actinolite average results for oxides from EPMA (wt%) and trace elements from LA-ICP-MS (ppm) in the Abundancia and San Juan veins. Minimum limits of detection (LOD) calculated by Iolite.</t>
    </r>
  </si>
  <si>
    <r>
      <rPr>
        <b/>
        <sz val="10"/>
        <color theme="1"/>
        <rFont val="Times New Roman"/>
        <family val="1"/>
      </rPr>
      <t>ESM Table 2C.</t>
    </r>
    <r>
      <rPr>
        <sz val="10"/>
        <color theme="1"/>
        <rFont val="Times New Roman"/>
        <family val="1"/>
      </rPr>
      <t xml:space="preserve"> Summarized methods for EPMA magnetite analysis.</t>
    </r>
  </si>
  <si>
    <r>
      <t xml:space="preserve">ESM2 Table 2D. </t>
    </r>
    <r>
      <rPr>
        <sz val="8"/>
        <color rgb="FF000000"/>
        <rFont val="Times New Roman"/>
        <family val="1"/>
      </rPr>
      <t>Magnetite average results for oxides from EPMA (wt%) in the Abundancia and San Juan veins.</t>
    </r>
  </si>
  <si>
    <r>
      <rPr>
        <b/>
        <sz val="10"/>
        <color theme="1"/>
        <rFont val="Times New Roman"/>
        <family val="1"/>
      </rPr>
      <t>ESM Table 2E.</t>
    </r>
    <r>
      <rPr>
        <sz val="10"/>
        <color theme="1"/>
        <rFont val="Times New Roman"/>
        <family val="1"/>
      </rPr>
      <t xml:space="preserve"> Summarized methods for EPMA apatite analysis.</t>
    </r>
  </si>
  <si>
    <r>
      <t xml:space="preserve">ESM Table 2F. </t>
    </r>
    <r>
      <rPr>
        <sz val="8"/>
        <color rgb="FF000000"/>
        <rFont val="Times New Roman"/>
        <family val="1"/>
      </rPr>
      <t>Apatite average results for oxides from EPMA (wt%) in the Abundancia and San Juan veins.</t>
    </r>
  </si>
  <si>
    <t>60s</t>
  </si>
  <si>
    <t>Secondary standard</t>
  </si>
  <si>
    <t>Primary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</si>
</sst>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4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9" tint="-0.249977111117893"/>
      <name val="Times New Roman"/>
      <family val="1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vertAlign val="subscript"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vertAlign val="superscript"/>
      <sz val="10"/>
      <name val="Times New Roman"/>
      <family val="1"/>
    </font>
    <font>
      <vertAlign val="subscript"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2" fontId="2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/>
    <xf numFmtId="2" fontId="5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/>
    <xf numFmtId="0" fontId="9" fillId="0" borderId="3" xfId="0" applyFont="1" applyBorder="1"/>
    <xf numFmtId="0" fontId="10" fillId="0" borderId="0" xfId="0" applyFont="1"/>
    <xf numFmtId="0" fontId="9" fillId="0" borderId="2" xfId="0" applyFont="1" applyBorder="1"/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/>
    </xf>
    <xf numFmtId="0" fontId="10" fillId="0" borderId="3" xfId="0" applyFont="1" applyBorder="1"/>
    <xf numFmtId="0" fontId="8" fillId="0" borderId="0" xfId="0" applyFont="1" applyBorder="1" applyAlignment="1">
      <alignment vertical="top"/>
    </xf>
    <xf numFmtId="0" fontId="9" fillId="0" borderId="4" xfId="0" applyFont="1" applyBorder="1"/>
    <xf numFmtId="0" fontId="10" fillId="0" borderId="4" xfId="0" applyFont="1" applyBorder="1"/>
    <xf numFmtId="0" fontId="8" fillId="0" borderId="4" xfId="0" applyFont="1" applyBorder="1"/>
    <xf numFmtId="0" fontId="8" fillId="0" borderId="3" xfId="0" applyFont="1" applyBorder="1" applyAlignme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3" xfId="0" applyFont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left"/>
    </xf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12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3" fillId="0" borderId="3" xfId="0" applyFont="1" applyBorder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3" xfId="0" applyFont="1" applyBorder="1"/>
    <xf numFmtId="0" fontId="2" fillId="0" borderId="0" xfId="0" applyFont="1" applyAlignment="1">
      <alignment horizontal="left"/>
    </xf>
    <xf numFmtId="0" fontId="5" fillId="0" borderId="2" xfId="0" applyFont="1" applyBorder="1"/>
    <xf numFmtId="0" fontId="3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4" xfId="0" applyFont="1" applyBorder="1"/>
    <xf numFmtId="0" fontId="8" fillId="0" borderId="2" xfId="0" applyFont="1" applyBorder="1"/>
    <xf numFmtId="0" fontId="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top"/>
    </xf>
  </cellXfs>
  <cellStyles count="2">
    <cellStyle name="Normal" xfId="0" builtinId="0"/>
    <cellStyle name="Normal 3 2" xfId="1" xr:uid="{C309676D-85F9-D74B-AA48-1EAB6DB57E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F5F5-A3BE-F945-A302-88461BB30AA8}">
  <dimension ref="A1:BB26"/>
  <sheetViews>
    <sheetView zoomScale="110" zoomScaleNormal="110" workbookViewId="0">
      <selection activeCell="B16" sqref="B16"/>
    </sheetView>
  </sheetViews>
  <sheetFormatPr baseColWidth="10" defaultRowHeight="14" x14ac:dyDescent="0.2"/>
  <cols>
    <col min="1" max="1" width="22.1640625" style="27" customWidth="1"/>
    <col min="2" max="12" width="8.83203125" style="27" customWidth="1"/>
    <col min="13" max="13" width="14.5" style="27" customWidth="1"/>
    <col min="14" max="16384" width="10.83203125" style="27"/>
  </cols>
  <sheetData>
    <row r="1" spans="1:13" ht="15" thickBot="1" x14ac:dyDescent="0.25">
      <c r="A1" s="44" t="s">
        <v>198</v>
      </c>
      <c r="B1" s="26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">
      <c r="A2" s="41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x14ac:dyDescent="0.2">
      <c r="A3" s="40" t="s">
        <v>40</v>
      </c>
      <c r="B3" s="85" t="s">
        <v>41</v>
      </c>
      <c r="C3" s="85"/>
    </row>
    <row r="4" spans="1:13" x14ac:dyDescent="0.2">
      <c r="A4" s="29" t="s">
        <v>42</v>
      </c>
      <c r="B4" s="34" t="s">
        <v>60</v>
      </c>
    </row>
    <row r="5" spans="1:13" x14ac:dyDescent="0.2">
      <c r="A5" s="29" t="s">
        <v>43</v>
      </c>
      <c r="B5" s="34" t="s">
        <v>59</v>
      </c>
    </row>
    <row r="6" spans="1:13" x14ac:dyDescent="0.2">
      <c r="A6" s="29" t="s">
        <v>44</v>
      </c>
      <c r="B6" s="34" t="s">
        <v>45</v>
      </c>
    </row>
    <row r="7" spans="1:13" x14ac:dyDescent="0.2">
      <c r="A7" s="29" t="s">
        <v>205</v>
      </c>
      <c r="B7" s="34" t="s">
        <v>58</v>
      </c>
    </row>
    <row r="8" spans="1:13" x14ac:dyDescent="0.2">
      <c r="A8" s="29"/>
      <c r="B8" s="30"/>
    </row>
    <row r="9" spans="1:13" s="36" customFormat="1" ht="13" x14ac:dyDescent="0.15">
      <c r="A9" s="35"/>
      <c r="B9" s="37" t="s">
        <v>23</v>
      </c>
      <c r="C9" s="38" t="s">
        <v>9</v>
      </c>
      <c r="D9" s="38" t="s">
        <v>10</v>
      </c>
      <c r="E9" s="38" t="s">
        <v>24</v>
      </c>
      <c r="F9" s="38" t="s">
        <v>29</v>
      </c>
      <c r="G9" s="38" t="s">
        <v>31</v>
      </c>
      <c r="H9" s="38" t="s">
        <v>32</v>
      </c>
      <c r="I9" s="38" t="s">
        <v>33</v>
      </c>
      <c r="J9" s="38" t="s">
        <v>8</v>
      </c>
      <c r="K9" s="38" t="s">
        <v>28</v>
      </c>
      <c r="L9" s="38" t="s">
        <v>11</v>
      </c>
      <c r="M9" s="38" t="s">
        <v>61</v>
      </c>
    </row>
    <row r="10" spans="1:13" s="32" customFormat="1" ht="13" x14ac:dyDescent="0.15">
      <c r="A10" s="31" t="s">
        <v>68</v>
      </c>
      <c r="B10" s="32">
        <v>10</v>
      </c>
      <c r="C10" s="32">
        <v>40</v>
      </c>
      <c r="D10" s="32">
        <v>40</v>
      </c>
      <c r="E10" s="32">
        <v>20</v>
      </c>
      <c r="F10" s="32">
        <v>20</v>
      </c>
      <c r="G10" s="32">
        <v>40</v>
      </c>
      <c r="H10" s="32">
        <v>40</v>
      </c>
      <c r="I10" s="32">
        <v>20</v>
      </c>
      <c r="J10" s="32">
        <v>20</v>
      </c>
      <c r="K10" s="32">
        <v>20</v>
      </c>
      <c r="L10" s="32">
        <v>20</v>
      </c>
      <c r="M10" s="32">
        <v>40</v>
      </c>
    </row>
    <row r="11" spans="1:13" s="32" customFormat="1" ht="13" x14ac:dyDescent="0.15">
      <c r="A11" s="31" t="s">
        <v>69</v>
      </c>
      <c r="B11" s="32">
        <v>5</v>
      </c>
      <c r="C11" s="32">
        <v>20</v>
      </c>
      <c r="D11" s="32">
        <v>20</v>
      </c>
      <c r="E11" s="32">
        <v>10</v>
      </c>
      <c r="F11" s="32">
        <v>10</v>
      </c>
      <c r="G11" s="32">
        <v>20</v>
      </c>
      <c r="H11" s="32">
        <v>20</v>
      </c>
      <c r="I11" s="32">
        <v>10</v>
      </c>
      <c r="J11" s="32">
        <v>10</v>
      </c>
      <c r="K11" s="32">
        <v>10</v>
      </c>
      <c r="L11" s="32">
        <v>10</v>
      </c>
      <c r="M11" s="32">
        <v>20</v>
      </c>
    </row>
    <row r="12" spans="1:13" s="32" customFormat="1" ht="13" x14ac:dyDescent="0.15">
      <c r="A12" s="32" t="s">
        <v>46</v>
      </c>
      <c r="B12" s="32" t="s">
        <v>62</v>
      </c>
      <c r="C12" s="32" t="s">
        <v>62</v>
      </c>
      <c r="D12" s="32" t="s">
        <v>62</v>
      </c>
      <c r="E12" s="32" t="s">
        <v>62</v>
      </c>
      <c r="F12" s="32" t="s">
        <v>62</v>
      </c>
      <c r="G12" s="32" t="s">
        <v>62</v>
      </c>
      <c r="H12" s="32" t="s">
        <v>62</v>
      </c>
      <c r="I12" s="32" t="s">
        <v>62</v>
      </c>
      <c r="J12" s="32" t="s">
        <v>62</v>
      </c>
      <c r="K12" s="32" t="s">
        <v>62</v>
      </c>
      <c r="L12" s="32" t="s">
        <v>62</v>
      </c>
      <c r="M12" s="32" t="s">
        <v>62</v>
      </c>
    </row>
    <row r="13" spans="1:13" s="32" customFormat="1" ht="13" x14ac:dyDescent="0.15">
      <c r="A13" s="57" t="s">
        <v>47</v>
      </c>
      <c r="B13" s="57" t="s">
        <v>63</v>
      </c>
      <c r="C13" s="57" t="s">
        <v>64</v>
      </c>
      <c r="D13" s="57" t="s">
        <v>64</v>
      </c>
      <c r="E13" s="57" t="s">
        <v>65</v>
      </c>
      <c r="F13" s="57" t="s">
        <v>65</v>
      </c>
      <c r="G13" s="57" t="s">
        <v>65</v>
      </c>
      <c r="H13" s="57" t="s">
        <v>65</v>
      </c>
      <c r="I13" s="57" t="s">
        <v>66</v>
      </c>
      <c r="J13" s="57" t="s">
        <v>66</v>
      </c>
      <c r="K13" s="57" t="s">
        <v>66</v>
      </c>
      <c r="L13" s="57" t="s">
        <v>66</v>
      </c>
      <c r="M13" s="57" t="s">
        <v>67</v>
      </c>
    </row>
    <row r="14" spans="1:13" s="32" customFormat="1" thickBot="1" x14ac:dyDescent="0.2">
      <c r="A14" s="33" t="s">
        <v>206</v>
      </c>
      <c r="B14" s="58" t="s">
        <v>136</v>
      </c>
      <c r="C14" s="58" t="s">
        <v>137</v>
      </c>
      <c r="D14" s="58" t="s">
        <v>138</v>
      </c>
      <c r="E14" s="58" t="s">
        <v>139</v>
      </c>
      <c r="F14" s="58" t="s">
        <v>140</v>
      </c>
      <c r="G14" s="58" t="s">
        <v>141</v>
      </c>
      <c r="H14" s="58" t="s">
        <v>142</v>
      </c>
      <c r="I14" s="58" t="s">
        <v>143</v>
      </c>
      <c r="J14" s="58" t="s">
        <v>143</v>
      </c>
      <c r="K14" s="58" t="s">
        <v>141</v>
      </c>
      <c r="L14" s="58" t="s">
        <v>141</v>
      </c>
      <c r="M14" s="58" t="s">
        <v>144</v>
      </c>
    </row>
    <row r="15" spans="1:13" x14ac:dyDescent="0.2">
      <c r="A15" s="28" t="s">
        <v>48</v>
      </c>
      <c r="B15" s="43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x14ac:dyDescent="0.2">
      <c r="A16" s="29" t="s">
        <v>40</v>
      </c>
      <c r="B16" s="34" t="s">
        <v>132</v>
      </c>
    </row>
    <row r="17" spans="1:54" x14ac:dyDescent="0.2">
      <c r="A17" s="29" t="s">
        <v>49</v>
      </c>
      <c r="B17" s="34" t="s">
        <v>133</v>
      </c>
    </row>
    <row r="18" spans="1:54" ht="15" x14ac:dyDescent="0.2">
      <c r="A18" s="29" t="s">
        <v>50</v>
      </c>
      <c r="B18" s="34" t="s">
        <v>135</v>
      </c>
    </row>
    <row r="19" spans="1:54" x14ac:dyDescent="0.2">
      <c r="A19" s="29" t="s">
        <v>44</v>
      </c>
      <c r="B19" s="34" t="s">
        <v>134</v>
      </c>
    </row>
    <row r="20" spans="1:54" x14ac:dyDescent="0.2">
      <c r="A20" s="29" t="s">
        <v>51</v>
      </c>
      <c r="B20" s="34" t="s">
        <v>52</v>
      </c>
    </row>
    <row r="21" spans="1:54" x14ac:dyDescent="0.2">
      <c r="A21" s="29" t="s">
        <v>53</v>
      </c>
      <c r="B21" s="34" t="s">
        <v>204</v>
      </c>
    </row>
    <row r="22" spans="1:54" x14ac:dyDescent="0.2">
      <c r="A22" s="29" t="s">
        <v>54</v>
      </c>
      <c r="B22" s="34" t="s">
        <v>130</v>
      </c>
    </row>
    <row r="23" spans="1:54" x14ac:dyDescent="0.2">
      <c r="A23" s="34" t="s">
        <v>55</v>
      </c>
      <c r="B23" s="34" t="s">
        <v>56</v>
      </c>
    </row>
    <row r="24" spans="1:54" x14ac:dyDescent="0.2">
      <c r="A24" s="60" t="s">
        <v>57</v>
      </c>
      <c r="B24" s="61" t="s">
        <v>131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54" x14ac:dyDescent="0.2">
      <c r="A25" s="60" t="s">
        <v>145</v>
      </c>
      <c r="B25" s="63" t="s">
        <v>147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5"/>
      <c r="AW25" s="65"/>
      <c r="AX25" s="65"/>
      <c r="AY25" s="65"/>
      <c r="AZ25" s="65"/>
      <c r="BA25" s="65"/>
      <c r="BB25" s="65"/>
    </row>
    <row r="26" spans="1:54" ht="15" thickBot="1" x14ac:dyDescent="0.25">
      <c r="A26" s="66"/>
      <c r="B26" s="64" t="s">
        <v>146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65F1-4749-E24B-85CE-C8313E86769A}">
  <dimension ref="A1:N73"/>
  <sheetViews>
    <sheetView zoomScale="120" zoomScaleNormal="120" workbookViewId="0">
      <selection activeCell="N7" sqref="N7"/>
    </sheetView>
  </sheetViews>
  <sheetFormatPr baseColWidth="10" defaultRowHeight="16" x14ac:dyDescent="0.2"/>
  <cols>
    <col min="1" max="1" width="11" style="2" customWidth="1"/>
    <col min="2" max="2" width="9.83203125" style="2" customWidth="1"/>
    <col min="3" max="3" width="5.83203125" style="2" customWidth="1"/>
    <col min="4" max="4" width="10.83203125" style="2"/>
    <col min="5" max="5" width="6.6640625" style="2" customWidth="1"/>
    <col min="6" max="6" width="10.83203125" style="2"/>
    <col min="7" max="7" width="7" style="2" customWidth="1"/>
    <col min="8" max="8" width="12" style="2" customWidth="1"/>
    <col min="9" max="9" width="7.33203125" style="2" customWidth="1"/>
    <col min="10" max="10" width="15.5" style="2" customWidth="1"/>
    <col min="11" max="11" width="7.1640625" style="2" customWidth="1"/>
    <col min="12" max="16384" width="10.83203125" style="2"/>
  </cols>
  <sheetData>
    <row r="1" spans="1:14" ht="17" thickBot="1" x14ac:dyDescent="0.25">
      <c r="A1" s="24" t="s">
        <v>199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ht="14" customHeight="1" x14ac:dyDescent="0.2">
      <c r="A2" s="3"/>
      <c r="B2" s="19" t="s">
        <v>25</v>
      </c>
      <c r="C2" s="19" t="s">
        <v>0</v>
      </c>
      <c r="D2" s="19" t="s">
        <v>16</v>
      </c>
      <c r="E2" s="19" t="s">
        <v>0</v>
      </c>
      <c r="F2" s="19" t="s">
        <v>17</v>
      </c>
      <c r="G2" s="20" t="s">
        <v>0</v>
      </c>
      <c r="H2" s="19" t="s">
        <v>18</v>
      </c>
      <c r="I2" s="19" t="s">
        <v>0</v>
      </c>
      <c r="J2" s="19" t="s">
        <v>19</v>
      </c>
      <c r="K2" s="19" t="s">
        <v>0</v>
      </c>
    </row>
    <row r="3" spans="1:14" ht="21" customHeight="1" x14ac:dyDescent="0.2">
      <c r="A3" s="25"/>
      <c r="B3" s="59" t="s">
        <v>38</v>
      </c>
      <c r="C3" s="59" t="s">
        <v>27</v>
      </c>
      <c r="D3" s="59" t="s">
        <v>34</v>
      </c>
      <c r="E3" s="59" t="s">
        <v>13</v>
      </c>
      <c r="F3" s="59" t="s">
        <v>37</v>
      </c>
      <c r="G3" s="59" t="s">
        <v>21</v>
      </c>
      <c r="H3" s="59" t="s">
        <v>36</v>
      </c>
      <c r="I3" s="59" t="s">
        <v>2</v>
      </c>
      <c r="J3" s="59" t="s">
        <v>35</v>
      </c>
      <c r="K3" s="59" t="s">
        <v>14</v>
      </c>
    </row>
    <row r="4" spans="1:14" x14ac:dyDescent="0.2">
      <c r="A4" s="48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4" x14ac:dyDescent="0.2">
      <c r="A5" s="46" t="s">
        <v>23</v>
      </c>
      <c r="B5" s="5" t="s">
        <v>15</v>
      </c>
      <c r="C5" s="5"/>
      <c r="D5" s="5" t="s">
        <v>15</v>
      </c>
      <c r="E5" s="5"/>
      <c r="F5" s="5" t="s">
        <v>15</v>
      </c>
      <c r="G5" s="5"/>
      <c r="H5" s="5" t="s">
        <v>15</v>
      </c>
      <c r="I5" s="5"/>
      <c r="J5" s="5" t="s">
        <v>15</v>
      </c>
      <c r="K5" s="45"/>
      <c r="L5" s="6"/>
      <c r="N5" s="4"/>
    </row>
    <row r="6" spans="1:14" x14ac:dyDescent="0.2">
      <c r="A6" s="47" t="s">
        <v>70</v>
      </c>
      <c r="B6" s="13">
        <v>4.2200000158378055E-2</v>
      </c>
      <c r="C6" s="13">
        <v>1.491400866872639E-2</v>
      </c>
      <c r="D6" s="13">
        <v>2.0888889001475439E-2</v>
      </c>
      <c r="E6" s="13">
        <v>1.2541366837240426E-2</v>
      </c>
      <c r="F6" s="13">
        <v>1.9250000050912302E-2</v>
      </c>
      <c r="G6" s="13">
        <v>1.1995808494478089E-2</v>
      </c>
      <c r="H6" s="13">
        <v>9.5000001601874828E-3</v>
      </c>
      <c r="I6" s="13">
        <v>9.5000001601874828E-3</v>
      </c>
      <c r="J6" s="13">
        <v>1.6000000759959221E-2</v>
      </c>
      <c r="K6" s="13">
        <v>1.4707200698554516E-2</v>
      </c>
      <c r="L6" s="6"/>
      <c r="N6" s="8"/>
    </row>
    <row r="7" spans="1:14" x14ac:dyDescent="0.2">
      <c r="A7" s="47" t="s">
        <v>3</v>
      </c>
      <c r="B7" s="13">
        <v>0.33084999825805428</v>
      </c>
      <c r="C7" s="13">
        <v>1.4813772374511661E-2</v>
      </c>
      <c r="D7" s="13">
        <v>6.770000047981739E-2</v>
      </c>
      <c r="E7" s="13">
        <v>1.1070200024570525E-2</v>
      </c>
      <c r="F7" s="13">
        <v>5.7631579276762511E-2</v>
      </c>
      <c r="G7" s="13">
        <v>1.1001242099721652E-2</v>
      </c>
      <c r="H7" s="13">
        <v>5.5642856817160337E-2</v>
      </c>
      <c r="I7" s="13">
        <v>1.1075849952389086E-2</v>
      </c>
      <c r="J7" s="56">
        <v>0.06</v>
      </c>
      <c r="K7" s="56">
        <v>0.01</v>
      </c>
      <c r="L7" s="6"/>
    </row>
    <row r="8" spans="1:14" x14ac:dyDescent="0.2">
      <c r="A8" s="47" t="s">
        <v>24</v>
      </c>
      <c r="B8" s="13">
        <v>3.9549999870359898E-2</v>
      </c>
      <c r="C8" s="13">
        <v>4.3935824951380677E-3</v>
      </c>
      <c r="D8" s="13">
        <v>5.1100000273436308E-2</v>
      </c>
      <c r="E8" s="13">
        <v>4.646030029363259E-3</v>
      </c>
      <c r="F8" s="13">
        <v>5.2315789299379835E-2</v>
      </c>
      <c r="G8" s="13">
        <v>4.5885315769381239E-3</v>
      </c>
      <c r="H8" s="13">
        <v>1.8785714304872921E-2</v>
      </c>
      <c r="I8" s="13">
        <v>3.9755357349224923E-3</v>
      </c>
      <c r="J8" s="13">
        <v>9.4000001748402909E-2</v>
      </c>
      <c r="K8" s="13">
        <v>5.2556000798940662E-3</v>
      </c>
      <c r="L8" s="6"/>
    </row>
    <row r="9" spans="1:14" x14ac:dyDescent="0.2">
      <c r="A9" s="47" t="s">
        <v>71</v>
      </c>
      <c r="B9" s="13">
        <v>4.3475000537000597E-2</v>
      </c>
      <c r="C9" s="13">
        <v>4.9286550237166481E-3</v>
      </c>
      <c r="D9" s="13">
        <v>0.10060000047087669</v>
      </c>
      <c r="E9" s="13">
        <v>5.5628100443878767E-3</v>
      </c>
      <c r="F9" s="13">
        <v>6.1578947364499696E-2</v>
      </c>
      <c r="G9" s="13">
        <v>5.1136631300305081E-3</v>
      </c>
      <c r="H9" s="13">
        <v>2.3714285743023669E-2</v>
      </c>
      <c r="I9" s="13">
        <v>4.7626999822046072E-3</v>
      </c>
      <c r="J9" s="13">
        <v>8.9666667083899185E-2</v>
      </c>
      <c r="K9" s="13">
        <v>5.5274666855732596E-3</v>
      </c>
      <c r="L9" s="6"/>
    </row>
    <row r="10" spans="1:14" x14ac:dyDescent="0.2">
      <c r="A10" s="47" t="s">
        <v>20</v>
      </c>
      <c r="B10" s="13">
        <v>12.475475025177001</v>
      </c>
      <c r="C10" s="13">
        <v>2.7503747438444349E-2</v>
      </c>
      <c r="D10" s="13">
        <v>12.430500030517578</v>
      </c>
      <c r="E10" s="13">
        <v>2.7460309980677965E-2</v>
      </c>
      <c r="F10" s="13">
        <v>12.146473734002365</v>
      </c>
      <c r="G10" s="13">
        <v>2.6985184151495756E-2</v>
      </c>
      <c r="H10" s="13">
        <v>12.339714322771345</v>
      </c>
      <c r="I10" s="13">
        <v>2.7317957224164694E-2</v>
      </c>
      <c r="J10" s="13">
        <v>12.6443335215251</v>
      </c>
      <c r="K10" s="13">
        <v>2.7817533747355145E-2</v>
      </c>
      <c r="L10" s="6"/>
    </row>
    <row r="11" spans="1:14" x14ac:dyDescent="0.2">
      <c r="A11" s="47" t="s">
        <v>72</v>
      </c>
      <c r="B11" s="13">
        <v>1.5319999996572733E-2</v>
      </c>
      <c r="C11" s="13">
        <v>6.5486080612106312E-3</v>
      </c>
      <c r="D11" s="13">
        <v>5.1666667374471826E-3</v>
      </c>
      <c r="E11" s="13">
        <v>5.0837167277660222E-3</v>
      </c>
      <c r="F11" s="13">
        <v>1.0307692206249787E-2</v>
      </c>
      <c r="G11" s="13">
        <v>6.6033692332864982E-3</v>
      </c>
      <c r="H11" s="13">
        <v>1.6600000299513341E-2</v>
      </c>
      <c r="I11" s="13">
        <v>7.257620085673407E-3</v>
      </c>
      <c r="J11" s="13">
        <v>9.9999997764825821E-3</v>
      </c>
      <c r="K11" s="13">
        <v>6.8989998457953325E-3</v>
      </c>
      <c r="L11" s="6"/>
    </row>
    <row r="12" spans="1:14" x14ac:dyDescent="0.2">
      <c r="A12" s="47" t="s">
        <v>73</v>
      </c>
      <c r="B12" s="13">
        <v>0.10705000036396087</v>
      </c>
      <c r="C12" s="13">
        <v>1.4066342484946617E-2</v>
      </c>
      <c r="D12" s="13">
        <v>0.23569999784231185</v>
      </c>
      <c r="E12" s="13">
        <v>1.6556139844671486E-2</v>
      </c>
      <c r="F12" s="13">
        <v>0.21694736849320562</v>
      </c>
      <c r="G12" s="13">
        <v>1.6266999894496648E-2</v>
      </c>
      <c r="H12" s="13">
        <v>0.24421428676162446</v>
      </c>
      <c r="I12" s="13">
        <v>1.663520011955074E-2</v>
      </c>
      <c r="J12" s="13">
        <v>0.217999999721845</v>
      </c>
      <c r="K12" s="13">
        <v>1.6305533314247927E-2</v>
      </c>
      <c r="L12" s="6"/>
    </row>
    <row r="13" spans="1:14" x14ac:dyDescent="0.2">
      <c r="A13" s="47" t="s">
        <v>74</v>
      </c>
      <c r="B13" s="13">
        <v>0.85967499464750285</v>
      </c>
      <c r="C13" s="13">
        <v>1.7553097414206867E-2</v>
      </c>
      <c r="D13" s="13">
        <v>1.6580999791622162</v>
      </c>
      <c r="E13" s="13">
        <v>2.3361369382743847E-2</v>
      </c>
      <c r="F13" s="13">
        <v>1.628473699092865</v>
      </c>
      <c r="G13" s="13">
        <v>2.2669347549860094E-2</v>
      </c>
      <c r="H13" s="13">
        <v>1.6595714219978877</v>
      </c>
      <c r="I13" s="13">
        <v>2.3296178501418657E-2</v>
      </c>
      <c r="J13" s="13">
        <v>1.5049999952316284</v>
      </c>
      <c r="K13" s="13">
        <v>2.2635999925931294E-2</v>
      </c>
      <c r="L13" s="6"/>
    </row>
    <row r="14" spans="1:14" x14ac:dyDescent="0.2">
      <c r="A14" s="47" t="s">
        <v>75</v>
      </c>
      <c r="B14" s="13">
        <v>53.912049961090091</v>
      </c>
      <c r="C14" s="13">
        <v>0.12056206513159481</v>
      </c>
      <c r="D14" s="13">
        <v>54.42200050354004</v>
      </c>
      <c r="E14" s="13">
        <v>0.12283737145996572</v>
      </c>
      <c r="F14" s="13">
        <v>54.077315481085527</v>
      </c>
      <c r="G14" s="13">
        <v>0.12170433660187722</v>
      </c>
      <c r="H14" s="13">
        <v>55.139071873256135</v>
      </c>
      <c r="I14" s="13">
        <v>0.12285080814361574</v>
      </c>
      <c r="J14" s="13">
        <v>54.972999572753906</v>
      </c>
      <c r="K14" s="13">
        <v>0.12094059906005861</v>
      </c>
      <c r="L14" s="6"/>
    </row>
    <row r="15" spans="1:14" x14ac:dyDescent="0.2">
      <c r="A15" s="47" t="s">
        <v>4</v>
      </c>
      <c r="B15" s="13">
        <v>15.20169997215271</v>
      </c>
      <c r="C15" s="13">
        <v>7.5028599770890186E-2</v>
      </c>
      <c r="D15" s="13">
        <v>18.632699966430664</v>
      </c>
      <c r="E15" s="13">
        <v>8.1858609765931359E-2</v>
      </c>
      <c r="F15" s="13">
        <v>18.006526394894248</v>
      </c>
      <c r="G15" s="13">
        <v>8.0520331440236056E-2</v>
      </c>
      <c r="H15" s="13">
        <v>18.704928534371511</v>
      </c>
      <c r="I15" s="13">
        <v>8.2285356971195753E-2</v>
      </c>
      <c r="J15" s="13">
        <v>18.592333475748699</v>
      </c>
      <c r="K15" s="13">
        <v>8.180626729329428E-2</v>
      </c>
      <c r="L15" s="6"/>
    </row>
    <row r="16" spans="1:14" x14ac:dyDescent="0.2">
      <c r="A16" s="47" t="s">
        <v>22</v>
      </c>
      <c r="B16" s="13">
        <v>13.050124979019165</v>
      </c>
      <c r="C16" s="13">
        <v>6.1234354655426426E-2</v>
      </c>
      <c r="D16" s="13">
        <v>8.7296000957489017</v>
      </c>
      <c r="E16" s="13">
        <v>5.0915670008497213E-2</v>
      </c>
      <c r="F16" s="13">
        <v>9.0536842597158333</v>
      </c>
      <c r="G16" s="13">
        <v>5.1570647428390869E-2</v>
      </c>
      <c r="H16" s="13">
        <v>9.0920713288443427</v>
      </c>
      <c r="I16" s="13">
        <v>5.1720613724844787E-2</v>
      </c>
      <c r="J16" s="13">
        <v>9.0380001068115234</v>
      </c>
      <c r="K16" s="13">
        <v>5.151660060882568E-2</v>
      </c>
      <c r="L16" s="6"/>
    </row>
    <row r="17" spans="1:11" x14ac:dyDescent="0.2">
      <c r="A17" s="1" t="s">
        <v>5</v>
      </c>
      <c r="B17" s="9">
        <f>SUM(B5:B16)</f>
        <v>96.077469931270784</v>
      </c>
      <c r="C17" s="9" t="s">
        <v>6</v>
      </c>
      <c r="D17" s="9">
        <f>SUM(D5:D16)</f>
        <v>96.354056130204768</v>
      </c>
      <c r="E17" s="9" t="s">
        <v>6</v>
      </c>
      <c r="F17" s="9">
        <f>SUM(F5:F16)</f>
        <v>95.330504945481849</v>
      </c>
      <c r="G17" s="9" t="s">
        <v>6</v>
      </c>
      <c r="H17" s="9">
        <f>SUM(H5:H16)</f>
        <v>97.303814625327604</v>
      </c>
      <c r="I17" s="9" t="s">
        <v>6</v>
      </c>
      <c r="J17" s="9">
        <f>SUM(J5:J16)</f>
        <v>97.240333341161445</v>
      </c>
      <c r="K17" s="9" t="s">
        <v>6</v>
      </c>
    </row>
    <row r="18" spans="1:11" ht="17" thickBot="1" x14ac:dyDescent="0.25">
      <c r="A18" s="53" t="s">
        <v>7</v>
      </c>
      <c r="B18" s="54">
        <v>95.75</v>
      </c>
      <c r="C18" s="55" t="s">
        <v>6</v>
      </c>
      <c r="D18" s="54">
        <v>96.09</v>
      </c>
      <c r="E18" s="55" t="s">
        <v>6</v>
      </c>
      <c r="F18" s="54">
        <v>95.046999479594987</v>
      </c>
      <c r="G18" s="55" t="s">
        <v>6</v>
      </c>
      <c r="H18" s="54">
        <v>97.031927926199771</v>
      </c>
      <c r="I18" s="55" t="s">
        <v>6</v>
      </c>
      <c r="J18" s="54">
        <v>96.956001281738281</v>
      </c>
      <c r="K18" s="55" t="s">
        <v>6</v>
      </c>
    </row>
    <row r="19" spans="1:11" x14ac:dyDescent="0.2">
      <c r="A19" s="50" t="s">
        <v>12</v>
      </c>
      <c r="B19" s="51" t="s">
        <v>14</v>
      </c>
      <c r="C19" s="51"/>
      <c r="D19" s="51" t="s">
        <v>14</v>
      </c>
      <c r="E19" s="51"/>
      <c r="F19" s="51" t="s">
        <v>30</v>
      </c>
      <c r="G19" s="51"/>
      <c r="H19" s="51" t="s">
        <v>14</v>
      </c>
      <c r="I19" s="51"/>
      <c r="J19" s="51" t="s">
        <v>14</v>
      </c>
      <c r="K19" s="52"/>
    </row>
    <row r="20" spans="1:11" x14ac:dyDescent="0.2">
      <c r="A20" s="6" t="s">
        <v>76</v>
      </c>
      <c r="B20" s="9" t="s">
        <v>15</v>
      </c>
      <c r="C20" s="9" t="s">
        <v>26</v>
      </c>
      <c r="D20" s="10">
        <v>1.355</v>
      </c>
      <c r="E20" s="10">
        <v>0.62</v>
      </c>
      <c r="F20" s="9">
        <v>2.11</v>
      </c>
      <c r="G20" s="9">
        <v>0.74</v>
      </c>
      <c r="H20" s="9">
        <v>2.17</v>
      </c>
      <c r="I20" s="9">
        <v>0.66</v>
      </c>
      <c r="J20" s="9">
        <v>3.8</v>
      </c>
      <c r="K20" s="9">
        <v>1.4</v>
      </c>
    </row>
    <row r="21" spans="1:11" x14ac:dyDescent="0.2">
      <c r="A21" s="6" t="s">
        <v>77</v>
      </c>
      <c r="B21" s="11">
        <v>101700</v>
      </c>
      <c r="C21" s="11">
        <v>2600</v>
      </c>
      <c r="D21" s="12">
        <v>118733.33333333333</v>
      </c>
      <c r="E21" s="12">
        <v>1833.3333333333333</v>
      </c>
      <c r="F21" s="12">
        <v>115450</v>
      </c>
      <c r="G21" s="12">
        <v>2725</v>
      </c>
      <c r="H21" s="12">
        <v>120066.66666666667</v>
      </c>
      <c r="I21" s="12">
        <v>2700</v>
      </c>
      <c r="J21" s="12">
        <v>117300</v>
      </c>
      <c r="K21" s="12">
        <v>6466.666666666667</v>
      </c>
    </row>
    <row r="22" spans="1:11" x14ac:dyDescent="0.2">
      <c r="A22" s="6" t="s">
        <v>78</v>
      </c>
      <c r="B22" s="11">
        <v>3832</v>
      </c>
      <c r="C22" s="11">
        <v>122.33333333333333</v>
      </c>
      <c r="D22" s="12">
        <v>9556.6666666666661</v>
      </c>
      <c r="E22" s="12">
        <v>193.33333333333334</v>
      </c>
      <c r="F22" s="12">
        <v>9545</v>
      </c>
      <c r="G22" s="12">
        <v>380</v>
      </c>
      <c r="H22" s="12">
        <v>15323.333333333334</v>
      </c>
      <c r="I22" s="12">
        <v>690</v>
      </c>
      <c r="J22" s="12">
        <v>10806.666666666666</v>
      </c>
      <c r="K22" s="12">
        <v>990</v>
      </c>
    </row>
    <row r="23" spans="1:11" x14ac:dyDescent="0.2">
      <c r="A23" s="6" t="s">
        <v>79</v>
      </c>
      <c r="B23" s="11">
        <v>293566.66666666669</v>
      </c>
      <c r="C23" s="11">
        <v>10600</v>
      </c>
      <c r="D23" s="12">
        <v>293300</v>
      </c>
      <c r="E23" s="12">
        <v>8166.666666666667</v>
      </c>
      <c r="F23" s="12">
        <v>285000</v>
      </c>
      <c r="G23" s="12">
        <v>11475</v>
      </c>
      <c r="H23" s="12">
        <v>290966.66666666669</v>
      </c>
      <c r="I23" s="12">
        <v>9466.6666666666661</v>
      </c>
      <c r="J23" s="12">
        <v>252333.33333333334</v>
      </c>
      <c r="K23" s="12">
        <v>15000</v>
      </c>
    </row>
    <row r="24" spans="1:11" x14ac:dyDescent="0.2">
      <c r="A24" s="6" t="s">
        <v>80</v>
      </c>
      <c r="B24" s="13">
        <v>11.066666666666668</v>
      </c>
      <c r="C24" s="13">
        <v>3.3333333333333335</v>
      </c>
      <c r="D24" s="9">
        <v>21.833333333333332</v>
      </c>
      <c r="E24" s="9">
        <v>4.666666666666667</v>
      </c>
      <c r="F24" s="9">
        <v>13.9</v>
      </c>
      <c r="G24" s="9">
        <v>4.2750000000000004</v>
      </c>
      <c r="H24" s="9">
        <v>16.633333333333336</v>
      </c>
      <c r="I24" s="9">
        <v>4.5</v>
      </c>
      <c r="J24" s="9" t="s">
        <v>15</v>
      </c>
      <c r="K24" s="9" t="s">
        <v>26</v>
      </c>
    </row>
    <row r="25" spans="1:11" x14ac:dyDescent="0.2">
      <c r="A25" s="6" t="s">
        <v>81</v>
      </c>
      <c r="B25" s="14">
        <v>217.70000000000002</v>
      </c>
      <c r="C25" s="13">
        <v>7.3</v>
      </c>
      <c r="D25" s="15">
        <v>1053.6666666666667</v>
      </c>
      <c r="E25" s="9">
        <v>50</v>
      </c>
      <c r="F25" s="15">
        <v>611.75</v>
      </c>
      <c r="G25" s="9">
        <v>34.75</v>
      </c>
      <c r="H25" s="15">
        <v>282</v>
      </c>
      <c r="I25" s="9">
        <v>13.666666666666666</v>
      </c>
      <c r="J25" s="15">
        <v>895.66666666666663</v>
      </c>
      <c r="K25" s="9">
        <v>43.333333333333336</v>
      </c>
    </row>
    <row r="26" spans="1:11" x14ac:dyDescent="0.2">
      <c r="A26" s="6" t="s">
        <v>82</v>
      </c>
      <c r="B26" s="14">
        <v>291.59999999999997</v>
      </c>
      <c r="C26" s="13">
        <v>11.133333333333333</v>
      </c>
      <c r="D26" s="9">
        <v>2.67</v>
      </c>
      <c r="E26" s="9">
        <v>0.26666666666666666</v>
      </c>
      <c r="F26" s="9">
        <v>3.9874999999999998</v>
      </c>
      <c r="G26" s="9">
        <v>0.32</v>
      </c>
      <c r="H26" s="9">
        <v>1.42</v>
      </c>
      <c r="I26" s="9">
        <v>0.17333333333333334</v>
      </c>
      <c r="J26" s="9">
        <v>1.32</v>
      </c>
      <c r="K26" s="9">
        <v>0.3066666666666667</v>
      </c>
    </row>
    <row r="27" spans="1:11" x14ac:dyDescent="0.2">
      <c r="A27" s="6" t="s">
        <v>83</v>
      </c>
      <c r="B27" s="14">
        <v>194.20000000000002</v>
      </c>
      <c r="C27" s="13">
        <v>11.166666666666666</v>
      </c>
      <c r="D27" s="9">
        <v>68.733333333333334</v>
      </c>
      <c r="E27" s="9">
        <v>7</v>
      </c>
      <c r="F27" s="9">
        <v>77.349999999999994</v>
      </c>
      <c r="G27" s="9">
        <v>11.25</v>
      </c>
      <c r="H27" s="9">
        <v>19.333333333333332</v>
      </c>
      <c r="I27" s="9">
        <v>2.5666666666666669</v>
      </c>
      <c r="J27" s="15">
        <v>106.36666666666667</v>
      </c>
      <c r="K27" s="9">
        <v>15.366666666666667</v>
      </c>
    </row>
    <row r="28" spans="1:11" x14ac:dyDescent="0.2">
      <c r="A28" s="6" t="s">
        <v>84</v>
      </c>
      <c r="B28" s="14">
        <v>188.13333333333333</v>
      </c>
      <c r="C28" s="13">
        <v>6.4666666666666659</v>
      </c>
      <c r="D28" s="15">
        <v>281.59999999999997</v>
      </c>
      <c r="E28" s="9">
        <v>12.299999999999999</v>
      </c>
      <c r="F28" s="15">
        <v>212.95</v>
      </c>
      <c r="G28" s="9">
        <v>10.7</v>
      </c>
      <c r="H28" s="9">
        <v>81.566666666666663</v>
      </c>
      <c r="I28" s="9">
        <v>7.2333333333333334</v>
      </c>
      <c r="J28" s="15">
        <v>327</v>
      </c>
      <c r="K28" s="9">
        <v>31.666666666666668</v>
      </c>
    </row>
    <row r="29" spans="1:11" x14ac:dyDescent="0.2">
      <c r="A29" s="6" t="s">
        <v>85</v>
      </c>
      <c r="B29" s="14">
        <v>326.66666666666669</v>
      </c>
      <c r="C29" s="13">
        <v>15</v>
      </c>
      <c r="D29" s="9" t="s">
        <v>15</v>
      </c>
      <c r="E29" s="9" t="s">
        <v>26</v>
      </c>
      <c r="F29" s="9" t="s">
        <v>15</v>
      </c>
      <c r="G29" s="9" t="s">
        <v>26</v>
      </c>
      <c r="H29" s="9" t="s">
        <v>15</v>
      </c>
      <c r="I29" s="9" t="s">
        <v>26</v>
      </c>
      <c r="J29" s="9" t="s">
        <v>15</v>
      </c>
      <c r="K29" s="9" t="s">
        <v>26</v>
      </c>
    </row>
    <row r="30" spans="1:11" x14ac:dyDescent="0.2">
      <c r="A30" s="6" t="s">
        <v>86</v>
      </c>
      <c r="B30" s="14">
        <v>3307.6666666666665</v>
      </c>
      <c r="C30" s="14">
        <v>110.66666666666667</v>
      </c>
      <c r="D30" s="15">
        <v>523.66666666666663</v>
      </c>
      <c r="E30" s="9">
        <v>20.333333333333332</v>
      </c>
      <c r="F30" s="15">
        <v>569.75</v>
      </c>
      <c r="G30" s="9">
        <v>31</v>
      </c>
      <c r="H30" s="15">
        <v>715</v>
      </c>
      <c r="I30" s="9">
        <v>40.333333333333336</v>
      </c>
      <c r="J30" s="15">
        <v>531.66666666666663</v>
      </c>
      <c r="K30" s="9">
        <v>46.333333333333336</v>
      </c>
    </row>
    <row r="31" spans="1:11" x14ac:dyDescent="0.2">
      <c r="A31" s="6" t="s">
        <v>87</v>
      </c>
      <c r="B31" s="11">
        <v>121966.66666666667</v>
      </c>
      <c r="C31" s="11">
        <v>3666.6666666666665</v>
      </c>
      <c r="D31" s="12">
        <v>77433.333333333328</v>
      </c>
      <c r="E31" s="12">
        <v>1700</v>
      </c>
      <c r="F31" s="12">
        <v>83900</v>
      </c>
      <c r="G31" s="12">
        <v>3025</v>
      </c>
      <c r="H31" s="12">
        <v>88066.666666666672</v>
      </c>
      <c r="I31" s="12">
        <v>3033.3333333333335</v>
      </c>
      <c r="J31" s="12">
        <v>84166.666666666672</v>
      </c>
      <c r="K31" s="12">
        <v>12000</v>
      </c>
    </row>
    <row r="32" spans="1:11" x14ac:dyDescent="0.2">
      <c r="A32" s="6" t="s">
        <v>88</v>
      </c>
      <c r="B32" s="13">
        <v>86.533333333333346</v>
      </c>
      <c r="C32" s="13">
        <v>4.9666666666666668</v>
      </c>
      <c r="D32" s="9">
        <v>60</v>
      </c>
      <c r="E32" s="9">
        <v>1.7333333333333332</v>
      </c>
      <c r="F32" s="9">
        <v>64.625</v>
      </c>
      <c r="G32" s="9">
        <v>2.25</v>
      </c>
      <c r="H32" s="9">
        <v>78.399999999999991</v>
      </c>
      <c r="I32" s="9">
        <v>2.5</v>
      </c>
      <c r="J32" s="9">
        <v>65.566666666666663</v>
      </c>
      <c r="K32" s="9">
        <v>9.3333333333333339</v>
      </c>
    </row>
    <row r="33" spans="1:11" x14ac:dyDescent="0.2">
      <c r="A33" s="6" t="s">
        <v>89</v>
      </c>
      <c r="B33" s="13">
        <v>55.866666666666674</v>
      </c>
      <c r="C33" s="13">
        <v>2.1999999999999997</v>
      </c>
      <c r="D33" s="15">
        <v>201.1</v>
      </c>
      <c r="E33" s="9">
        <v>8.8666666666666671</v>
      </c>
      <c r="F33" s="15">
        <v>231.75</v>
      </c>
      <c r="G33" s="9">
        <v>11.824999999999999</v>
      </c>
      <c r="H33" s="15">
        <v>176.6</v>
      </c>
      <c r="I33" s="9">
        <v>10.166666666666666</v>
      </c>
      <c r="J33" s="15">
        <v>258.66666666666669</v>
      </c>
      <c r="K33" s="9">
        <v>35</v>
      </c>
    </row>
    <row r="34" spans="1:11" x14ac:dyDescent="0.2">
      <c r="A34" s="6" t="s">
        <v>90</v>
      </c>
      <c r="B34" s="13">
        <v>81</v>
      </c>
      <c r="C34" s="13">
        <v>14</v>
      </c>
      <c r="D34" s="9">
        <v>2.1066666666666669</v>
      </c>
      <c r="E34" s="9">
        <v>0.68333333333333324</v>
      </c>
      <c r="F34" s="9">
        <v>34.409999999999997</v>
      </c>
      <c r="G34" s="9">
        <v>36.57</v>
      </c>
      <c r="H34" s="9">
        <v>74.48</v>
      </c>
      <c r="I34" s="9">
        <v>17.043333333333333</v>
      </c>
      <c r="J34" s="9">
        <v>1.4450000000000001</v>
      </c>
      <c r="K34" s="9">
        <v>1.145</v>
      </c>
    </row>
    <row r="35" spans="1:11" x14ac:dyDescent="0.2">
      <c r="A35" s="6" t="s">
        <v>91</v>
      </c>
      <c r="B35" s="14">
        <v>101.5</v>
      </c>
      <c r="C35" s="13">
        <v>4.8</v>
      </c>
      <c r="D35" s="9">
        <v>30.466666666666669</v>
      </c>
      <c r="E35" s="9">
        <v>2.4666666666666663</v>
      </c>
      <c r="F35" s="9">
        <v>33</v>
      </c>
      <c r="G35" s="9">
        <v>3.5749999999999997</v>
      </c>
      <c r="H35" s="9">
        <v>33.4</v>
      </c>
      <c r="I35" s="9">
        <v>2.4000000000000004</v>
      </c>
      <c r="J35" s="9">
        <v>38.166666666666664</v>
      </c>
      <c r="K35" s="9">
        <v>6.3999999999999995</v>
      </c>
    </row>
    <row r="36" spans="1:11" x14ac:dyDescent="0.2">
      <c r="A36" s="6" t="s">
        <v>92</v>
      </c>
      <c r="B36" s="13">
        <v>4.2166666666666659</v>
      </c>
      <c r="C36" s="13">
        <v>0.21666666666666667</v>
      </c>
      <c r="D36" s="9">
        <v>8.1300000000000008</v>
      </c>
      <c r="E36" s="9">
        <v>0.41333333333333333</v>
      </c>
      <c r="F36" s="9">
        <v>7.9649999999999999</v>
      </c>
      <c r="G36" s="9">
        <v>0.80500000000000005</v>
      </c>
      <c r="H36" s="9">
        <v>6.3266666666666671</v>
      </c>
      <c r="I36" s="9">
        <v>0.41666666666666669</v>
      </c>
      <c r="J36" s="9">
        <v>10.203333333333333</v>
      </c>
      <c r="K36" s="9">
        <v>1.7733333333333334</v>
      </c>
    </row>
    <row r="37" spans="1:11" x14ac:dyDescent="0.2">
      <c r="A37" s="6" t="s">
        <v>93</v>
      </c>
      <c r="B37" s="13">
        <v>4.5766666666666671</v>
      </c>
      <c r="C37" s="13">
        <v>0.48666666666666664</v>
      </c>
      <c r="D37" s="9">
        <v>5.8866666666666667</v>
      </c>
      <c r="E37" s="9">
        <v>0.62333333333333341</v>
      </c>
      <c r="F37" s="9">
        <v>3.6550000000000002</v>
      </c>
      <c r="G37" s="9">
        <v>0.66</v>
      </c>
      <c r="H37" s="9">
        <v>6.8999999999999995</v>
      </c>
      <c r="I37" s="9">
        <v>0.7466666666666667</v>
      </c>
      <c r="J37" s="9">
        <v>3.5633333333333339</v>
      </c>
      <c r="K37" s="9">
        <v>1.3233333333333335</v>
      </c>
    </row>
    <row r="38" spans="1:11" x14ac:dyDescent="0.2">
      <c r="A38" s="6" t="s">
        <v>94</v>
      </c>
      <c r="B38" s="9" t="s">
        <v>15</v>
      </c>
      <c r="C38" s="9" t="s">
        <v>26</v>
      </c>
      <c r="D38" s="9" t="s">
        <v>15</v>
      </c>
      <c r="E38" s="9" t="s">
        <v>26</v>
      </c>
      <c r="F38" s="9" t="s">
        <v>15</v>
      </c>
      <c r="G38" s="9" t="s">
        <v>26</v>
      </c>
      <c r="H38" s="9" t="s">
        <v>15</v>
      </c>
      <c r="I38" s="9" t="s">
        <v>26</v>
      </c>
      <c r="J38" s="9" t="s">
        <v>15</v>
      </c>
      <c r="K38" s="9" t="s">
        <v>26</v>
      </c>
    </row>
    <row r="39" spans="1:11" x14ac:dyDescent="0.2">
      <c r="A39" s="6" t="s">
        <v>95</v>
      </c>
      <c r="B39" s="13">
        <v>0.13700000000000001</v>
      </c>
      <c r="C39" s="13">
        <v>4.7333333333333338E-2</v>
      </c>
      <c r="D39" s="9">
        <v>0.38633333333333336</v>
      </c>
      <c r="E39" s="9">
        <v>8.5666666666666669E-2</v>
      </c>
      <c r="F39" s="9">
        <v>0.18649999999999997</v>
      </c>
      <c r="G39" s="9">
        <v>4.7750000000000001E-2</v>
      </c>
      <c r="H39" s="9">
        <v>7.5999999999999998E-2</v>
      </c>
      <c r="I39" s="9">
        <v>4.2999999999999997E-2</v>
      </c>
      <c r="J39" s="9">
        <v>0.32199999999999995</v>
      </c>
      <c r="K39" s="9">
        <v>0.13100000000000001</v>
      </c>
    </row>
    <row r="40" spans="1:11" x14ac:dyDescent="0.2">
      <c r="A40" s="6" t="s">
        <v>96</v>
      </c>
      <c r="B40" s="13">
        <v>3.313333333333333</v>
      </c>
      <c r="C40" s="13">
        <v>0.27</v>
      </c>
      <c r="D40" s="9">
        <v>5.1566666666666663</v>
      </c>
      <c r="E40" s="9">
        <v>0.28999999999999998</v>
      </c>
      <c r="F40" s="9">
        <v>4.91</v>
      </c>
      <c r="G40" s="9">
        <v>0.42500000000000004</v>
      </c>
      <c r="H40" s="9">
        <v>10.156666666666666</v>
      </c>
      <c r="I40" s="9">
        <v>1.7966666666666669</v>
      </c>
      <c r="J40" s="9">
        <v>4.9033333333333333</v>
      </c>
      <c r="K40" s="9">
        <v>0.70000000000000007</v>
      </c>
    </row>
    <row r="41" spans="1:11" x14ac:dyDescent="0.2">
      <c r="A41" s="6" t="s">
        <v>97</v>
      </c>
      <c r="B41" s="13">
        <v>1.75</v>
      </c>
      <c r="C41" s="13">
        <v>0.16333333333333333</v>
      </c>
      <c r="D41" s="9">
        <v>9.3933333333333326</v>
      </c>
      <c r="E41" s="9">
        <v>0.32666666666666666</v>
      </c>
      <c r="F41" s="9">
        <v>10.2425</v>
      </c>
      <c r="G41" s="9">
        <v>0.81500000000000006</v>
      </c>
      <c r="H41" s="9">
        <v>28.433333333333334</v>
      </c>
      <c r="I41" s="9">
        <v>1.9333333333333336</v>
      </c>
      <c r="J41" s="9">
        <v>7.373333333333334</v>
      </c>
      <c r="K41" s="9">
        <v>1.0333333333333334</v>
      </c>
    </row>
    <row r="42" spans="1:11" x14ac:dyDescent="0.2">
      <c r="A42" s="6" t="s">
        <v>98</v>
      </c>
      <c r="B42" s="13">
        <v>1.8066666666666666</v>
      </c>
      <c r="C42" s="13">
        <v>0.19333333333333333</v>
      </c>
      <c r="D42" s="9">
        <v>0.72500000000000009</v>
      </c>
      <c r="E42" s="9">
        <v>0.18400000000000002</v>
      </c>
      <c r="F42" s="9">
        <v>0.99749999999999994</v>
      </c>
      <c r="G42" s="9">
        <v>0.20249999999999999</v>
      </c>
      <c r="H42" s="9">
        <v>0.73333333333333339</v>
      </c>
      <c r="I42" s="9">
        <v>0.14666666666666667</v>
      </c>
      <c r="J42" s="9">
        <v>0.34</v>
      </c>
      <c r="K42" s="9">
        <v>0.13333333333333333</v>
      </c>
    </row>
    <row r="43" spans="1:11" x14ac:dyDescent="0.2">
      <c r="A43" s="6" t="s">
        <v>99</v>
      </c>
      <c r="B43" s="13">
        <v>9.3500000000000007E-3</v>
      </c>
      <c r="C43" s="13">
        <v>7.1000000000000004E-3</v>
      </c>
      <c r="D43" s="9">
        <v>0.93666666666666665</v>
      </c>
      <c r="E43" s="9">
        <v>0.13333333333333333</v>
      </c>
      <c r="F43" s="9">
        <v>0.45899999999999996</v>
      </c>
      <c r="G43" s="9">
        <v>9.6750000000000003E-2</v>
      </c>
      <c r="H43" s="9">
        <v>0.59333333333333327</v>
      </c>
      <c r="I43" s="9">
        <v>9.7333333333333327E-2</v>
      </c>
      <c r="J43" s="9">
        <v>0.59533333333333338</v>
      </c>
      <c r="K43" s="9">
        <v>0.17300000000000001</v>
      </c>
    </row>
    <row r="44" spans="1:11" x14ac:dyDescent="0.2">
      <c r="A44" s="6" t="s">
        <v>100</v>
      </c>
      <c r="B44" s="13">
        <v>7.7333333333333337E-2</v>
      </c>
      <c r="C44" s="13">
        <v>5.0666666666666665E-2</v>
      </c>
      <c r="D44" s="9">
        <v>7.0000000000000001E-3</v>
      </c>
      <c r="E44" s="9">
        <v>1.4999999999999999E-2</v>
      </c>
      <c r="F44" s="9">
        <v>0.05</v>
      </c>
      <c r="G44" s="9">
        <v>6.4000000000000001E-2</v>
      </c>
      <c r="H44" s="9">
        <v>4.9000000000000002E-2</v>
      </c>
      <c r="I44" s="9">
        <v>4.4499999999999998E-2</v>
      </c>
      <c r="J44" s="9">
        <v>0.26</v>
      </c>
      <c r="K44" s="9">
        <v>0.52</v>
      </c>
    </row>
    <row r="45" spans="1:11" x14ac:dyDescent="0.2">
      <c r="A45" s="6" t="s">
        <v>101</v>
      </c>
      <c r="B45" s="9" t="s">
        <v>15</v>
      </c>
      <c r="C45" s="9" t="s">
        <v>26</v>
      </c>
      <c r="D45" s="9" t="s">
        <v>15</v>
      </c>
      <c r="E45" s="9" t="s">
        <v>26</v>
      </c>
      <c r="F45" s="9" t="s">
        <v>15</v>
      </c>
      <c r="G45" s="9" t="s">
        <v>26</v>
      </c>
      <c r="H45" s="9" t="s">
        <v>15</v>
      </c>
      <c r="I45" s="9" t="s">
        <v>26</v>
      </c>
      <c r="J45" s="9" t="s">
        <v>15</v>
      </c>
      <c r="K45" s="9" t="s">
        <v>26</v>
      </c>
    </row>
    <row r="46" spans="1:11" x14ac:dyDescent="0.2">
      <c r="A46" s="6" t="s">
        <v>102</v>
      </c>
      <c r="B46" s="9" t="s">
        <v>15</v>
      </c>
      <c r="C46" s="9" t="s">
        <v>26</v>
      </c>
      <c r="D46" s="16">
        <v>0.16</v>
      </c>
      <c r="E46" s="16">
        <v>0.13</v>
      </c>
      <c r="F46" s="9" t="s">
        <v>15</v>
      </c>
      <c r="G46" s="9" t="s">
        <v>26</v>
      </c>
      <c r="H46" s="16">
        <v>0.1195</v>
      </c>
      <c r="I46" s="16">
        <v>0.11299999999999999</v>
      </c>
      <c r="J46" s="9" t="s">
        <v>15</v>
      </c>
      <c r="K46" s="9" t="s">
        <v>26</v>
      </c>
    </row>
    <row r="47" spans="1:11" x14ac:dyDescent="0.2">
      <c r="A47" s="6" t="s">
        <v>103</v>
      </c>
      <c r="B47" s="13">
        <v>0.3133333333333333</v>
      </c>
      <c r="C47" s="13">
        <v>0.12333333333333334</v>
      </c>
      <c r="D47" s="13">
        <v>1.3366666666666667</v>
      </c>
      <c r="E47" s="13">
        <v>0.22</v>
      </c>
      <c r="F47" s="13">
        <v>1.1875</v>
      </c>
      <c r="G47" s="13">
        <v>0.245</v>
      </c>
      <c r="H47" s="13">
        <v>0.73</v>
      </c>
      <c r="I47" s="13">
        <v>0.17666666666666667</v>
      </c>
      <c r="J47" s="13">
        <v>1.2539999999999998</v>
      </c>
      <c r="K47" s="13">
        <v>0.25166666666666665</v>
      </c>
    </row>
    <row r="48" spans="1:11" x14ac:dyDescent="0.2">
      <c r="A48" s="6" t="s">
        <v>104</v>
      </c>
      <c r="B48" s="13">
        <v>0.66300000000000003</v>
      </c>
      <c r="C48" s="13">
        <v>0.10566666666666667</v>
      </c>
      <c r="D48" s="13">
        <v>0.10233333333333333</v>
      </c>
      <c r="E48" s="13">
        <v>4.2333333333333334E-2</v>
      </c>
      <c r="F48" s="13">
        <v>0.10366666666666667</v>
      </c>
      <c r="G48" s="13">
        <v>5.3999999999999999E-2</v>
      </c>
      <c r="H48" s="13">
        <v>0.10866666666666668</v>
      </c>
      <c r="I48" s="13">
        <v>5.0999999999999997E-2</v>
      </c>
      <c r="J48" s="13">
        <v>8.6999999999999994E-2</v>
      </c>
      <c r="K48" s="13">
        <v>1.0999999999999999E-2</v>
      </c>
    </row>
    <row r="49" spans="1:11" x14ac:dyDescent="0.2">
      <c r="A49" s="6" t="s">
        <v>105</v>
      </c>
      <c r="B49" s="13">
        <v>0.34333333333333332</v>
      </c>
      <c r="C49" s="13">
        <v>0.17333333333333334</v>
      </c>
      <c r="D49" s="13">
        <v>0.40500000000000003</v>
      </c>
      <c r="E49" s="13">
        <v>0.14500000000000002</v>
      </c>
      <c r="F49" s="13">
        <v>0.4</v>
      </c>
      <c r="G49" s="13">
        <v>0.18</v>
      </c>
      <c r="H49" s="13">
        <v>0.995</v>
      </c>
      <c r="I49" s="13">
        <v>0.47499999999999998</v>
      </c>
      <c r="J49" s="13">
        <v>0.45</v>
      </c>
      <c r="K49" s="13">
        <v>0.53</v>
      </c>
    </row>
    <row r="50" spans="1:11" x14ac:dyDescent="0.2">
      <c r="A50" s="6" t="s">
        <v>106</v>
      </c>
      <c r="B50" s="13">
        <v>2.8999999999999998E-2</v>
      </c>
      <c r="C50" s="13">
        <v>1.3500000000000002E-2</v>
      </c>
      <c r="D50" s="13">
        <v>1.1399999999999999</v>
      </c>
      <c r="E50" s="13">
        <v>0.109</v>
      </c>
      <c r="F50" s="13">
        <v>0.88649999999999995</v>
      </c>
      <c r="G50" s="13">
        <v>0.124</v>
      </c>
      <c r="H50" s="13">
        <v>3.72</v>
      </c>
      <c r="I50" s="13">
        <v>0.34333333333333332</v>
      </c>
      <c r="J50" s="13">
        <v>0.95000000000000007</v>
      </c>
      <c r="K50" s="13">
        <v>0.24000000000000002</v>
      </c>
    </row>
    <row r="51" spans="1:11" x14ac:dyDescent="0.2">
      <c r="A51" s="6" t="s">
        <v>107</v>
      </c>
      <c r="B51" s="13">
        <v>0.11633333333333333</v>
      </c>
      <c r="C51" s="13">
        <v>2.5999999999999999E-2</v>
      </c>
      <c r="D51" s="13">
        <v>4.456666666666667</v>
      </c>
      <c r="E51" s="13">
        <v>0.24</v>
      </c>
      <c r="F51" s="13">
        <v>3.4274999999999998</v>
      </c>
      <c r="G51" s="13">
        <v>0.27750000000000002</v>
      </c>
      <c r="H51" s="13">
        <v>14.06</v>
      </c>
      <c r="I51" s="13">
        <v>1.0033333333333334</v>
      </c>
      <c r="J51" s="13">
        <v>3.5420000000000003</v>
      </c>
      <c r="K51" s="13">
        <v>0.49366666666666664</v>
      </c>
    </row>
    <row r="52" spans="1:11" x14ac:dyDescent="0.2">
      <c r="A52" s="6" t="s">
        <v>108</v>
      </c>
      <c r="B52" s="13">
        <v>2.8266666666666666E-2</v>
      </c>
      <c r="C52" s="13">
        <v>1.0699999999999999E-2</v>
      </c>
      <c r="D52" s="13">
        <v>0.66166666666666674</v>
      </c>
      <c r="E52" s="13">
        <v>6.433333333333334E-2</v>
      </c>
      <c r="F52" s="13">
        <v>0.53899999999999992</v>
      </c>
      <c r="G52" s="13">
        <v>6.9750000000000006E-2</v>
      </c>
      <c r="H52" s="13">
        <v>2.2633333333333332</v>
      </c>
      <c r="I52" s="13">
        <v>0.17666666666666667</v>
      </c>
      <c r="J52" s="13">
        <v>0.57333333333333336</v>
      </c>
      <c r="K52" s="13">
        <v>0.16</v>
      </c>
    </row>
    <row r="53" spans="1:11" x14ac:dyDescent="0.2">
      <c r="A53" s="6" t="s">
        <v>109</v>
      </c>
      <c r="B53" s="13">
        <v>0.19166666666666665</v>
      </c>
      <c r="C53" s="13">
        <v>7.1999999999999995E-2</v>
      </c>
      <c r="D53" s="13">
        <v>4</v>
      </c>
      <c r="E53" s="13">
        <v>0.42333333333333334</v>
      </c>
      <c r="F53" s="13">
        <v>3.49</v>
      </c>
      <c r="G53" s="13">
        <v>0.52499999999999991</v>
      </c>
      <c r="H53" s="13">
        <v>13.5</v>
      </c>
      <c r="I53" s="13">
        <v>1.0666666666666667</v>
      </c>
      <c r="J53" s="13">
        <v>3.56</v>
      </c>
      <c r="K53" s="13">
        <v>1.78</v>
      </c>
    </row>
    <row r="54" spans="1:11" x14ac:dyDescent="0.2">
      <c r="A54" s="6" t="s">
        <v>110</v>
      </c>
      <c r="B54" s="13">
        <v>0.12266666666666666</v>
      </c>
      <c r="C54" s="13">
        <v>6.5666666666666665E-2</v>
      </c>
      <c r="D54" s="13">
        <v>1.1733333333333333</v>
      </c>
      <c r="E54" s="13">
        <v>0.21333333333333335</v>
      </c>
      <c r="F54" s="13">
        <v>1.1850000000000001</v>
      </c>
      <c r="G54" s="13">
        <v>0.23249999999999998</v>
      </c>
      <c r="H54" s="13">
        <v>4.1333333333333337</v>
      </c>
      <c r="I54" s="13">
        <v>0.47666666666666663</v>
      </c>
      <c r="J54" s="13">
        <v>0.81666666666666676</v>
      </c>
      <c r="K54" s="13">
        <v>0.33333333333333331</v>
      </c>
    </row>
    <row r="55" spans="1:11" x14ac:dyDescent="0.2">
      <c r="A55" s="6" t="s">
        <v>111</v>
      </c>
      <c r="B55" s="13">
        <v>2.5000000000000001E-2</v>
      </c>
      <c r="C55" s="13">
        <v>1.7000000000000001E-2</v>
      </c>
      <c r="D55" s="13">
        <v>0.17766666666666664</v>
      </c>
      <c r="E55" s="13">
        <v>3.8666666666666669E-2</v>
      </c>
      <c r="F55" s="13">
        <v>0.1925</v>
      </c>
      <c r="G55" s="13">
        <v>6.4500000000000002E-2</v>
      </c>
      <c r="H55" s="13">
        <v>0.56933333333333325</v>
      </c>
      <c r="I55" s="13">
        <v>9.2666666666666675E-2</v>
      </c>
      <c r="J55" s="13">
        <v>0.16366666666666665</v>
      </c>
      <c r="K55" s="13">
        <v>0.15233333333333332</v>
      </c>
    </row>
    <row r="56" spans="1:11" x14ac:dyDescent="0.2">
      <c r="A56" s="6" t="s">
        <v>112</v>
      </c>
      <c r="B56" s="13">
        <v>0.17766666666666667</v>
      </c>
      <c r="C56" s="13">
        <v>8.533333333333333E-2</v>
      </c>
      <c r="D56" s="13">
        <v>1.3466666666666667</v>
      </c>
      <c r="E56" s="13">
        <v>0.24</v>
      </c>
      <c r="F56" s="13">
        <v>1.5750000000000002</v>
      </c>
      <c r="G56" s="13">
        <v>0.33250000000000002</v>
      </c>
      <c r="H56" s="13">
        <v>5.63</v>
      </c>
      <c r="I56" s="13">
        <v>0.66333333333333344</v>
      </c>
      <c r="J56" s="13">
        <v>1.1500000000000001</v>
      </c>
      <c r="K56" s="13">
        <v>0.51666666666666672</v>
      </c>
    </row>
    <row r="57" spans="1:11" x14ac:dyDescent="0.2">
      <c r="A57" s="6" t="s">
        <v>113</v>
      </c>
      <c r="B57" s="13">
        <v>2.6666666666666668E-2</v>
      </c>
      <c r="C57" s="13">
        <v>1.0366666666666666E-2</v>
      </c>
      <c r="D57" s="13">
        <v>0.20666666666666667</v>
      </c>
      <c r="E57" s="13">
        <v>2.4666666666666667E-2</v>
      </c>
      <c r="F57" s="13">
        <v>0.24275000000000002</v>
      </c>
      <c r="G57" s="13">
        <v>3.5499999999999997E-2</v>
      </c>
      <c r="H57" s="13">
        <v>0.7456666666666667</v>
      </c>
      <c r="I57" s="13">
        <v>6.5000000000000002E-2</v>
      </c>
      <c r="J57" s="13">
        <v>0.19633333333333333</v>
      </c>
      <c r="K57" s="13">
        <v>8.4666666666666668E-2</v>
      </c>
    </row>
    <row r="58" spans="1:11" x14ac:dyDescent="0.2">
      <c r="A58" s="6" t="s">
        <v>114</v>
      </c>
      <c r="B58" s="13">
        <v>0.20633333333333334</v>
      </c>
      <c r="C58" s="13">
        <v>5.6000000000000001E-2</v>
      </c>
      <c r="D58" s="13">
        <v>1.4833333333333332</v>
      </c>
      <c r="E58" s="13">
        <v>0.18333333333333332</v>
      </c>
      <c r="F58" s="13">
        <v>1.7425000000000002</v>
      </c>
      <c r="G58" s="13">
        <v>0.28999999999999998</v>
      </c>
      <c r="H58" s="13">
        <v>4.9633333333333329</v>
      </c>
      <c r="I58" s="13">
        <v>0.39333333333333331</v>
      </c>
      <c r="J58" s="13">
        <v>1.4233333333333331</v>
      </c>
      <c r="K58" s="13">
        <v>0.36999999999999994</v>
      </c>
    </row>
    <row r="59" spans="1:11" x14ac:dyDescent="0.2">
      <c r="A59" s="6" t="s">
        <v>115</v>
      </c>
      <c r="B59" s="13">
        <v>5.0333333333333334E-2</v>
      </c>
      <c r="C59" s="13">
        <v>1.3666666666666667E-2</v>
      </c>
      <c r="D59" s="13">
        <v>0.30133333333333329</v>
      </c>
      <c r="E59" s="13">
        <v>3.6333333333333336E-2</v>
      </c>
      <c r="F59" s="13">
        <v>0.35224999999999995</v>
      </c>
      <c r="G59" s="13">
        <v>5.5999999999999994E-2</v>
      </c>
      <c r="H59" s="13">
        <v>1.054</v>
      </c>
      <c r="I59" s="13">
        <v>0.10000000000000002</v>
      </c>
      <c r="J59" s="13">
        <v>0.19766666666666666</v>
      </c>
      <c r="K59" s="13">
        <v>7.6666666666666675E-2</v>
      </c>
    </row>
    <row r="60" spans="1:11" x14ac:dyDescent="0.2">
      <c r="A60" s="6" t="s">
        <v>116</v>
      </c>
      <c r="B60" s="13">
        <v>0.18400000000000002</v>
      </c>
      <c r="C60" s="13">
        <v>4.4333333333333336E-2</v>
      </c>
      <c r="D60" s="13">
        <v>0.9</v>
      </c>
      <c r="E60" s="13">
        <v>0.11666666666666668</v>
      </c>
      <c r="F60" s="13">
        <v>1.0225</v>
      </c>
      <c r="G60" s="13">
        <v>0.14500000000000002</v>
      </c>
      <c r="H60" s="13">
        <v>3.0566666666666666</v>
      </c>
      <c r="I60" s="13">
        <v>0.30333333333333329</v>
      </c>
      <c r="J60" s="13">
        <v>0.81333333333333335</v>
      </c>
      <c r="K60" s="13">
        <v>0.5</v>
      </c>
    </row>
    <row r="61" spans="1:11" x14ac:dyDescent="0.2">
      <c r="A61" s="6" t="s">
        <v>117</v>
      </c>
      <c r="B61" s="13">
        <v>2.4199999999999999E-2</v>
      </c>
      <c r="C61" s="13">
        <v>8.1666666666666676E-3</v>
      </c>
      <c r="D61" s="13">
        <v>0.13200000000000001</v>
      </c>
      <c r="E61" s="13">
        <v>2.2666666666666668E-2</v>
      </c>
      <c r="F61" s="13">
        <v>0.13424999999999998</v>
      </c>
      <c r="G61" s="13">
        <v>2.775E-2</v>
      </c>
      <c r="H61" s="13">
        <v>0.41933333333333334</v>
      </c>
      <c r="I61" s="13">
        <v>4.8000000000000008E-2</v>
      </c>
      <c r="J61" s="13">
        <v>9.4000000000000014E-2</v>
      </c>
      <c r="K61" s="13">
        <v>5.7999999999999996E-2</v>
      </c>
    </row>
    <row r="62" spans="1:11" x14ac:dyDescent="0.2">
      <c r="A62" s="6" t="s">
        <v>118</v>
      </c>
      <c r="B62" s="13">
        <v>0.27566666666666667</v>
      </c>
      <c r="C62" s="13">
        <v>6.4666666666666664E-2</v>
      </c>
      <c r="D62" s="13">
        <v>1</v>
      </c>
      <c r="E62" s="13">
        <v>0.1566666666666667</v>
      </c>
      <c r="F62" s="13">
        <v>1.0150000000000001</v>
      </c>
      <c r="G62" s="13">
        <v>0.22249999999999998</v>
      </c>
      <c r="H62" s="13">
        <v>3.2833333333333332</v>
      </c>
      <c r="I62" s="13">
        <v>0.35000000000000003</v>
      </c>
      <c r="J62" s="13">
        <v>0.96333333333333326</v>
      </c>
      <c r="K62" s="13">
        <v>0.49666666666666659</v>
      </c>
    </row>
    <row r="63" spans="1:11" x14ac:dyDescent="0.2">
      <c r="A63" s="6" t="s">
        <v>119</v>
      </c>
      <c r="B63" s="13">
        <v>8.7000000000000008E-2</v>
      </c>
      <c r="C63" s="13">
        <v>1.5666666666666666E-2</v>
      </c>
      <c r="D63" s="13">
        <v>0.1496666666666667</v>
      </c>
      <c r="E63" s="13">
        <v>2.4000000000000004E-2</v>
      </c>
      <c r="F63" s="13">
        <v>0.15575</v>
      </c>
      <c r="G63" s="13">
        <v>3.2750000000000001E-2</v>
      </c>
      <c r="H63" s="13">
        <v>0.63966666666666672</v>
      </c>
      <c r="I63" s="13">
        <v>7.0666666666666669E-2</v>
      </c>
      <c r="J63" s="13">
        <v>0.17166666666666666</v>
      </c>
      <c r="K63" s="13">
        <v>4.9999999999999996E-2</v>
      </c>
    </row>
    <row r="64" spans="1:11" x14ac:dyDescent="0.2">
      <c r="A64" s="6" t="s">
        <v>120</v>
      </c>
      <c r="B64" s="13">
        <v>5.7333333333333326E-2</v>
      </c>
      <c r="C64" s="13">
        <v>2.9333333333333333E-2</v>
      </c>
      <c r="D64" s="13">
        <v>2.3E-2</v>
      </c>
      <c r="E64" s="13">
        <v>1.7999999999999999E-2</v>
      </c>
      <c r="F64" s="13">
        <v>2.9749999999999999E-2</v>
      </c>
      <c r="G64" s="13">
        <v>2.7249999999999996E-2</v>
      </c>
      <c r="H64" s="13">
        <v>2.9750000000000002E-2</v>
      </c>
      <c r="I64" s="13">
        <v>2.205E-2</v>
      </c>
      <c r="J64" s="13">
        <v>3.15E-2</v>
      </c>
      <c r="K64" s="13">
        <v>6.3E-2</v>
      </c>
    </row>
    <row r="65" spans="1:11" x14ac:dyDescent="0.2">
      <c r="A65" s="6" t="s">
        <v>121</v>
      </c>
      <c r="B65" s="13">
        <v>4.3E-3</v>
      </c>
      <c r="C65" s="13">
        <v>4.1999999999999997E-3</v>
      </c>
      <c r="D65" s="13">
        <v>1.9833333333333331E-2</v>
      </c>
      <c r="E65" s="13">
        <v>8.8666666666666668E-3</v>
      </c>
      <c r="F65" s="13">
        <v>2.1966666666666666E-2</v>
      </c>
      <c r="G65" s="13">
        <v>1.26E-2</v>
      </c>
      <c r="H65" s="13">
        <v>2.3333333333333334E-2</v>
      </c>
      <c r="I65" s="13">
        <v>1.2666666666666666E-2</v>
      </c>
      <c r="J65" s="13">
        <v>1.6E-2</v>
      </c>
      <c r="K65" s="13">
        <v>2.4E-2</v>
      </c>
    </row>
    <row r="66" spans="1:11" x14ac:dyDescent="0.2">
      <c r="A66" s="6" t="s">
        <v>122</v>
      </c>
      <c r="B66" s="13" t="s">
        <v>15</v>
      </c>
      <c r="C66" s="13" t="s">
        <v>26</v>
      </c>
      <c r="D66" s="13" t="s">
        <v>15</v>
      </c>
      <c r="E66" s="13" t="s">
        <v>26</v>
      </c>
      <c r="F66" s="13" t="s">
        <v>15</v>
      </c>
      <c r="G66" s="13" t="s">
        <v>26</v>
      </c>
      <c r="H66" s="13" t="s">
        <v>15</v>
      </c>
      <c r="I66" s="13" t="s">
        <v>26</v>
      </c>
      <c r="J66" s="13" t="s">
        <v>15</v>
      </c>
      <c r="K66" s="13" t="s">
        <v>26</v>
      </c>
    </row>
    <row r="67" spans="1:11" x14ac:dyDescent="0.2">
      <c r="A67" s="6" t="s">
        <v>123</v>
      </c>
      <c r="B67" s="13" t="s">
        <v>15</v>
      </c>
      <c r="C67" s="13" t="s">
        <v>26</v>
      </c>
      <c r="D67" s="13" t="s">
        <v>15</v>
      </c>
      <c r="E67" s="13" t="s">
        <v>26</v>
      </c>
      <c r="F67" s="13" t="s">
        <v>15</v>
      </c>
      <c r="G67" s="13" t="s">
        <v>26</v>
      </c>
      <c r="H67" s="13" t="s">
        <v>15</v>
      </c>
      <c r="I67" s="13" t="s">
        <v>26</v>
      </c>
      <c r="J67" s="13" t="s">
        <v>15</v>
      </c>
      <c r="K67" s="13" t="s">
        <v>26</v>
      </c>
    </row>
    <row r="68" spans="1:11" x14ac:dyDescent="0.2">
      <c r="A68" s="6" t="s">
        <v>124</v>
      </c>
      <c r="B68" s="13" t="s">
        <v>15</v>
      </c>
      <c r="C68" s="13" t="s">
        <v>26</v>
      </c>
      <c r="D68" s="13">
        <v>1.2999999999999999E-2</v>
      </c>
      <c r="E68" s="13">
        <v>1.4999999999999999E-2</v>
      </c>
      <c r="F68" s="13" t="s">
        <v>15</v>
      </c>
      <c r="G68" s="13" t="s">
        <v>26</v>
      </c>
      <c r="H68" s="13" t="s">
        <v>15</v>
      </c>
      <c r="I68" s="13" t="s">
        <v>26</v>
      </c>
      <c r="J68" s="13" t="s">
        <v>15</v>
      </c>
      <c r="K68" s="13" t="s">
        <v>26</v>
      </c>
    </row>
    <row r="69" spans="1:11" x14ac:dyDescent="0.2">
      <c r="A69" s="6" t="s">
        <v>125</v>
      </c>
      <c r="B69" s="13">
        <v>0.40033333333333337</v>
      </c>
      <c r="C69" s="13">
        <v>8.1000000000000003E-2</v>
      </c>
      <c r="D69" s="13">
        <v>0.28933333333333333</v>
      </c>
      <c r="E69" s="13">
        <v>5.7666666666666665E-2</v>
      </c>
      <c r="F69" s="13">
        <v>0.22800000000000004</v>
      </c>
      <c r="G69" s="13">
        <v>8.0750000000000002E-2</v>
      </c>
      <c r="H69" s="13">
        <v>0.29799999999999999</v>
      </c>
      <c r="I69" s="13">
        <v>6.6000000000000003E-2</v>
      </c>
      <c r="J69" s="13">
        <v>0.13600000000000001</v>
      </c>
      <c r="K69" s="13">
        <v>7.2000000000000008E-2</v>
      </c>
    </row>
    <row r="70" spans="1:11" x14ac:dyDescent="0.2">
      <c r="A70" s="6" t="s">
        <v>126</v>
      </c>
      <c r="B70" s="13">
        <v>8.0999999999999996E-3</v>
      </c>
      <c r="C70" s="13">
        <v>4.5999999999999999E-3</v>
      </c>
      <c r="D70" s="13">
        <v>7.7000000000000002E-3</v>
      </c>
      <c r="E70" s="13">
        <v>5.8999999999999999E-3</v>
      </c>
      <c r="F70" s="13">
        <v>2.155E-2</v>
      </c>
      <c r="G70" s="13">
        <v>1.325E-2</v>
      </c>
      <c r="H70" s="13">
        <v>2.3699999999999999E-2</v>
      </c>
      <c r="I70" s="13">
        <v>1.1000000000000001E-2</v>
      </c>
      <c r="J70" s="13" t="s">
        <v>15</v>
      </c>
      <c r="K70" s="13" t="s">
        <v>26</v>
      </c>
    </row>
    <row r="71" spans="1:11" x14ac:dyDescent="0.2">
      <c r="A71" s="6" t="s">
        <v>127</v>
      </c>
      <c r="B71" s="13">
        <v>0.248</v>
      </c>
      <c r="C71" s="13">
        <v>6.2E-2</v>
      </c>
      <c r="D71" s="13">
        <v>0.30599999999999999</v>
      </c>
      <c r="E71" s="13">
        <v>7.566666666666666E-2</v>
      </c>
      <c r="F71" s="13">
        <v>0.42400000000000004</v>
      </c>
      <c r="G71" s="13">
        <v>8.1500000000000003E-2</v>
      </c>
      <c r="H71" s="13">
        <v>0.11366666666666665</v>
      </c>
      <c r="I71" s="13">
        <v>3.2333333333333332E-2</v>
      </c>
      <c r="J71" s="13">
        <v>0.19733333333333336</v>
      </c>
      <c r="K71" s="13">
        <v>9.9333333333333343E-2</v>
      </c>
    </row>
    <row r="72" spans="1:11" ht="17" thickBot="1" x14ac:dyDescent="0.25">
      <c r="A72" s="21" t="s">
        <v>128</v>
      </c>
      <c r="B72" s="22">
        <v>0.10533333333333333</v>
      </c>
      <c r="C72" s="22">
        <v>2.8666666666666663E-2</v>
      </c>
      <c r="D72" s="22">
        <v>3.2533333333333331E-2</v>
      </c>
      <c r="E72" s="22">
        <v>1.1466666666666667E-2</v>
      </c>
      <c r="F72" s="22">
        <v>7.2499999999999995E-2</v>
      </c>
      <c r="G72" s="22">
        <v>1.8749999999999999E-2</v>
      </c>
      <c r="H72" s="22">
        <v>4.3000000000000003E-2</v>
      </c>
      <c r="I72" s="22">
        <v>1.5666666666666666E-2</v>
      </c>
      <c r="J72" s="23">
        <f t="shared" ref="J72:K72" si="0">AVERAGE(J69:J71)</f>
        <v>0.16666666666666669</v>
      </c>
      <c r="K72" s="23">
        <f t="shared" si="0"/>
        <v>8.5666666666666669E-2</v>
      </c>
    </row>
    <row r="73" spans="1:11" x14ac:dyDescent="0.2">
      <c r="A73" s="17" t="s">
        <v>129</v>
      </c>
      <c r="H73" s="7"/>
      <c r="I73" s="7"/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F5FC-C167-4B4F-AEEC-C8C8415BE37F}">
  <dimension ref="A1:S14"/>
  <sheetViews>
    <sheetView tabSelected="1" workbookViewId="0">
      <selection activeCell="H18" sqref="H18"/>
    </sheetView>
  </sheetViews>
  <sheetFormatPr baseColWidth="10" defaultRowHeight="16" x14ac:dyDescent="0.2"/>
  <cols>
    <col min="1" max="1" width="24" style="2" customWidth="1"/>
    <col min="2" max="6" width="8.83203125" style="2" customWidth="1"/>
    <col min="7" max="7" width="9.33203125" style="2" customWidth="1"/>
    <col min="8" max="17" width="8.83203125" style="2" customWidth="1"/>
    <col min="18" max="18" width="14.83203125" style="2" customWidth="1"/>
    <col min="19" max="19" width="8.83203125" style="2" customWidth="1"/>
    <col min="20" max="16384" width="10.83203125" style="2"/>
  </cols>
  <sheetData>
    <row r="1" spans="1:19" ht="17" thickBot="1" x14ac:dyDescent="0.25">
      <c r="A1" s="71" t="s">
        <v>200</v>
      </c>
      <c r="B1" s="26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8"/>
      <c r="O1" s="18"/>
      <c r="P1" s="18"/>
      <c r="Q1" s="18"/>
      <c r="R1" s="18"/>
      <c r="S1" s="18"/>
    </row>
    <row r="2" spans="1:19" x14ac:dyDescent="0.2">
      <c r="A2" s="41" t="s">
        <v>39</v>
      </c>
      <c r="B2" s="41"/>
      <c r="C2" s="43"/>
      <c r="D2" s="43"/>
      <c r="E2" s="81"/>
      <c r="F2" s="81"/>
      <c r="G2" s="81"/>
      <c r="H2" s="81"/>
      <c r="I2" s="81"/>
      <c r="J2" s="81"/>
      <c r="K2" s="43"/>
      <c r="L2" s="43"/>
      <c r="M2" s="43"/>
      <c r="N2" s="80"/>
      <c r="O2" s="80"/>
      <c r="P2" s="80"/>
      <c r="Q2" s="80"/>
      <c r="R2" s="80"/>
      <c r="S2" s="80"/>
    </row>
    <row r="3" spans="1:19" x14ac:dyDescent="0.2">
      <c r="A3" s="29" t="s">
        <v>40</v>
      </c>
      <c r="B3" s="85" t="s">
        <v>41</v>
      </c>
      <c r="C3" s="85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9" x14ac:dyDescent="0.2">
      <c r="A4" s="29" t="s">
        <v>42</v>
      </c>
      <c r="B4" s="34" t="s">
        <v>60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9" x14ac:dyDescent="0.2">
      <c r="A5" s="29" t="s">
        <v>43</v>
      </c>
      <c r="B5" s="34" t="s">
        <v>166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9" x14ac:dyDescent="0.2">
      <c r="A6" s="29" t="s">
        <v>44</v>
      </c>
      <c r="B6" s="34" t="s">
        <v>165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9" x14ac:dyDescent="0.2">
      <c r="A7" s="29" t="s">
        <v>205</v>
      </c>
      <c r="B7" s="34" t="s">
        <v>164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9" x14ac:dyDescent="0.2">
      <c r="A8" s="29"/>
      <c r="B8" s="30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9" s="69" customFormat="1" x14ac:dyDescent="0.2">
      <c r="A9" s="35"/>
      <c r="B9" s="70" t="s">
        <v>163</v>
      </c>
      <c r="C9" s="70" t="s">
        <v>162</v>
      </c>
      <c r="D9" s="70" t="s">
        <v>10</v>
      </c>
      <c r="E9" s="70" t="s">
        <v>9</v>
      </c>
      <c r="F9" s="70" t="s">
        <v>154</v>
      </c>
      <c r="G9" s="70" t="s">
        <v>29</v>
      </c>
      <c r="H9" s="70" t="s">
        <v>31</v>
      </c>
      <c r="I9" s="70" t="s">
        <v>32</v>
      </c>
      <c r="J9" s="70" t="s">
        <v>161</v>
      </c>
      <c r="K9" s="70" t="s">
        <v>33</v>
      </c>
      <c r="L9" s="70" t="s">
        <v>8</v>
      </c>
      <c r="M9" s="70" t="s">
        <v>28</v>
      </c>
      <c r="N9" s="70" t="s">
        <v>11</v>
      </c>
      <c r="O9" s="70" t="s">
        <v>160</v>
      </c>
      <c r="P9" s="70" t="s">
        <v>151</v>
      </c>
      <c r="Q9" s="70" t="s">
        <v>61</v>
      </c>
      <c r="R9" s="70" t="s">
        <v>159</v>
      </c>
      <c r="S9" s="70" t="s">
        <v>158</v>
      </c>
    </row>
    <row r="10" spans="1:19" s="67" customFormat="1" x14ac:dyDescent="0.2">
      <c r="A10" s="31" t="s">
        <v>68</v>
      </c>
      <c r="B10" s="67">
        <v>60</v>
      </c>
      <c r="C10" s="67">
        <v>60</v>
      </c>
      <c r="D10" s="67">
        <v>60</v>
      </c>
      <c r="E10" s="67">
        <v>60</v>
      </c>
      <c r="F10" s="67">
        <v>60</v>
      </c>
      <c r="G10" s="67">
        <v>60</v>
      </c>
      <c r="H10" s="67">
        <v>60</v>
      </c>
      <c r="I10" s="67">
        <v>60</v>
      </c>
      <c r="J10" s="67">
        <v>60</v>
      </c>
      <c r="K10" s="67">
        <v>20</v>
      </c>
      <c r="L10" s="67">
        <v>60</v>
      </c>
      <c r="M10" s="67">
        <v>60</v>
      </c>
      <c r="N10" s="67">
        <v>60</v>
      </c>
      <c r="O10" s="67">
        <v>60</v>
      </c>
      <c r="P10" s="67">
        <v>60</v>
      </c>
      <c r="Q10" s="67">
        <v>20</v>
      </c>
      <c r="R10" s="67">
        <v>60</v>
      </c>
      <c r="S10" s="67">
        <v>60</v>
      </c>
    </row>
    <row r="11" spans="1:19" s="67" customFormat="1" x14ac:dyDescent="0.2">
      <c r="A11" s="31" t="s">
        <v>69</v>
      </c>
      <c r="B11" s="67">
        <v>30</v>
      </c>
      <c r="C11" s="67">
        <v>30</v>
      </c>
      <c r="D11" s="67">
        <v>30</v>
      </c>
      <c r="E11" s="67">
        <v>30</v>
      </c>
      <c r="F11" s="67">
        <v>30</v>
      </c>
      <c r="G11" s="67">
        <v>30</v>
      </c>
      <c r="H11" s="67">
        <v>30</v>
      </c>
      <c r="I11" s="67">
        <v>30</v>
      </c>
      <c r="J11" s="67">
        <v>30</v>
      </c>
      <c r="K11" s="67">
        <v>10</v>
      </c>
      <c r="L11" s="67">
        <v>30</v>
      </c>
      <c r="M11" s="67">
        <v>30</v>
      </c>
      <c r="N11" s="67">
        <v>30</v>
      </c>
      <c r="O11" s="67">
        <v>30</v>
      </c>
      <c r="P11" s="67">
        <v>30</v>
      </c>
      <c r="Q11" s="67">
        <v>10</v>
      </c>
      <c r="R11" s="67">
        <v>30</v>
      </c>
      <c r="S11" s="67">
        <v>30</v>
      </c>
    </row>
    <row r="12" spans="1:19" s="67" customFormat="1" x14ac:dyDescent="0.2">
      <c r="A12" s="32" t="s">
        <v>46</v>
      </c>
      <c r="B12" s="32" t="s">
        <v>62</v>
      </c>
      <c r="C12" s="32" t="s">
        <v>62</v>
      </c>
      <c r="D12" s="32" t="s">
        <v>62</v>
      </c>
      <c r="E12" s="32" t="s">
        <v>62</v>
      </c>
      <c r="F12" s="32" t="s">
        <v>62</v>
      </c>
      <c r="G12" s="32" t="s">
        <v>62</v>
      </c>
      <c r="H12" s="32" t="s">
        <v>62</v>
      </c>
      <c r="I12" s="32" t="s">
        <v>62</v>
      </c>
      <c r="J12" s="32" t="s">
        <v>62</v>
      </c>
      <c r="K12" s="32" t="s">
        <v>62</v>
      </c>
      <c r="L12" s="32" t="s">
        <v>62</v>
      </c>
      <c r="M12" s="32" t="s">
        <v>62</v>
      </c>
      <c r="N12" s="32" t="s">
        <v>62</v>
      </c>
      <c r="O12" s="32" t="s">
        <v>62</v>
      </c>
      <c r="P12" s="32" t="s">
        <v>62</v>
      </c>
      <c r="Q12" s="32" t="s">
        <v>62</v>
      </c>
      <c r="R12" s="32" t="s">
        <v>62</v>
      </c>
      <c r="S12" s="32" t="s">
        <v>157</v>
      </c>
    </row>
    <row r="13" spans="1:19" s="67" customFormat="1" x14ac:dyDescent="0.2">
      <c r="A13" s="32" t="s">
        <v>47</v>
      </c>
      <c r="B13" s="67" t="s">
        <v>64</v>
      </c>
      <c r="C13" s="67" t="s">
        <v>64</v>
      </c>
      <c r="D13" s="67" t="s">
        <v>64</v>
      </c>
      <c r="E13" s="67" t="s">
        <v>64</v>
      </c>
      <c r="F13" s="67" t="s">
        <v>64</v>
      </c>
      <c r="G13" s="67" t="s">
        <v>65</v>
      </c>
      <c r="H13" s="67" t="s">
        <v>65</v>
      </c>
      <c r="I13" s="67" t="s">
        <v>65</v>
      </c>
      <c r="J13" s="67" t="s">
        <v>65</v>
      </c>
      <c r="K13" s="67" t="s">
        <v>66</v>
      </c>
      <c r="L13" s="67" t="s">
        <v>66</v>
      </c>
      <c r="M13" s="67" t="s">
        <v>66</v>
      </c>
      <c r="N13" s="67" t="s">
        <v>66</v>
      </c>
      <c r="O13" s="67" t="s">
        <v>67</v>
      </c>
      <c r="P13" s="67" t="s">
        <v>67</v>
      </c>
      <c r="Q13" s="67" t="s">
        <v>67</v>
      </c>
      <c r="R13" s="67" t="s">
        <v>67</v>
      </c>
      <c r="S13" s="67" t="s">
        <v>67</v>
      </c>
    </row>
    <row r="14" spans="1:19" s="67" customFormat="1" ht="17" thickBot="1" x14ac:dyDescent="0.25">
      <c r="A14" s="33" t="s">
        <v>206</v>
      </c>
      <c r="B14" s="68" t="s">
        <v>156</v>
      </c>
      <c r="C14" s="68" t="s">
        <v>155</v>
      </c>
      <c r="D14" s="68" t="s">
        <v>138</v>
      </c>
      <c r="E14" s="68" t="s">
        <v>137</v>
      </c>
      <c r="F14" s="68" t="s">
        <v>154</v>
      </c>
      <c r="G14" s="68" t="s">
        <v>140</v>
      </c>
      <c r="H14" s="68" t="s">
        <v>141</v>
      </c>
      <c r="I14" s="68" t="s">
        <v>153</v>
      </c>
      <c r="J14" s="68" t="s">
        <v>136</v>
      </c>
      <c r="K14" s="68" t="s">
        <v>143</v>
      </c>
      <c r="L14" s="68" t="s">
        <v>143</v>
      </c>
      <c r="M14" s="68" t="s">
        <v>141</v>
      </c>
      <c r="N14" s="68" t="s">
        <v>141</v>
      </c>
      <c r="O14" s="68" t="s">
        <v>152</v>
      </c>
      <c r="P14" s="68" t="s">
        <v>151</v>
      </c>
      <c r="Q14" s="68" t="s">
        <v>150</v>
      </c>
      <c r="R14" s="68" t="s">
        <v>149</v>
      </c>
      <c r="S14" s="68" t="s">
        <v>148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3B72-FCF6-0E4A-908A-CD04CF295A0A}">
  <dimension ref="A1:M25"/>
  <sheetViews>
    <sheetView zoomScale="130" zoomScaleNormal="130" workbookViewId="0"/>
  </sheetViews>
  <sheetFormatPr baseColWidth="10" defaultRowHeight="11" x14ac:dyDescent="0.15"/>
  <cols>
    <col min="1" max="1" width="10.5" style="6" customWidth="1"/>
    <col min="2" max="2" width="10.1640625" style="6" customWidth="1"/>
    <col min="3" max="3" width="7" style="6" customWidth="1"/>
    <col min="4" max="4" width="12.83203125" style="6" customWidth="1"/>
    <col min="5" max="5" width="6.83203125" style="6" customWidth="1"/>
    <col min="6" max="6" width="12.6640625" style="6" customWidth="1"/>
    <col min="7" max="7" width="7.6640625" style="6" customWidth="1"/>
    <col min="8" max="8" width="12.83203125" style="6" customWidth="1"/>
    <col min="9" max="9" width="7.5" style="6" customWidth="1"/>
    <col min="10" max="10" width="14" style="6" customWidth="1"/>
    <col min="11" max="11" width="7.5" style="6" customWidth="1"/>
    <col min="12" max="16384" width="10.83203125" style="6"/>
  </cols>
  <sheetData>
    <row r="1" spans="1:13" ht="16" customHeight="1" thickBot="1" x14ac:dyDescent="0.2">
      <c r="A1" s="74" t="s">
        <v>201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6" customHeight="1" x14ac:dyDescent="0.15">
      <c r="A2" s="3"/>
      <c r="B2" s="4" t="s">
        <v>182</v>
      </c>
      <c r="C2" s="4" t="s">
        <v>0</v>
      </c>
      <c r="D2" s="4" t="s">
        <v>16</v>
      </c>
      <c r="E2" s="4" t="s">
        <v>0</v>
      </c>
      <c r="F2" s="4" t="s">
        <v>17</v>
      </c>
      <c r="G2" s="3" t="s">
        <v>0</v>
      </c>
      <c r="H2" s="4" t="s">
        <v>18</v>
      </c>
      <c r="I2" s="4" t="s">
        <v>0</v>
      </c>
      <c r="J2" s="4" t="s">
        <v>19</v>
      </c>
      <c r="K2" s="4" t="s">
        <v>0</v>
      </c>
      <c r="L2" s="4"/>
      <c r="M2" s="4"/>
    </row>
    <row r="3" spans="1:13" ht="22" customHeight="1" x14ac:dyDescent="0.15">
      <c r="A3" s="73"/>
      <c r="B3" s="59" t="s">
        <v>38</v>
      </c>
      <c r="C3" s="59" t="s">
        <v>21</v>
      </c>
      <c r="D3" s="59" t="s">
        <v>34</v>
      </c>
      <c r="E3" s="59" t="s">
        <v>21</v>
      </c>
      <c r="F3" s="59" t="s">
        <v>37</v>
      </c>
      <c r="G3" s="59" t="s">
        <v>21</v>
      </c>
      <c r="H3" s="59" t="s">
        <v>36</v>
      </c>
      <c r="I3" s="59" t="s">
        <v>13</v>
      </c>
      <c r="J3" s="59" t="s">
        <v>35</v>
      </c>
      <c r="K3" s="59" t="s">
        <v>21</v>
      </c>
      <c r="L3" s="5"/>
      <c r="M3" s="5"/>
    </row>
    <row r="4" spans="1:13" ht="13" customHeight="1" x14ac:dyDescent="0.15">
      <c r="A4" s="48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"/>
      <c r="M4" s="4"/>
    </row>
    <row r="5" spans="1:13" x14ac:dyDescent="0.15">
      <c r="A5" s="72" t="s">
        <v>181</v>
      </c>
      <c r="B5" s="13">
        <v>0.56269999854266639</v>
      </c>
      <c r="C5" s="13">
        <v>4.5776899398615959E-3</v>
      </c>
      <c r="D5" s="13">
        <v>0.75170000046491625</v>
      </c>
      <c r="E5" s="13">
        <v>4.987145043514221E-3</v>
      </c>
      <c r="F5" s="13">
        <v>0.33645000099204481</v>
      </c>
      <c r="G5" s="13">
        <v>4.1062450258528066E-3</v>
      </c>
      <c r="H5" s="13">
        <v>0.18639999851584435</v>
      </c>
      <c r="I5" s="13">
        <v>3.8363499532356863E-3</v>
      </c>
      <c r="J5" s="13">
        <v>0.73564998973160978</v>
      </c>
      <c r="K5" s="13">
        <v>4.7091849905946826E-3</v>
      </c>
      <c r="L5" s="9"/>
      <c r="M5" s="9"/>
    </row>
    <row r="6" spans="1:13" x14ac:dyDescent="0.15">
      <c r="A6" s="72" t="s">
        <v>180</v>
      </c>
      <c r="B6" s="13">
        <v>2.8999999980442226E-2</v>
      </c>
      <c r="C6" s="13">
        <v>5.3027400117686401E-3</v>
      </c>
      <c r="D6" s="13">
        <v>2.3105263464937086E-2</v>
      </c>
      <c r="E6" s="13">
        <v>5.4339474176037066E-3</v>
      </c>
      <c r="F6" s="13">
        <v>3.1050000153481961E-2</v>
      </c>
      <c r="G6" s="13">
        <v>5.4916250042878105E-3</v>
      </c>
      <c r="H6" s="13">
        <v>4.700000025331974E-2</v>
      </c>
      <c r="I6" s="13">
        <v>5.5316300221112365E-3</v>
      </c>
      <c r="J6" s="13">
        <v>1.7350000026635826E-2</v>
      </c>
      <c r="K6" s="13">
        <v>5.1776400203897071E-3</v>
      </c>
      <c r="L6" s="9"/>
      <c r="M6" s="9"/>
    </row>
    <row r="7" spans="1:13" x14ac:dyDescent="0.15">
      <c r="A7" s="72" t="s">
        <v>179</v>
      </c>
      <c r="B7" s="13">
        <v>0.14830000065267085</v>
      </c>
      <c r="C7" s="13">
        <v>3.0675849611824001E-3</v>
      </c>
      <c r="D7" s="13">
        <v>0.176999999769032</v>
      </c>
      <c r="E7" s="13">
        <v>3.2428450093406431E-3</v>
      </c>
      <c r="F7" s="13">
        <v>0.12230000086128712</v>
      </c>
      <c r="G7" s="13">
        <v>3.0617849924901132E-3</v>
      </c>
      <c r="H7" s="13">
        <v>0.13789999894797803</v>
      </c>
      <c r="I7" s="13">
        <v>3.075499986596405E-3</v>
      </c>
      <c r="J7" s="13">
        <v>0.15964999943971633</v>
      </c>
      <c r="K7" s="13">
        <v>3.1569200055021063E-3</v>
      </c>
      <c r="L7" s="9"/>
      <c r="M7" s="9"/>
    </row>
    <row r="8" spans="1:13" x14ac:dyDescent="0.15">
      <c r="A8" s="72" t="s">
        <v>178</v>
      </c>
      <c r="B8" s="13">
        <v>6.000000168569386E-3</v>
      </c>
      <c r="C8" s="13">
        <v>2.1708500644863583E-3</v>
      </c>
      <c r="D8" s="13">
        <v>5.64705887261559E-3</v>
      </c>
      <c r="E8" s="13">
        <v>1.6197941359660649E-3</v>
      </c>
      <c r="F8" s="13">
        <v>8.7058824651381553E-3</v>
      </c>
      <c r="G8" s="13">
        <v>1.8113294098070218E-3</v>
      </c>
      <c r="H8" s="13">
        <v>1.1799999885261059E-2</v>
      </c>
      <c r="I8" s="13">
        <v>1.4770400037141887E-3</v>
      </c>
      <c r="J8" s="13">
        <v>4.6666667719061179E-3</v>
      </c>
      <c r="K8" s="13">
        <v>1.713100045054623E-3</v>
      </c>
      <c r="L8" s="9"/>
      <c r="M8" s="9"/>
    </row>
    <row r="9" spans="1:13" x14ac:dyDescent="0.15">
      <c r="A9" s="72" t="s">
        <v>177</v>
      </c>
      <c r="B9" s="13">
        <v>0.2083500001579523</v>
      </c>
      <c r="C9" s="13">
        <v>5.273399977935851E-3</v>
      </c>
      <c r="D9" s="13">
        <v>0.34815789523877594</v>
      </c>
      <c r="E9" s="13">
        <v>6.0650789880940803E-3</v>
      </c>
      <c r="F9" s="13">
        <v>0.44264999777078629</v>
      </c>
      <c r="G9" s="13">
        <v>6.4408500205516807E-3</v>
      </c>
      <c r="H9" s="13">
        <v>0.91109999418258669</v>
      </c>
      <c r="I9" s="13">
        <v>8.17451992778063E-3</v>
      </c>
      <c r="J9" s="13">
        <v>0.25570000112056734</v>
      </c>
      <c r="K9" s="13">
        <v>5.5406700200009342E-3</v>
      </c>
      <c r="L9" s="9"/>
      <c r="M9" s="9"/>
    </row>
    <row r="10" spans="1:13" x14ac:dyDescent="0.15">
      <c r="A10" s="72" t="s">
        <v>20</v>
      </c>
      <c r="B10" s="13">
        <v>0.11490000016056001</v>
      </c>
      <c r="C10" s="13">
        <v>1.6397000092213975E-3</v>
      </c>
      <c r="D10" s="13">
        <v>0.1848499993328005</v>
      </c>
      <c r="E10" s="13">
        <v>1.7969900058100365E-3</v>
      </c>
      <c r="F10" s="13">
        <v>9.9549999320879573E-2</v>
      </c>
      <c r="G10" s="13">
        <v>1.6299800026970727E-3</v>
      </c>
      <c r="H10" s="13">
        <v>3.5100000165402892E-2</v>
      </c>
      <c r="I10" s="13">
        <v>1.508760008653402E-3</v>
      </c>
      <c r="J10" s="13">
        <v>0.18389999847859145</v>
      </c>
      <c r="K10" s="13">
        <v>1.7600750105150047E-3</v>
      </c>
      <c r="L10" s="9"/>
      <c r="M10" s="9"/>
    </row>
    <row r="11" spans="1:13" x14ac:dyDescent="0.15">
      <c r="A11" s="72" t="s">
        <v>22</v>
      </c>
      <c r="B11" s="13">
        <v>90.157649612426752</v>
      </c>
      <c r="C11" s="13">
        <v>9.0157650955880422E-2</v>
      </c>
      <c r="D11" s="13">
        <v>90.733050537109378</v>
      </c>
      <c r="E11" s="13">
        <v>9.0733051889137203E-2</v>
      </c>
      <c r="F11" s="13">
        <v>91.423199462890594</v>
      </c>
      <c r="G11" s="13">
        <v>9.1423200825202472E-2</v>
      </c>
      <c r="H11" s="13">
        <v>90.193199920654294</v>
      </c>
      <c r="I11" s="13">
        <v>9.0193201264637701E-2</v>
      </c>
      <c r="J11" s="13">
        <v>89.343399429321295</v>
      </c>
      <c r="K11" s="13">
        <v>9.0415155564827182E-2</v>
      </c>
      <c r="L11" s="9"/>
      <c r="M11" s="9"/>
    </row>
    <row r="12" spans="1:13" x14ac:dyDescent="0.15">
      <c r="A12" s="1" t="s">
        <v>176</v>
      </c>
      <c r="B12" s="13">
        <v>5.229411805596422E-2</v>
      </c>
      <c r="C12" s="13">
        <v>1.4710241193404401E-2</v>
      </c>
      <c r="D12" s="13">
        <v>2.2294117740410214E-2</v>
      </c>
      <c r="E12" s="13">
        <v>1.2868364889601313E-2</v>
      </c>
      <c r="F12" s="13">
        <v>2.3647059029077783E-2</v>
      </c>
      <c r="G12" s="13">
        <v>1.3521976608876879E-2</v>
      </c>
      <c r="H12" s="13">
        <v>2.3000000177749565E-2</v>
      </c>
      <c r="I12" s="13">
        <v>1.4843699940009104E-2</v>
      </c>
      <c r="J12" s="13">
        <v>3.6428571213036776E-2</v>
      </c>
      <c r="K12" s="13">
        <v>1.4400349773361644E-2</v>
      </c>
      <c r="L12" s="9"/>
      <c r="M12" s="9"/>
    </row>
    <row r="13" spans="1:13" x14ac:dyDescent="0.15">
      <c r="A13" s="1" t="s">
        <v>175</v>
      </c>
      <c r="B13" s="13">
        <v>1.3500000163912774E-2</v>
      </c>
      <c r="C13" s="13">
        <v>3.1154750395944331E-3</v>
      </c>
      <c r="D13" s="13">
        <v>1.0000000160653144E-2</v>
      </c>
      <c r="E13" s="13">
        <v>3.1203599949221677E-3</v>
      </c>
      <c r="F13" s="13">
        <v>1.2050000042654574E-2</v>
      </c>
      <c r="G13" s="13">
        <v>3.1185149880662926E-3</v>
      </c>
      <c r="H13" s="13">
        <v>7.6000001048669216E-3</v>
      </c>
      <c r="I13" s="13">
        <v>2.9327500834558156E-3</v>
      </c>
      <c r="J13" s="13">
        <v>1.5100000216625631E-2</v>
      </c>
      <c r="K13" s="13">
        <v>3.1037300598989056E-3</v>
      </c>
      <c r="L13" s="9"/>
      <c r="M13" s="9"/>
    </row>
    <row r="14" spans="1:13" x14ac:dyDescent="0.15">
      <c r="A14" s="1" t="s">
        <v>174</v>
      </c>
      <c r="B14" s="13">
        <v>1.7631578969916229E-2</v>
      </c>
      <c r="C14" s="13">
        <v>1.8215526489598279E-3</v>
      </c>
      <c r="D14" s="13">
        <v>6.844444401536344E-2</v>
      </c>
      <c r="E14" s="13">
        <v>1.9229944675455285E-3</v>
      </c>
      <c r="F14" s="13">
        <v>1.429411764804493E-2</v>
      </c>
      <c r="G14" s="13">
        <v>1.66206472931307E-3</v>
      </c>
      <c r="H14" s="13">
        <v>5.7142857179444818E-2</v>
      </c>
      <c r="I14" s="13">
        <v>1.8021428815541516E-3</v>
      </c>
      <c r="J14" s="13">
        <v>2.0727272716943513E-2</v>
      </c>
      <c r="K14" s="13">
        <v>1.7847272700174633E-3</v>
      </c>
      <c r="L14" s="9"/>
      <c r="M14" s="9"/>
    </row>
    <row r="15" spans="1:13" x14ac:dyDescent="0.15">
      <c r="A15" s="1" t="s">
        <v>173</v>
      </c>
      <c r="B15" s="13">
        <v>6.2500000543271499E-3</v>
      </c>
      <c r="C15" s="13">
        <v>4.4224833866647129E-3</v>
      </c>
      <c r="D15" s="13">
        <v>6.5384616072361301E-3</v>
      </c>
      <c r="E15" s="13">
        <v>4.8532538900642446E-3</v>
      </c>
      <c r="F15" s="13">
        <v>7.4615384666965557E-3</v>
      </c>
      <c r="G15" s="13">
        <v>5.2405692337956552E-3</v>
      </c>
      <c r="H15" s="13">
        <v>5.0799998827278613E-2</v>
      </c>
      <c r="I15" s="13">
        <v>5.4488911807121145E-3</v>
      </c>
      <c r="J15" s="13">
        <v>8.0000001005828374E-3</v>
      </c>
      <c r="K15" s="13">
        <v>5.6150201583202207E-3</v>
      </c>
      <c r="L15" s="9"/>
      <c r="M15" s="9"/>
    </row>
    <row r="16" spans="1:13" x14ac:dyDescent="0.15">
      <c r="A16" s="1" t="s">
        <v>3</v>
      </c>
      <c r="B16" s="13">
        <v>1.8550000013783575E-2</v>
      </c>
      <c r="C16" s="13">
        <v>4.2669000340778375E-3</v>
      </c>
      <c r="D16" s="13">
        <v>2.339999987743795E-2</v>
      </c>
      <c r="E16" s="13">
        <v>4.3300399838043738E-3</v>
      </c>
      <c r="F16" s="13">
        <v>1.8749999999999999E-2</v>
      </c>
      <c r="G16" s="13">
        <v>4.3085450103542951E-3</v>
      </c>
      <c r="H16" s="13">
        <v>1.9300000043585896E-2</v>
      </c>
      <c r="I16" s="13">
        <v>4.2569400543500113E-3</v>
      </c>
      <c r="J16" s="13">
        <v>1.4649999933317304E-2</v>
      </c>
      <c r="K16" s="13">
        <v>4.2709599890261513E-3</v>
      </c>
      <c r="L16" s="9"/>
      <c r="M16" s="9"/>
    </row>
    <row r="17" spans="1:13" x14ac:dyDescent="0.15">
      <c r="A17" s="1" t="s">
        <v>4</v>
      </c>
      <c r="B17" s="13">
        <v>5.6833333853218287E-2</v>
      </c>
      <c r="C17" s="13">
        <v>3.2336444395607545E-3</v>
      </c>
      <c r="D17" s="13">
        <v>0.26680000222986566</v>
      </c>
      <c r="E17" s="13">
        <v>4.0662850397295879E-3</v>
      </c>
      <c r="F17" s="13">
        <v>0.14016666784623844</v>
      </c>
      <c r="G17" s="13">
        <v>3.4644833479135191E-3</v>
      </c>
      <c r="H17" s="13">
        <v>3.49999993174736E-2</v>
      </c>
      <c r="I17" s="13">
        <v>3.0499428220159253E-3</v>
      </c>
      <c r="J17" s="13">
        <v>0.32352631585672498</v>
      </c>
      <c r="K17" s="13">
        <v>4.0903842077004678E-3</v>
      </c>
      <c r="L17" s="9"/>
      <c r="M17" s="9"/>
    </row>
    <row r="18" spans="1:13" x14ac:dyDescent="0.15">
      <c r="A18" s="1" t="s">
        <v>172</v>
      </c>
      <c r="B18" s="13">
        <v>1.6399999707937242E-2</v>
      </c>
      <c r="C18" s="13">
        <v>9.9895264706878865E-3</v>
      </c>
      <c r="D18" s="13">
        <v>1.9599999797840915E-2</v>
      </c>
      <c r="E18" s="13">
        <v>1.0079173208969184E-2</v>
      </c>
      <c r="F18" s="13">
        <v>1.8499999830964953E-2</v>
      </c>
      <c r="G18" s="13">
        <v>1.0027256212285346E-2</v>
      </c>
      <c r="H18" s="13">
        <v>1.3250000076368451E-2</v>
      </c>
      <c r="I18" s="13">
        <v>9.6116000089576485E-3</v>
      </c>
      <c r="J18" s="13">
        <v>1.9866666632393996E-2</v>
      </c>
      <c r="K18" s="13">
        <v>9.8336400132036199E-3</v>
      </c>
      <c r="L18" s="9"/>
      <c r="M18" s="9"/>
    </row>
    <row r="19" spans="1:13" x14ac:dyDescent="0.15">
      <c r="A19" s="1" t="s">
        <v>171</v>
      </c>
      <c r="B19" s="13">
        <v>2.5199999939650296E-2</v>
      </c>
      <c r="C19" s="13">
        <v>4.6703649370262775E-3</v>
      </c>
      <c r="D19" s="56">
        <v>0.03</v>
      </c>
      <c r="E19" s="56">
        <v>0</v>
      </c>
      <c r="F19" s="13">
        <v>2.6900000032037498E-2</v>
      </c>
      <c r="G19" s="13">
        <v>4.7642350261633834E-3</v>
      </c>
      <c r="H19" s="13">
        <v>1.9100000057369469E-2</v>
      </c>
      <c r="I19" s="13">
        <v>4.7240499832730742E-3</v>
      </c>
      <c r="J19" s="13">
        <v>2.5500000035390259E-2</v>
      </c>
      <c r="K19" s="13">
        <v>4.690100027476064E-3</v>
      </c>
      <c r="L19" s="9"/>
      <c r="M19" s="9"/>
    </row>
    <row r="20" spans="1:13" x14ac:dyDescent="0.15">
      <c r="A20" s="1" t="s">
        <v>170</v>
      </c>
      <c r="B20" s="13">
        <v>1.0000000242143869E-2</v>
      </c>
      <c r="C20" s="13">
        <v>7.0576003153599845E-3</v>
      </c>
      <c r="D20" s="13">
        <v>9.9999997764825821E-3</v>
      </c>
      <c r="E20" s="13">
        <v>7.5784998584004747E-3</v>
      </c>
      <c r="F20" s="13">
        <v>8.499999763444066E-3</v>
      </c>
      <c r="G20" s="13">
        <v>6.572799846336989E-3</v>
      </c>
      <c r="H20" s="13">
        <v>9.0000000782310963E-3</v>
      </c>
      <c r="I20" s="13">
        <v>6.5247999081432797E-3</v>
      </c>
      <c r="J20" s="13">
        <v>1.2571428503308977E-2</v>
      </c>
      <c r="K20" s="13">
        <v>7.3720713154641669E-3</v>
      </c>
      <c r="L20" s="9"/>
      <c r="M20" s="9"/>
    </row>
    <row r="21" spans="1:13" x14ac:dyDescent="0.15">
      <c r="A21" s="1" t="s">
        <v>169</v>
      </c>
      <c r="B21" s="13">
        <v>1.0090909051624212E-2</v>
      </c>
      <c r="C21" s="13">
        <v>3.5278181536763223E-4</v>
      </c>
      <c r="D21" s="13">
        <v>1.083333334989018E-2</v>
      </c>
      <c r="E21" s="13">
        <v>3.8308889373855459E-4</v>
      </c>
      <c r="F21" s="13">
        <v>1.3823529650621554E-2</v>
      </c>
      <c r="G21" s="13">
        <v>4.7587059532811529E-4</v>
      </c>
      <c r="H21" s="13">
        <v>9.111111104074452E-3</v>
      </c>
      <c r="I21" s="13">
        <v>3.2431111379514142E-4</v>
      </c>
      <c r="J21" s="13">
        <v>1.3947368623982919E-2</v>
      </c>
      <c r="K21" s="13">
        <v>4.8494211644945965E-4</v>
      </c>
      <c r="L21" s="9"/>
      <c r="M21" s="9"/>
    </row>
    <row r="22" spans="1:13" x14ac:dyDescent="0.15">
      <c r="A22" s="1" t="s">
        <v>168</v>
      </c>
      <c r="B22" s="13">
        <v>6.0000000987201927E-3</v>
      </c>
      <c r="C22" s="13">
        <v>2.7105533775408325E-3</v>
      </c>
      <c r="D22" s="13">
        <v>5.555555638339784E-3</v>
      </c>
      <c r="E22" s="13">
        <v>2.688288952150444E-3</v>
      </c>
      <c r="F22" s="13">
        <v>3.5833333774159351E-3</v>
      </c>
      <c r="G22" s="13">
        <v>2.4796500213289632E-3</v>
      </c>
      <c r="H22" s="13">
        <v>4.0499999187886715E-2</v>
      </c>
      <c r="I22" s="13">
        <v>3.0153399501013016E-3</v>
      </c>
      <c r="J22" s="13">
        <v>1.2785714468918741E-2</v>
      </c>
      <c r="K22" s="13">
        <v>2.760792906555321E-3</v>
      </c>
      <c r="L22" s="9"/>
      <c r="M22" s="9"/>
    </row>
    <row r="23" spans="1:13" x14ac:dyDescent="0.15">
      <c r="A23" s="1" t="s">
        <v>5</v>
      </c>
      <c r="B23" s="9">
        <f>SUM(B5:B22)</f>
        <v>91.459649552240819</v>
      </c>
      <c r="C23" s="9" t="s">
        <v>6</v>
      </c>
      <c r="D23" s="9">
        <f>SUM(D5:D22)</f>
        <v>92.696976668446013</v>
      </c>
      <c r="E23" s="9" t="s">
        <v>6</v>
      </c>
      <c r="F23" s="9">
        <f>SUM(F5:F22)</f>
        <v>92.751581590141427</v>
      </c>
      <c r="G23" s="9" t="s">
        <v>6</v>
      </c>
      <c r="H23" s="9"/>
      <c r="I23" s="9" t="s">
        <v>6</v>
      </c>
      <c r="J23" s="9">
        <f>SUM(J5:J22)</f>
        <v>91.203419423191534</v>
      </c>
      <c r="K23" s="9" t="s">
        <v>6</v>
      </c>
      <c r="L23" s="9"/>
      <c r="M23" s="9"/>
    </row>
    <row r="24" spans="1:13" ht="12" thickBot="1" x14ac:dyDescent="0.2">
      <c r="A24" s="53" t="s">
        <v>7</v>
      </c>
      <c r="B24" s="54">
        <v>91.411049652099607</v>
      </c>
      <c r="C24" s="55" t="s">
        <v>6</v>
      </c>
      <c r="D24" s="54">
        <v>92.65770072937012</v>
      </c>
      <c r="E24" s="55" t="s">
        <v>6</v>
      </c>
      <c r="F24" s="54">
        <v>92.706000518798831</v>
      </c>
      <c r="G24" s="55" t="s">
        <v>6</v>
      </c>
      <c r="H24" s="54">
        <v>91.752400207519528</v>
      </c>
      <c r="I24" s="55" t="s">
        <v>6</v>
      </c>
      <c r="J24" s="54">
        <v>91.135050582885739</v>
      </c>
      <c r="K24" s="55" t="s">
        <v>6</v>
      </c>
      <c r="L24" s="9"/>
      <c r="M24" s="9"/>
    </row>
    <row r="25" spans="1:13" x14ac:dyDescent="0.15">
      <c r="A25" s="17" t="s">
        <v>167</v>
      </c>
    </row>
  </sheetData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6715-FC5E-E54B-BA10-22AC2CFEFBDF}">
  <dimension ref="A1:N14"/>
  <sheetViews>
    <sheetView workbookViewId="0">
      <selection activeCell="A19" sqref="A19"/>
    </sheetView>
  </sheetViews>
  <sheetFormatPr baseColWidth="10" defaultRowHeight="16" x14ac:dyDescent="0.2"/>
  <cols>
    <col min="1" max="1" width="21" customWidth="1"/>
    <col min="2" max="2" width="16.33203125" bestFit="1" customWidth="1"/>
    <col min="3" max="3" width="11.5" bestFit="1" customWidth="1"/>
    <col min="4" max="4" width="9.83203125" customWidth="1"/>
    <col min="5" max="5" width="11.5" bestFit="1" customWidth="1"/>
    <col min="6" max="6" width="16.33203125" bestFit="1" customWidth="1"/>
    <col min="7" max="7" width="8.33203125" bestFit="1" customWidth="1"/>
    <col min="8" max="8" width="9.5" bestFit="1" customWidth="1"/>
    <col min="9" max="10" width="6" bestFit="1" customWidth="1"/>
    <col min="11" max="11" width="8.1640625" bestFit="1" customWidth="1"/>
    <col min="12" max="12" width="16.5" bestFit="1" customWidth="1"/>
    <col min="13" max="13" width="7.5" bestFit="1" customWidth="1"/>
    <col min="14" max="14" width="6" bestFit="1" customWidth="1"/>
  </cols>
  <sheetData>
    <row r="1" spans="1:14" ht="17" thickBot="1" x14ac:dyDescent="0.25">
      <c r="A1" s="71" t="s">
        <v>202</v>
      </c>
      <c r="B1" s="26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8"/>
    </row>
    <row r="2" spans="1:14" x14ac:dyDescent="0.2">
      <c r="A2" s="41" t="s">
        <v>39</v>
      </c>
      <c r="B2" s="41"/>
      <c r="C2" s="43"/>
      <c r="D2" s="43"/>
      <c r="E2" s="43"/>
      <c r="F2" s="43"/>
      <c r="G2" s="43"/>
      <c r="H2" s="43"/>
      <c r="I2" s="43"/>
      <c r="J2" s="43"/>
      <c r="K2" s="43"/>
      <c r="L2" s="43"/>
      <c r="M2" s="81"/>
      <c r="N2" s="80"/>
    </row>
    <row r="3" spans="1:14" x14ac:dyDescent="0.2">
      <c r="A3" s="29" t="s">
        <v>40</v>
      </c>
      <c r="B3" s="85" t="s">
        <v>41</v>
      </c>
      <c r="C3" s="85"/>
      <c r="D3" s="58"/>
      <c r="E3" s="58"/>
      <c r="F3" s="58"/>
      <c r="G3" s="58"/>
      <c r="H3" s="58"/>
      <c r="I3" s="58"/>
      <c r="J3" s="58"/>
      <c r="K3" s="58"/>
      <c r="L3" s="58"/>
      <c r="M3" s="58"/>
      <c r="N3" s="2"/>
    </row>
    <row r="4" spans="1:14" x14ac:dyDescent="0.2">
      <c r="A4" s="29" t="s">
        <v>42</v>
      </c>
      <c r="B4" s="34" t="s">
        <v>60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"/>
    </row>
    <row r="5" spans="1:14" x14ac:dyDescent="0.2">
      <c r="A5" s="29" t="s">
        <v>43</v>
      </c>
      <c r="B5" s="34" t="s">
        <v>59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2"/>
    </row>
    <row r="6" spans="1:14" x14ac:dyDescent="0.2">
      <c r="A6" s="29" t="s">
        <v>44</v>
      </c>
      <c r="B6" s="34" t="s">
        <v>193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2"/>
    </row>
    <row r="7" spans="1:14" x14ac:dyDescent="0.2">
      <c r="A7" s="29" t="s">
        <v>205</v>
      </c>
      <c r="B7" s="34" t="s">
        <v>192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2"/>
    </row>
    <row r="8" spans="1:14" x14ac:dyDescent="0.2">
      <c r="A8" s="29"/>
      <c r="B8" s="30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2"/>
    </row>
    <row r="9" spans="1:14" s="77" customFormat="1" x14ac:dyDescent="0.2">
      <c r="A9" s="79"/>
      <c r="B9" s="78" t="s">
        <v>23</v>
      </c>
      <c r="C9" s="78" t="s">
        <v>61</v>
      </c>
      <c r="D9" s="78" t="s">
        <v>10</v>
      </c>
      <c r="E9" s="78" t="s">
        <v>191</v>
      </c>
      <c r="F9" s="78" t="s">
        <v>31</v>
      </c>
      <c r="G9" s="78" t="s">
        <v>190</v>
      </c>
      <c r="H9" s="78" t="s">
        <v>32</v>
      </c>
      <c r="I9" s="78" t="s">
        <v>33</v>
      </c>
      <c r="J9" s="78" t="s">
        <v>28</v>
      </c>
      <c r="K9" s="78" t="s">
        <v>11</v>
      </c>
      <c r="L9" s="78" t="s">
        <v>24</v>
      </c>
      <c r="M9" s="78" t="s">
        <v>189</v>
      </c>
      <c r="N9" s="78" t="s">
        <v>161</v>
      </c>
    </row>
    <row r="10" spans="1:14" s="75" customFormat="1" ht="13" x14ac:dyDescent="0.15">
      <c r="A10" s="31" t="s">
        <v>68</v>
      </c>
      <c r="B10" s="75">
        <v>20</v>
      </c>
      <c r="C10" s="75">
        <v>40</v>
      </c>
      <c r="D10" s="75">
        <v>40</v>
      </c>
      <c r="E10" s="75">
        <v>40</v>
      </c>
      <c r="F10" s="75">
        <v>20</v>
      </c>
      <c r="G10" s="75">
        <v>40</v>
      </c>
      <c r="H10" s="75">
        <v>40</v>
      </c>
      <c r="I10" s="75">
        <v>20</v>
      </c>
      <c r="J10" s="75">
        <v>20</v>
      </c>
      <c r="K10" s="75">
        <v>40</v>
      </c>
      <c r="L10" s="75">
        <v>20</v>
      </c>
      <c r="M10" s="75">
        <v>40</v>
      </c>
      <c r="N10" s="75">
        <v>20</v>
      </c>
    </row>
    <row r="11" spans="1:14" s="75" customFormat="1" ht="13" x14ac:dyDescent="0.15">
      <c r="A11" s="31" t="s">
        <v>69</v>
      </c>
      <c r="B11" s="75">
        <v>10</v>
      </c>
      <c r="C11" s="75">
        <v>20</v>
      </c>
      <c r="D11" s="75">
        <v>20</v>
      </c>
      <c r="E11" s="75">
        <v>20</v>
      </c>
      <c r="F11" s="75">
        <v>10</v>
      </c>
      <c r="G11" s="75">
        <v>20</v>
      </c>
      <c r="H11" s="75">
        <v>20</v>
      </c>
      <c r="I11" s="75">
        <v>10</v>
      </c>
      <c r="J11" s="75">
        <v>10</v>
      </c>
      <c r="K11" s="75">
        <v>20</v>
      </c>
      <c r="L11" s="75">
        <v>10</v>
      </c>
      <c r="M11" s="75">
        <v>20</v>
      </c>
      <c r="N11" s="75">
        <v>10</v>
      </c>
    </row>
    <row r="12" spans="1:14" s="75" customFormat="1" ht="13" x14ac:dyDescent="0.15">
      <c r="A12" s="32" t="s">
        <v>46</v>
      </c>
      <c r="B12" s="32" t="s">
        <v>62</v>
      </c>
      <c r="C12" s="32" t="s">
        <v>62</v>
      </c>
      <c r="D12" s="32" t="s">
        <v>62</v>
      </c>
      <c r="E12" s="32" t="s">
        <v>62</v>
      </c>
      <c r="F12" s="32" t="s">
        <v>62</v>
      </c>
      <c r="G12" s="32" t="s">
        <v>157</v>
      </c>
      <c r="H12" s="32" t="s">
        <v>62</v>
      </c>
      <c r="I12" s="32" t="s">
        <v>62</v>
      </c>
      <c r="J12" s="32" t="s">
        <v>62</v>
      </c>
      <c r="K12" s="32" t="s">
        <v>62</v>
      </c>
      <c r="L12" s="32" t="s">
        <v>62</v>
      </c>
      <c r="M12" s="32" t="s">
        <v>157</v>
      </c>
      <c r="N12" s="32" t="s">
        <v>62</v>
      </c>
    </row>
    <row r="13" spans="1:14" s="75" customFormat="1" ht="13" x14ac:dyDescent="0.15">
      <c r="A13" s="32" t="s">
        <v>47</v>
      </c>
      <c r="B13" s="75" t="s">
        <v>63</v>
      </c>
      <c r="C13" s="75" t="s">
        <v>64</v>
      </c>
      <c r="D13" s="75" t="s">
        <v>64</v>
      </c>
      <c r="E13" s="75" t="s">
        <v>64</v>
      </c>
      <c r="F13" s="75" t="s">
        <v>65</v>
      </c>
      <c r="G13" s="75" t="s">
        <v>65</v>
      </c>
      <c r="H13" s="75" t="s">
        <v>65</v>
      </c>
      <c r="I13" s="75" t="s">
        <v>66</v>
      </c>
      <c r="J13" s="75" t="s">
        <v>66</v>
      </c>
      <c r="K13" s="75" t="s">
        <v>66</v>
      </c>
      <c r="L13" s="75" t="s">
        <v>188</v>
      </c>
      <c r="M13" s="75" t="s">
        <v>188</v>
      </c>
      <c r="N13" s="75" t="s">
        <v>188</v>
      </c>
    </row>
    <row r="14" spans="1:14" s="75" customFormat="1" ht="14" thickBot="1" x14ac:dyDescent="0.2">
      <c r="A14" s="33" t="s">
        <v>206</v>
      </c>
      <c r="B14" s="76" t="s">
        <v>186</v>
      </c>
      <c r="C14" s="76" t="s">
        <v>187</v>
      </c>
      <c r="D14" s="76" t="s">
        <v>138</v>
      </c>
      <c r="E14" s="76" t="s">
        <v>187</v>
      </c>
      <c r="F14" s="76" t="s">
        <v>186</v>
      </c>
      <c r="G14" s="76" t="s">
        <v>185</v>
      </c>
      <c r="H14" s="76" t="s">
        <v>142</v>
      </c>
      <c r="I14" s="76" t="s">
        <v>143</v>
      </c>
      <c r="J14" s="76" t="s">
        <v>143</v>
      </c>
      <c r="K14" s="76" t="s">
        <v>141</v>
      </c>
      <c r="L14" s="76" t="s">
        <v>184</v>
      </c>
      <c r="M14" s="76" t="s">
        <v>183</v>
      </c>
      <c r="N14" s="76" t="s">
        <v>136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467D-4BF1-7F42-B242-A191B483E0F0}">
  <dimension ref="A1:I23"/>
  <sheetViews>
    <sheetView zoomScale="110" zoomScaleNormal="110" workbookViewId="0">
      <selection activeCell="H14" sqref="H14"/>
    </sheetView>
  </sheetViews>
  <sheetFormatPr baseColWidth="10" defaultRowHeight="16" x14ac:dyDescent="0.2"/>
  <cols>
    <col min="1" max="7" width="10.83203125" style="2"/>
    <col min="8" max="8" width="15" style="2" customWidth="1"/>
    <col min="9" max="16384" width="10.83203125" style="2"/>
  </cols>
  <sheetData>
    <row r="1" spans="1:9" ht="17" thickBot="1" x14ac:dyDescent="0.25">
      <c r="A1" s="74" t="s">
        <v>203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3"/>
      <c r="B2" s="4" t="s">
        <v>182</v>
      </c>
      <c r="C2" s="4" t="s">
        <v>0</v>
      </c>
      <c r="D2" s="4" t="s">
        <v>16</v>
      </c>
      <c r="E2" s="4" t="s">
        <v>0</v>
      </c>
      <c r="F2" s="4" t="s">
        <v>17</v>
      </c>
      <c r="G2" s="3" t="s">
        <v>0</v>
      </c>
      <c r="H2" s="4" t="s">
        <v>19</v>
      </c>
      <c r="I2" s="4" t="s">
        <v>0</v>
      </c>
    </row>
    <row r="3" spans="1:9" ht="24" x14ac:dyDescent="0.2">
      <c r="A3" s="84" t="s">
        <v>1</v>
      </c>
      <c r="B3" s="59" t="s">
        <v>38</v>
      </c>
      <c r="C3" s="59" t="s">
        <v>21</v>
      </c>
      <c r="D3" s="59" t="s">
        <v>34</v>
      </c>
      <c r="E3" s="59" t="s">
        <v>21</v>
      </c>
      <c r="F3" s="59" t="s">
        <v>37</v>
      </c>
      <c r="G3" s="59" t="s">
        <v>21</v>
      </c>
      <c r="H3" s="59" t="s">
        <v>35</v>
      </c>
      <c r="I3" s="59" t="s">
        <v>21</v>
      </c>
    </row>
    <row r="4" spans="1:9" x14ac:dyDescent="0.2">
      <c r="A4" s="83" t="s">
        <v>23</v>
      </c>
      <c r="B4" s="13">
        <v>2.4926000118255613</v>
      </c>
      <c r="C4" s="13">
        <v>3.9947375379979617E-2</v>
      </c>
      <c r="D4" s="13">
        <v>2.2610526210383366</v>
      </c>
      <c r="E4" s="13">
        <v>3.9383083910635899E-2</v>
      </c>
      <c r="F4" s="13">
        <v>2.1353500127792358</v>
      </c>
      <c r="G4" s="13">
        <v>3.8545604944844249E-2</v>
      </c>
      <c r="H4" s="13">
        <v>2.1930000086625419</v>
      </c>
      <c r="I4" s="13">
        <v>3.8861883289209996E-2</v>
      </c>
    </row>
    <row r="5" spans="1:9" x14ac:dyDescent="0.2">
      <c r="A5" s="83" t="s">
        <v>22</v>
      </c>
      <c r="B5" s="13">
        <v>6.0000000192838555E-2</v>
      </c>
      <c r="C5" s="13">
        <v>1.0550152960457871E-2</v>
      </c>
      <c r="D5" s="13">
        <v>0.11936841856100057</v>
      </c>
      <c r="E5" s="13">
        <v>1.1405868367450016E-2</v>
      </c>
      <c r="F5" s="13">
        <v>0.26449999883770942</v>
      </c>
      <c r="G5" s="13">
        <v>1.3241565018427964E-2</v>
      </c>
      <c r="H5" s="13">
        <v>0.51205555929077995</v>
      </c>
      <c r="I5" s="13">
        <v>1.5313877887339063E-2</v>
      </c>
    </row>
    <row r="6" spans="1:9" x14ac:dyDescent="0.2">
      <c r="A6" s="83" t="s">
        <v>3</v>
      </c>
      <c r="B6" s="13">
        <v>2.2944444738742378E-2</v>
      </c>
      <c r="C6" s="13">
        <v>1.1662461299674623E-2</v>
      </c>
      <c r="D6" s="13">
        <v>4.1631578908939114E-2</v>
      </c>
      <c r="E6" s="13">
        <v>1.2414242122476507E-2</v>
      </c>
      <c r="F6" s="13">
        <v>4.2842105325115357E-2</v>
      </c>
      <c r="G6" s="13">
        <v>1.224763686864086E-2</v>
      </c>
      <c r="H6" s="13">
        <v>4.7055555817981563E-2</v>
      </c>
      <c r="I6" s="13">
        <v>1.2171400175868388E-2</v>
      </c>
    </row>
    <row r="7" spans="1:9" x14ac:dyDescent="0.2">
      <c r="A7" s="83" t="s">
        <v>197</v>
      </c>
      <c r="B7" s="13">
        <v>8.7000000290572643E-2</v>
      </c>
      <c r="C7" s="13">
        <v>5.9046316332418247E-2</v>
      </c>
      <c r="D7" s="13">
        <v>0.10499999889483054</v>
      </c>
      <c r="E7" s="13">
        <v>6.399811601032368E-2</v>
      </c>
      <c r="F7" s="13">
        <v>0.15628571355981485</v>
      </c>
      <c r="G7" s="13">
        <v>6.1298292643299716E-2</v>
      </c>
      <c r="H7" s="13">
        <v>0.13499999963320219</v>
      </c>
      <c r="I7" s="13">
        <v>6.6066923086081558E-2</v>
      </c>
    </row>
    <row r="8" spans="1:9" x14ac:dyDescent="0.2">
      <c r="A8" s="83" t="s">
        <v>20</v>
      </c>
      <c r="B8" s="13">
        <v>55.411299896240237</v>
      </c>
      <c r="C8" s="13">
        <v>8.0335691660640252E-2</v>
      </c>
      <c r="D8" s="13">
        <v>55.177421369050677</v>
      </c>
      <c r="E8" s="13">
        <v>8.2766135342406608E-2</v>
      </c>
      <c r="F8" s="13">
        <v>55.138849830627443</v>
      </c>
      <c r="G8" s="13">
        <v>8.2708278032472715E-2</v>
      </c>
      <c r="H8" s="13">
        <v>54.136000103420685</v>
      </c>
      <c r="I8" s="13">
        <v>8.174038065000111E-2</v>
      </c>
    </row>
    <row r="9" spans="1:9" x14ac:dyDescent="0.2">
      <c r="A9" s="83" t="s">
        <v>196</v>
      </c>
      <c r="B9" s="13">
        <v>2.0545454695820808E-2</v>
      </c>
      <c r="C9" s="13">
        <v>1.4344500113587828E-2</v>
      </c>
      <c r="D9" s="13">
        <v>3.0941176830845719E-2</v>
      </c>
      <c r="E9" s="13">
        <v>1.6343511943143693E-2</v>
      </c>
      <c r="F9" s="13">
        <v>3.3235294196535599E-2</v>
      </c>
      <c r="G9" s="13">
        <v>1.6376617733638955E-2</v>
      </c>
      <c r="H9" s="13">
        <v>3.3199999729792276E-2</v>
      </c>
      <c r="I9" s="13">
        <v>1.6272679839593369E-2</v>
      </c>
    </row>
    <row r="10" spans="1:9" x14ac:dyDescent="0.2">
      <c r="A10" s="83" t="s">
        <v>72</v>
      </c>
      <c r="B10" s="13">
        <v>1.3928571449858802E-2</v>
      </c>
      <c r="C10" s="13">
        <v>6.2606928470908532E-3</v>
      </c>
      <c r="D10" s="13">
        <v>1.3277777988049719E-2</v>
      </c>
      <c r="E10" s="13">
        <v>6.9769334321285285E-3</v>
      </c>
      <c r="F10" s="13">
        <v>1.4769230825969806E-2</v>
      </c>
      <c r="G10" s="13">
        <v>7.072015436685084E-3</v>
      </c>
      <c r="H10" s="13">
        <v>2.638888902341326E-2</v>
      </c>
      <c r="I10" s="13">
        <v>7.5937167207593753E-3</v>
      </c>
    </row>
    <row r="11" spans="1:9" x14ac:dyDescent="0.2">
      <c r="A11" s="83" t="s">
        <v>73</v>
      </c>
      <c r="B11" s="13">
        <v>2.1111111156642437E-2</v>
      </c>
      <c r="C11" s="13">
        <v>1.0544977718223793E-2</v>
      </c>
      <c r="D11" s="13">
        <v>2.1647058756035918E-2</v>
      </c>
      <c r="E11" s="13">
        <v>1.0907235135359806E-2</v>
      </c>
      <c r="F11" s="13">
        <v>2.9450000030919909E-2</v>
      </c>
      <c r="G11" s="13">
        <v>1.1456345022152845E-2</v>
      </c>
      <c r="H11" s="13">
        <v>4.4722221895224519E-2</v>
      </c>
      <c r="I11" s="13">
        <v>1.2071694318795369E-2</v>
      </c>
    </row>
    <row r="12" spans="1:9" x14ac:dyDescent="0.2">
      <c r="A12" s="83" t="s">
        <v>75</v>
      </c>
      <c r="B12" s="13">
        <v>1.8111111078825261E-2</v>
      </c>
      <c r="C12" s="13">
        <v>9.0883776522138453E-3</v>
      </c>
      <c r="D12" s="13">
        <v>0.29792307002040058</v>
      </c>
      <c r="E12" s="13">
        <v>1.1169284454469731E-2</v>
      </c>
      <c r="F12" s="13">
        <v>7.4000000720843673E-2</v>
      </c>
      <c r="G12" s="13">
        <v>1.0455225037936677E-2</v>
      </c>
      <c r="H12" s="13">
        <v>1.2602222169128556</v>
      </c>
      <c r="I12" s="13">
        <v>1.7404100073445009E-2</v>
      </c>
    </row>
    <row r="13" spans="1:9" x14ac:dyDescent="0.2">
      <c r="A13" s="83" t="s">
        <v>4</v>
      </c>
      <c r="B13" s="13">
        <v>6.0000002073744936E-3</v>
      </c>
      <c r="C13" s="13">
        <v>5.6089336568107247E-3</v>
      </c>
      <c r="D13" s="13">
        <v>0.18100000372422601</v>
      </c>
      <c r="E13" s="13">
        <v>7.8245999181679286E-3</v>
      </c>
      <c r="F13" s="13">
        <v>3.2199999736621979E-2</v>
      </c>
      <c r="G13" s="13">
        <v>6.9669049105888989E-3</v>
      </c>
      <c r="H13" s="13">
        <v>0.49870588060687571</v>
      </c>
      <c r="I13" s="13">
        <v>1.0575488204440034E-2</v>
      </c>
    </row>
    <row r="14" spans="1:9" x14ac:dyDescent="0.2">
      <c r="A14" s="83" t="s">
        <v>24</v>
      </c>
      <c r="B14" s="13">
        <v>0.57829999774694441</v>
      </c>
      <c r="C14" s="13">
        <v>9.6273800490152828E-3</v>
      </c>
      <c r="D14" s="13">
        <v>0.76305262509145233</v>
      </c>
      <c r="E14" s="13">
        <v>1.0985705215383829E-2</v>
      </c>
      <c r="F14" s="13">
        <v>0.79305000305175777</v>
      </c>
      <c r="G14" s="13">
        <v>1.1152170077698229E-2</v>
      </c>
      <c r="H14" s="13">
        <v>0.44488889144526589</v>
      </c>
      <c r="I14" s="13">
        <v>8.7005666718774355E-3</v>
      </c>
    </row>
    <row r="15" spans="1:9" x14ac:dyDescent="0.2">
      <c r="A15" s="83" t="s">
        <v>195</v>
      </c>
      <c r="B15" s="13">
        <v>2.5928571421120847E-2</v>
      </c>
      <c r="C15" s="13">
        <v>1.4500935672390247E-2</v>
      </c>
      <c r="D15" s="13">
        <v>2.4187500297557563E-2</v>
      </c>
      <c r="E15" s="13">
        <v>1.4598300166880523E-2</v>
      </c>
      <c r="F15" s="13">
        <v>1.7466666611532369E-2</v>
      </c>
      <c r="G15" s="13">
        <v>1.2673893244100013E-2</v>
      </c>
      <c r="H15" s="13">
        <v>2.1933333079020182E-2</v>
      </c>
      <c r="I15" s="13">
        <v>1.4106133184482155E-2</v>
      </c>
    </row>
    <row r="16" spans="1:9" x14ac:dyDescent="0.2">
      <c r="A16" s="83" t="s">
        <v>194</v>
      </c>
      <c r="B16" s="13">
        <v>42.317450332641599</v>
      </c>
      <c r="C16" s="13">
        <v>0.15506433466540104</v>
      </c>
      <c r="D16" s="13">
        <v>41.986105266370274</v>
      </c>
      <c r="E16" s="13">
        <v>0.1557665595177801</v>
      </c>
      <c r="F16" s="13">
        <v>42.009400177002</v>
      </c>
      <c r="G16" s="13">
        <v>0.15584479727788444</v>
      </c>
      <c r="H16" s="13">
        <v>41.090166091918945</v>
      </c>
      <c r="I16" s="13">
        <v>0.15503320372241003</v>
      </c>
    </row>
    <row r="17" spans="1:9" x14ac:dyDescent="0.2">
      <c r="A17" s="1" t="s">
        <v>5</v>
      </c>
      <c r="B17" s="9">
        <f>SUM(B4:B16)</f>
        <v>101.07521950368613</v>
      </c>
      <c r="C17" s="9" t="s">
        <v>6</v>
      </c>
      <c r="D17" s="9">
        <f>SUM(D4:D16)</f>
        <v>101.02260846553264</v>
      </c>
      <c r="E17" s="9" t="s">
        <v>6</v>
      </c>
      <c r="F17" s="9">
        <f>SUM(F4:F16)</f>
        <v>100.7413990333055</v>
      </c>
      <c r="G17" s="9" t="s">
        <v>6</v>
      </c>
      <c r="H17" s="9">
        <f>SUM(H4:H16)</f>
        <v>100.4433387514366</v>
      </c>
      <c r="I17" s="9" t="s">
        <v>6</v>
      </c>
    </row>
    <row r="18" spans="1:9" ht="17" thickBot="1" x14ac:dyDescent="0.25">
      <c r="A18" s="53" t="s">
        <v>7</v>
      </c>
      <c r="B18" s="54">
        <v>99.802350234985354</v>
      </c>
      <c r="C18" s="55" t="s">
        <v>6</v>
      </c>
      <c r="D18" s="54">
        <v>99.633473848041731</v>
      </c>
      <c r="E18" s="55" t="s">
        <v>6</v>
      </c>
      <c r="F18" s="54">
        <v>99.570250320434567</v>
      </c>
      <c r="G18" s="55" t="s">
        <v>6</v>
      </c>
      <c r="H18" s="54">
        <v>99.345666673448349</v>
      </c>
      <c r="I18" s="55" t="s">
        <v>6</v>
      </c>
    </row>
    <row r="19" spans="1:9" x14ac:dyDescent="0.2">
      <c r="A19" s="17" t="s">
        <v>167</v>
      </c>
    </row>
    <row r="23" spans="1:9" x14ac:dyDescent="0.2">
      <c r="C23" s="82"/>
      <c r="D23" s="82"/>
      <c r="E23" s="82"/>
      <c r="F23" s="82"/>
      <c r="G23" s="82"/>
      <c r="H23" s="82"/>
      <c r="I23" s="82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ESM_T2A_Analytical Methods act</vt:lpstr>
      <vt:lpstr>ESM_T2B_Avg. actinolite results</vt:lpstr>
      <vt:lpstr>ESM_T2C_Analytical Methods mt</vt:lpstr>
      <vt:lpstr>ESM_T2D_Avg. Magnetite results</vt:lpstr>
      <vt:lpstr>ESM_T2E_analytical Methods ap</vt:lpstr>
      <vt:lpstr>ESM_T2F_Avg. Apatite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Mateo</dc:creator>
  <cp:lastModifiedBy>Laura Mateo</cp:lastModifiedBy>
  <cp:lastPrinted>2021-10-25T13:16:12Z</cp:lastPrinted>
  <dcterms:created xsi:type="dcterms:W3CDTF">2021-02-15T16:50:55Z</dcterms:created>
  <dcterms:modified xsi:type="dcterms:W3CDTF">2021-12-22T20:42:28Z</dcterms:modified>
</cp:coreProperties>
</file>