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ropbox\논문작성\인도양 (SMS)\MIRAE-2\Revision-2\"/>
    </mc:Choice>
  </mc:AlternateContent>
  <xr:revisionPtr revIDLastSave="0" documentId="13_ncr:1_{95CF9D14-6FE2-4003-8B51-5D2A9335EF77}" xr6:coauthVersionLast="36" xr6:coauthVersionMax="36" xr10:uidLastSave="{00000000-0000-0000-0000-000000000000}"/>
  <bookViews>
    <workbookView xWindow="0" yWindow="0" windowWidth="28800" windowHeight="12180" activeTab="7" xr2:uid="{94946F8F-41A4-441C-B395-CF6F6E979CBA}"/>
  </bookViews>
  <sheets>
    <sheet name="Table S1" sheetId="16" r:id="rId1"/>
    <sheet name="Table S2" sheetId="9" r:id="rId2"/>
    <sheet name="Table S3" sheetId="10" r:id="rId3"/>
    <sheet name="Table S4" sheetId="11" r:id="rId4"/>
    <sheet name="Table S5" sheetId="12" r:id="rId5"/>
    <sheet name="Table S6" sheetId="13" r:id="rId6"/>
    <sheet name="Table S7" sheetId="14" r:id="rId7"/>
    <sheet name="Table S8" sheetId="15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6" l="1"/>
  <c r="G92" i="16" l="1"/>
  <c r="F92" i="16"/>
  <c r="E92" i="16"/>
  <c r="D92" i="16"/>
  <c r="C92" i="16"/>
  <c r="B92" i="16"/>
  <c r="V89" i="16"/>
  <c r="U89" i="16"/>
  <c r="T89" i="16"/>
  <c r="S89" i="16"/>
  <c r="R89" i="16"/>
  <c r="F86" i="16"/>
  <c r="E86" i="16"/>
  <c r="D86" i="16"/>
  <c r="C86" i="16"/>
  <c r="B86" i="16"/>
  <c r="F83" i="16"/>
  <c r="D83" i="16"/>
  <c r="C83" i="16"/>
  <c r="B83" i="16"/>
  <c r="Q80" i="16"/>
  <c r="P80" i="16"/>
  <c r="O80" i="16"/>
  <c r="N80" i="16"/>
  <c r="M80" i="16"/>
  <c r="L80" i="16"/>
  <c r="K80" i="16"/>
  <c r="J80" i="16"/>
  <c r="H80" i="16"/>
  <c r="V77" i="16"/>
  <c r="U77" i="16"/>
  <c r="T77" i="16"/>
  <c r="S77" i="16"/>
  <c r="R77" i="16"/>
  <c r="F74" i="16"/>
  <c r="E74" i="16"/>
  <c r="D74" i="16"/>
  <c r="C74" i="16"/>
  <c r="B74" i="16"/>
  <c r="Q71" i="16"/>
  <c r="P71" i="16"/>
  <c r="O71" i="16"/>
  <c r="N71" i="16"/>
  <c r="M71" i="16"/>
  <c r="L71" i="16"/>
  <c r="K71" i="16"/>
  <c r="J71" i="16"/>
  <c r="I71" i="16"/>
  <c r="F68" i="16"/>
  <c r="E68" i="16"/>
  <c r="D68" i="16"/>
  <c r="C68" i="16"/>
  <c r="B68" i="16"/>
  <c r="G65" i="16"/>
  <c r="F65" i="16"/>
  <c r="E65" i="16"/>
  <c r="D65" i="16"/>
  <c r="C65" i="16"/>
  <c r="B65" i="16"/>
  <c r="G62" i="16"/>
  <c r="F62" i="16"/>
  <c r="D62" i="16"/>
  <c r="C62" i="16"/>
  <c r="B62" i="16"/>
  <c r="G59" i="16"/>
  <c r="F59" i="16"/>
  <c r="E59" i="16"/>
  <c r="D59" i="16"/>
  <c r="C59" i="16"/>
  <c r="B59" i="16"/>
  <c r="G56" i="16"/>
  <c r="F56" i="16"/>
  <c r="E56" i="16"/>
  <c r="D56" i="16"/>
  <c r="C56" i="16"/>
  <c r="B56" i="16"/>
  <c r="G53" i="16"/>
  <c r="F53" i="16"/>
  <c r="D53" i="16"/>
  <c r="C53" i="16"/>
  <c r="B53" i="16"/>
  <c r="L50" i="16"/>
  <c r="K50" i="16"/>
  <c r="I50" i="16"/>
  <c r="U47" i="16"/>
  <c r="T47" i="16"/>
  <c r="S47" i="16"/>
  <c r="R47" i="16"/>
  <c r="G44" i="16"/>
  <c r="E44" i="16"/>
  <c r="D44" i="16"/>
  <c r="C44" i="16"/>
  <c r="B44" i="16"/>
  <c r="G41" i="16"/>
  <c r="F41" i="16"/>
  <c r="E41" i="16"/>
  <c r="D41" i="16"/>
  <c r="C41" i="16"/>
  <c r="B41" i="16"/>
  <c r="P38" i="16"/>
  <c r="O38" i="16"/>
  <c r="N38" i="16"/>
  <c r="M38" i="16"/>
  <c r="L38" i="16"/>
  <c r="K38" i="16"/>
  <c r="J38" i="16"/>
  <c r="I38" i="16"/>
  <c r="H38" i="16"/>
  <c r="F32" i="16"/>
  <c r="E32" i="16"/>
  <c r="C32" i="16"/>
  <c r="B32" i="16"/>
  <c r="P29" i="16"/>
  <c r="J29" i="16"/>
  <c r="I29" i="16"/>
  <c r="P26" i="16"/>
  <c r="F23" i="16"/>
  <c r="E23" i="16"/>
  <c r="D23" i="16"/>
  <c r="C23" i="16"/>
  <c r="B23" i="16"/>
  <c r="D20" i="16"/>
  <c r="C20" i="16"/>
  <c r="B20" i="16"/>
  <c r="F17" i="16"/>
  <c r="D17" i="16"/>
  <c r="B17" i="16"/>
  <c r="G14" i="16"/>
  <c r="F14" i="16"/>
  <c r="B14" i="16"/>
  <c r="B10" i="16"/>
  <c r="I7" i="9" l="1"/>
  <c r="I164" i="9" l="1"/>
  <c r="I163" i="9"/>
  <c r="I162" i="9"/>
  <c r="I161" i="9"/>
  <c r="I160" i="9"/>
  <c r="I159" i="9"/>
  <c r="I158" i="9"/>
  <c r="I157" i="9"/>
  <c r="I156" i="9"/>
  <c r="I155" i="9"/>
  <c r="I154" i="9"/>
  <c r="I153" i="9"/>
  <c r="I152" i="9"/>
  <c r="I151" i="9"/>
  <c r="I150" i="9"/>
  <c r="I149" i="9"/>
  <c r="I148" i="9"/>
  <c r="I147" i="9"/>
  <c r="I146" i="9"/>
  <c r="I145" i="9"/>
  <c r="I144" i="9"/>
  <c r="I143" i="9"/>
  <c r="I109" i="9"/>
  <c r="I108" i="9"/>
  <c r="I107" i="9"/>
  <c r="I106" i="9"/>
  <c r="I105" i="9"/>
  <c r="I104" i="9"/>
  <c r="I103" i="9"/>
  <c r="I102" i="9"/>
  <c r="I101" i="9"/>
  <c r="I100" i="9"/>
  <c r="I99" i="9"/>
  <c r="I98" i="9"/>
  <c r="I97" i="9"/>
  <c r="I96" i="9"/>
  <c r="I95" i="9"/>
  <c r="I94" i="9"/>
  <c r="I93" i="9"/>
  <c r="I92" i="9"/>
  <c r="I91" i="9"/>
  <c r="I90" i="9"/>
  <c r="I89" i="9"/>
  <c r="I88" i="9"/>
  <c r="I78" i="9"/>
  <c r="I77" i="9"/>
  <c r="I76" i="9"/>
  <c r="I75" i="9"/>
  <c r="I74" i="9"/>
  <c r="I73" i="9"/>
  <c r="I72" i="9"/>
  <c r="I71" i="9"/>
  <c r="I70" i="9"/>
  <c r="I69" i="9"/>
  <c r="I68" i="9"/>
  <c r="I67" i="9"/>
  <c r="I66" i="9"/>
  <c r="I65" i="9"/>
  <c r="I64" i="9"/>
  <c r="I63" i="9"/>
  <c r="I62" i="9"/>
  <c r="I61" i="9"/>
  <c r="I60" i="9"/>
  <c r="I59" i="9"/>
  <c r="I58" i="9"/>
  <c r="I57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I6" i="9"/>
  <c r="I5" i="9"/>
  <c r="I4" i="9"/>
</calcChain>
</file>

<file path=xl/sharedStrings.xml><?xml version="1.0" encoding="utf-8"?>
<sst xmlns="http://schemas.openxmlformats.org/spreadsheetml/2006/main" count="2577" uniqueCount="352">
  <si>
    <t>Mn55</t>
  </si>
  <si>
    <t>Fe57</t>
    <phoneticPr fontId="1" type="noConversion"/>
  </si>
  <si>
    <t>Co59</t>
  </si>
  <si>
    <t>Ni60</t>
  </si>
  <si>
    <t>Cu65</t>
  </si>
  <si>
    <t>Zn66</t>
  </si>
  <si>
    <t>Ga69</t>
    <phoneticPr fontId="1" type="noConversion"/>
  </si>
  <si>
    <t>Ge74</t>
    <phoneticPr fontId="1" type="noConversion"/>
  </si>
  <si>
    <t>As75</t>
  </si>
  <si>
    <t>Se77</t>
  </si>
  <si>
    <t>Mo95</t>
  </si>
  <si>
    <t>Ag109</t>
  </si>
  <si>
    <t>Cd111</t>
  </si>
  <si>
    <t>In115</t>
  </si>
  <si>
    <t>Sn118</t>
  </si>
  <si>
    <t>Sb121</t>
  </si>
  <si>
    <t>Te125</t>
  </si>
  <si>
    <t>W182</t>
  </si>
  <si>
    <t>Au197</t>
  </si>
  <si>
    <t>Hg202</t>
    <phoneticPr fontId="1" type="noConversion"/>
  </si>
  <si>
    <t>Tl205</t>
  </si>
  <si>
    <t>Pb208</t>
  </si>
  <si>
    <t>Bi209</t>
  </si>
  <si>
    <t>GTVIR 2103-1</t>
    <phoneticPr fontId="1" type="noConversion"/>
  </si>
  <si>
    <t>bdl</t>
  </si>
  <si>
    <t>GTVIR 2103-2</t>
    <phoneticPr fontId="1" type="noConversion"/>
  </si>
  <si>
    <t>GTVIR 2103-3</t>
    <phoneticPr fontId="1" type="noConversion"/>
  </si>
  <si>
    <t>GTVIR 2103-5</t>
    <phoneticPr fontId="1" type="noConversion"/>
  </si>
  <si>
    <t>R2176-5-1</t>
    <phoneticPr fontId="1" type="noConversion"/>
  </si>
  <si>
    <t>R2176-5-2</t>
    <phoneticPr fontId="1" type="noConversion"/>
  </si>
  <si>
    <t>R2176-5-3</t>
    <phoneticPr fontId="1" type="noConversion"/>
  </si>
  <si>
    <t>R2176-5-4</t>
    <phoneticPr fontId="1" type="noConversion"/>
  </si>
  <si>
    <t>R2176-6-1</t>
    <phoneticPr fontId="1" type="noConversion"/>
  </si>
  <si>
    <t>Element</t>
    <phoneticPr fontId="1" type="noConversion"/>
  </si>
  <si>
    <t>Analysis No.</t>
    <phoneticPr fontId="1" type="noConversion"/>
  </si>
  <si>
    <t>This study</t>
    <phoneticPr fontId="1" type="noConversion"/>
  </si>
  <si>
    <t>Concentration
(average)</t>
    <phoneticPr fontId="1" type="noConversion"/>
  </si>
  <si>
    <t>STD</t>
    <phoneticPr fontId="1" type="noConversion"/>
  </si>
  <si>
    <t>RSD (%)</t>
    <phoneticPr fontId="1" type="noConversion"/>
  </si>
  <si>
    <t>Information value</t>
    <phoneticPr fontId="1" type="noConversion"/>
  </si>
  <si>
    <t>ppm</t>
    <phoneticPr fontId="1" type="noConversion"/>
  </si>
  <si>
    <t>FeS-1</t>
    <phoneticPr fontId="1" type="noConversion"/>
  </si>
  <si>
    <t>-</t>
    <phoneticPr fontId="1" type="noConversion"/>
  </si>
  <si>
    <t>GTVIR 2103-7</t>
    <phoneticPr fontId="1" type="noConversion"/>
  </si>
  <si>
    <t>Mound</t>
    <phoneticPr fontId="1" type="noConversion"/>
  </si>
  <si>
    <t>Sample No.</t>
    <phoneticPr fontId="1" type="noConversion"/>
  </si>
  <si>
    <t>Average of the detection limi</t>
    <phoneticPr fontId="1" type="noConversion"/>
  </si>
  <si>
    <t>Py-C-1</t>
    <phoneticPr fontId="1" type="noConversion"/>
  </si>
  <si>
    <t>Py-C-2</t>
  </si>
  <si>
    <t>Py-C-3</t>
  </si>
  <si>
    <t>Py-C-4</t>
  </si>
  <si>
    <t>Py-C-5</t>
  </si>
  <si>
    <t>Py-C-6</t>
  </si>
  <si>
    <t>Py-M-1</t>
    <phoneticPr fontId="1" type="noConversion"/>
  </si>
  <si>
    <t>Py-M-2</t>
  </si>
  <si>
    <t>Py-M-6</t>
  </si>
  <si>
    <t>Py-M-3</t>
  </si>
  <si>
    <t>Py-M-8</t>
  </si>
  <si>
    <t>Py-M-5</t>
  </si>
  <si>
    <t>Py-M-4</t>
  </si>
  <si>
    <t>Py-M-7</t>
  </si>
  <si>
    <t>Py-M-9</t>
  </si>
  <si>
    <t>Py-M-10</t>
  </si>
  <si>
    <t>Py-M-11</t>
  </si>
  <si>
    <t>Py-M-12</t>
  </si>
  <si>
    <t>Py-M-13</t>
  </si>
  <si>
    <t>Py-M-14</t>
  </si>
  <si>
    <t>Py-M-15</t>
  </si>
  <si>
    <t>Py-M-16</t>
  </si>
  <si>
    <t>Py-M-17</t>
  </si>
  <si>
    <t>Py-M-18</t>
  </si>
  <si>
    <t>Py-M-19</t>
  </si>
  <si>
    <t>Py-M-20</t>
  </si>
  <si>
    <t>Py-M-21</t>
  </si>
  <si>
    <t>Py-M-22</t>
  </si>
  <si>
    <t>Py-M-23</t>
  </si>
  <si>
    <t>Average of the detection limit</t>
    <phoneticPr fontId="1" type="noConversion"/>
  </si>
  <si>
    <t>Po-C-1</t>
    <phoneticPr fontId="1" type="noConversion"/>
  </si>
  <si>
    <t>Po-C-2</t>
  </si>
  <si>
    <t>Po-C-3</t>
  </si>
  <si>
    <t>Po-C-5</t>
  </si>
  <si>
    <t>Po-C-4</t>
  </si>
  <si>
    <t>Po-C-6</t>
  </si>
  <si>
    <t>Po-C-7</t>
  </si>
  <si>
    <t>Po-C-8</t>
  </si>
  <si>
    <t>Po-C-9</t>
  </si>
  <si>
    <t>Po-C-10</t>
  </si>
  <si>
    <t>Po-C-11</t>
  </si>
  <si>
    <t>Po-C-12</t>
  </si>
  <si>
    <t>Po-C-13</t>
  </si>
  <si>
    <t>Po-C-14</t>
  </si>
  <si>
    <t>Po-C-15</t>
  </si>
  <si>
    <t>Po-C-16</t>
  </si>
  <si>
    <t>Po-M-1</t>
    <phoneticPr fontId="1" type="noConversion"/>
  </si>
  <si>
    <t>Po-M-6</t>
  </si>
  <si>
    <t>Po-M-3</t>
  </si>
  <si>
    <t>Po-M-2</t>
  </si>
  <si>
    <t>Po-M-4</t>
  </si>
  <si>
    <t>Po-M-5</t>
  </si>
  <si>
    <t>Po-M-7</t>
  </si>
  <si>
    <t>Po-M-8</t>
  </si>
  <si>
    <t>Po-M-9</t>
  </si>
  <si>
    <t>Po-M-10</t>
  </si>
  <si>
    <t>Sp-C-1</t>
    <phoneticPr fontId="1" type="noConversion"/>
  </si>
  <si>
    <t>Sp-C-2</t>
  </si>
  <si>
    <t>Sp-C-5</t>
  </si>
  <si>
    <t>Sp-C-3</t>
  </si>
  <si>
    <t>Sp-C-6</t>
  </si>
  <si>
    <t>Sp-C-4</t>
  </si>
  <si>
    <t>Sp-C-8</t>
  </si>
  <si>
    <t>Sp-C-9</t>
  </si>
  <si>
    <t>Sp-C-7</t>
  </si>
  <si>
    <t>Sp-C-10</t>
  </si>
  <si>
    <t>Sp-C-11</t>
  </si>
  <si>
    <t>Sp-C-12</t>
  </si>
  <si>
    <t>Sp-C-13</t>
  </si>
  <si>
    <t>Sp-C-14</t>
  </si>
  <si>
    <t>Sp-C-15</t>
  </si>
  <si>
    <t>Sp-C-16</t>
  </si>
  <si>
    <t>Sp-C-17</t>
  </si>
  <si>
    <t>Sp-C-18</t>
  </si>
  <si>
    <t>Sp-C-19</t>
  </si>
  <si>
    <t>Sp-C-20</t>
  </si>
  <si>
    <t>Sp-C-21</t>
  </si>
  <si>
    <t>Sp-C-22</t>
  </si>
  <si>
    <t>Sp-C-23</t>
  </si>
  <si>
    <t>Sp-C-24</t>
  </si>
  <si>
    <t>Sp-C-25</t>
  </si>
  <si>
    <t>Sp-C-26</t>
  </si>
  <si>
    <t>Sp-C-27</t>
  </si>
  <si>
    <t>Sp-C-28</t>
  </si>
  <si>
    <t>Sp-C-29</t>
  </si>
  <si>
    <t>Sp-C-30</t>
  </si>
  <si>
    <t>Sp-C-31</t>
  </si>
  <si>
    <t>Sp-C-32</t>
  </si>
  <si>
    <t>Sp-C-33</t>
  </si>
  <si>
    <t>Sp-C-34</t>
  </si>
  <si>
    <t>Sp-C-35</t>
  </si>
  <si>
    <t>Sp-C-36</t>
  </si>
  <si>
    <t>Sp-C-37</t>
  </si>
  <si>
    <t>Sp-C-38</t>
  </si>
  <si>
    <t>Sp-C-39</t>
  </si>
  <si>
    <t>Sp-C-40</t>
  </si>
  <si>
    <t>Sp-C-41</t>
  </si>
  <si>
    <t>Sp-M-1</t>
    <phoneticPr fontId="1" type="noConversion"/>
  </si>
  <si>
    <t>Sp-M-2</t>
  </si>
  <si>
    <t>Sp-M-3</t>
  </si>
  <si>
    <t>Sp-M-4</t>
  </si>
  <si>
    <t>Sp-M-5</t>
  </si>
  <si>
    <t>Sp-M-6</t>
  </si>
  <si>
    <t>Sp-M-7</t>
  </si>
  <si>
    <t>Sp-M-8</t>
  </si>
  <si>
    <t>Sp-M-9</t>
  </si>
  <si>
    <t>Sp-M-10</t>
  </si>
  <si>
    <t>Sp-M-11</t>
  </si>
  <si>
    <t>Sp-M-12</t>
  </si>
  <si>
    <t>Sp-M-13</t>
  </si>
  <si>
    <t>Sp-M-14</t>
  </si>
  <si>
    <t>Sp-M-15</t>
  </si>
  <si>
    <t>Sp-M-16</t>
  </si>
  <si>
    <t>Sp-M-17</t>
  </si>
  <si>
    <t>Sp-I</t>
    <phoneticPr fontId="1" type="noConversion"/>
  </si>
  <si>
    <t>Sp-III</t>
    <phoneticPr fontId="1" type="noConversion"/>
  </si>
  <si>
    <t>Sp-IV</t>
    <phoneticPr fontId="1" type="noConversion"/>
  </si>
  <si>
    <t>Sp-II</t>
    <phoneticPr fontId="1" type="noConversion"/>
  </si>
  <si>
    <t>Icb-C-1</t>
    <phoneticPr fontId="1" type="noConversion"/>
  </si>
  <si>
    <t>Icb-C-6</t>
  </si>
  <si>
    <t>Icb-C-2</t>
  </si>
  <si>
    <t>Icb-C-3</t>
  </si>
  <si>
    <t>Icb-C-9</t>
  </si>
  <si>
    <t>Icb-C-4</t>
  </si>
  <si>
    <t>Icb-C-5</t>
  </si>
  <si>
    <t>Icb-C-8</t>
  </si>
  <si>
    <t>Icb-C-7</t>
  </si>
  <si>
    <t>Icb-C-10</t>
  </si>
  <si>
    <t>Icb-C-11</t>
  </si>
  <si>
    <t>Icb-C-12</t>
  </si>
  <si>
    <t>Icb-C-13</t>
  </si>
  <si>
    <t>Icb-C-14</t>
  </si>
  <si>
    <t>Icb-C-15</t>
  </si>
  <si>
    <t>Icb-C-16</t>
  </si>
  <si>
    <t>Icb-C-17</t>
  </si>
  <si>
    <t>Icb-C-18</t>
  </si>
  <si>
    <t>Icb-C-19</t>
  </si>
  <si>
    <t>Icb-C-20</t>
  </si>
  <si>
    <t>Icb-C-21</t>
  </si>
  <si>
    <t>Icb-C-22</t>
  </si>
  <si>
    <t>Icb-C-23</t>
  </si>
  <si>
    <t>Icb-M-1</t>
    <phoneticPr fontId="1" type="noConversion"/>
  </si>
  <si>
    <t>Icb-M-2</t>
  </si>
  <si>
    <t>Icb-M-3</t>
  </si>
  <si>
    <t>Icb-M-4</t>
  </si>
  <si>
    <t>Icb-M-5</t>
  </si>
  <si>
    <t>Icb-M-6</t>
  </si>
  <si>
    <t>Icb-M-7</t>
  </si>
  <si>
    <t>Icb-M-8</t>
  </si>
  <si>
    <t>Icb-M-9</t>
  </si>
  <si>
    <t>Icb-M-10</t>
  </si>
  <si>
    <t>Icb-M-11</t>
  </si>
  <si>
    <t>Icb-M-12</t>
  </si>
  <si>
    <t>Icb-M-13</t>
  </si>
  <si>
    <t>Gn-C-1</t>
    <phoneticPr fontId="1" type="noConversion"/>
  </si>
  <si>
    <t>Gn-C-2</t>
  </si>
  <si>
    <t>Gn-C-3</t>
  </si>
  <si>
    <t>Gn-C-4</t>
  </si>
  <si>
    <t>Gn-C-5</t>
  </si>
  <si>
    <t>Sp-V</t>
    <phoneticPr fontId="1" type="noConversion"/>
  </si>
  <si>
    <t>Sp-VI</t>
    <phoneticPr fontId="1" type="noConversion"/>
  </si>
  <si>
    <t>Fe</t>
  </si>
  <si>
    <t>Cu</t>
  </si>
  <si>
    <t>Zn</t>
  </si>
  <si>
    <t>S</t>
  </si>
  <si>
    <t>Pb</t>
  </si>
  <si>
    <t>Sn</t>
  </si>
  <si>
    <t>Total</t>
  </si>
  <si>
    <t>(wt.%)</t>
    <phoneticPr fontId="1" type="noConversion"/>
  </si>
  <si>
    <t>-</t>
  </si>
  <si>
    <t>Fe (at.%)</t>
    <phoneticPr fontId="1" type="noConversion"/>
  </si>
  <si>
    <t>Sp-I</t>
  </si>
  <si>
    <t>Sp-II</t>
  </si>
  <si>
    <t>Sp-III</t>
  </si>
  <si>
    <t>Sp-IV</t>
  </si>
  <si>
    <t>Minerals</t>
    <phoneticPr fontId="1" type="noConversion"/>
  </si>
  <si>
    <t>Pyrite</t>
    <phoneticPr fontId="1" type="noConversion"/>
  </si>
  <si>
    <t>Pyrrhotite</t>
    <phoneticPr fontId="1" type="noConversion"/>
  </si>
  <si>
    <t>Sphalerite</t>
    <phoneticPr fontId="1" type="noConversion"/>
  </si>
  <si>
    <t>Isocubanite</t>
    <phoneticPr fontId="1" type="noConversion"/>
  </si>
  <si>
    <t>Chalcopyrite</t>
    <phoneticPr fontId="1" type="noConversion"/>
  </si>
  <si>
    <t>Galena</t>
    <phoneticPr fontId="1" type="noConversion"/>
  </si>
  <si>
    <t>FeS
(mole %)</t>
    <phoneticPr fontId="1" type="noConversion"/>
  </si>
  <si>
    <t>*internal standard</t>
    <phoneticPr fontId="1" type="noConversion"/>
  </si>
  <si>
    <t>MASS-1</t>
    <phoneticPr fontId="1" type="noConversion"/>
  </si>
  <si>
    <t>Chimney</t>
    <phoneticPr fontId="1" type="noConversion"/>
  </si>
  <si>
    <t>"-" = not detected</t>
    <phoneticPr fontId="1" type="noConversion"/>
  </si>
  <si>
    <t>"bdl" = below the detection limit of LA-ICP-MS</t>
    <phoneticPr fontId="1" type="noConversion"/>
  </si>
  <si>
    <t>Report Number: A22-03779</t>
  </si>
  <si>
    <t>Report Date: 21/6/2022</t>
  </si>
  <si>
    <t>Analyte Symbol</t>
  </si>
  <si>
    <t>Si</t>
  </si>
  <si>
    <t>Mn</t>
  </si>
  <si>
    <t>Ba</t>
  </si>
  <si>
    <t>Au</t>
  </si>
  <si>
    <t>Ag</t>
  </si>
  <si>
    <t>Co</t>
  </si>
  <si>
    <t>Ni</t>
  </si>
  <si>
    <t>Se</t>
  </si>
  <si>
    <t>In</t>
  </si>
  <si>
    <t>As</t>
  </si>
  <si>
    <t>Sb</t>
  </si>
  <si>
    <t>Ga</t>
  </si>
  <si>
    <t>Ge</t>
  </si>
  <si>
    <t>Mo</t>
  </si>
  <si>
    <t>Cd</t>
  </si>
  <si>
    <t>Mass</t>
  </si>
  <si>
    <t>Unit Symbol</t>
  </si>
  <si>
    <t>%</t>
  </si>
  <si>
    <t>ppm</t>
  </si>
  <si>
    <t>ppb</t>
  </si>
  <si>
    <t>g</t>
  </si>
  <si>
    <t>Detection Limit</t>
  </si>
  <si>
    <t>Analysis Method</t>
  </si>
  <si>
    <t>FUS-Na2O2</t>
  </si>
  <si>
    <t>TD-MS</t>
  </si>
  <si>
    <t>INAA</t>
  </si>
  <si>
    <t>PTM-1a Meas</t>
  </si>
  <si>
    <t>PTM-1a Cert</t>
  </si>
  <si>
    <t>Percent bias</t>
    <phoneticPr fontId="6" type="noConversion"/>
  </si>
  <si>
    <t>GBW 07238 (NCS DC 70006) Meas</t>
  </si>
  <si>
    <t>&lt; 0.01</t>
  </si>
  <si>
    <t>GBW 07238 (NCS DC 70006) Cert</t>
  </si>
  <si>
    <t>Oreas 74a (Fusion) Meas</t>
  </si>
  <si>
    <t>Oreas 74a (Fusion) Cert</t>
  </si>
  <si>
    <t>OREAS 134b (Fusion) Meas</t>
  </si>
  <si>
    <t>OREAS 134b (Fusion) Cert</t>
  </si>
  <si>
    <t>MP-1b Meas</t>
  </si>
  <si>
    <t>&gt; 10000</t>
  </si>
  <si>
    <t>MP-1b Cert</t>
  </si>
  <si>
    <t>OREAS 101b (4 Acid) Meas</t>
  </si>
  <si>
    <t>OREAS 101b (4 Acid) Cert</t>
  </si>
  <si>
    <t>OREAS 13b (4-Acid) Meas</t>
  </si>
  <si>
    <t>OREAS 13b (4-Acid) Cert</t>
  </si>
  <si>
    <t>CZN-4 Meas</t>
  </si>
  <si>
    <t>CZN-4 Cert</t>
  </si>
  <si>
    <t>OREAS 183 (Fusion ICP) Meas</t>
  </si>
  <si>
    <t>OREAS 183 (Fusion ICP) Cert</t>
  </si>
  <si>
    <t>OREAS 904 (4 Acid) Meas</t>
  </si>
  <si>
    <t>OREAS 904 (4 Acid) Cert</t>
  </si>
  <si>
    <t>OREAS 621 (Peroxide Fusion) Meas</t>
  </si>
  <si>
    <t>OREAS 621 (Peroxide Fusion) Cert</t>
  </si>
  <si>
    <t>CCU-1e Meas</t>
  </si>
  <si>
    <t>CCU-1e Cert</t>
  </si>
  <si>
    <t>OREAS 905 (INAA) Meas</t>
  </si>
  <si>
    <t>OREAS 905 (INAA) Cert</t>
  </si>
  <si>
    <t>OREAS 96 (4 Acid) Meas</t>
  </si>
  <si>
    <t>OREAS 96 (4 Acid) Cert</t>
  </si>
  <si>
    <t>Oreas 77b (Fusion) Meas</t>
  </si>
  <si>
    <t>Oreas 77b (Fusion) Cert</t>
  </si>
  <si>
    <t>OREAS 139 (Peroxide Fusion) Meas</t>
  </si>
  <si>
    <t>OREAS 139 (Peroxide Fusion) Cert</t>
  </si>
  <si>
    <t>OREAS 624 (Peroxide Fusion) Meas</t>
  </si>
  <si>
    <t>OREAS 624 (Peroxide Fusion) Cert</t>
  </si>
  <si>
    <t>&lt; 0.1</t>
  </si>
  <si>
    <t>OREAS 148 (Peroxide Fusion) Meas</t>
  </si>
  <si>
    <t>OREAS 148 (Peroxide Fusion) Cert</t>
  </si>
  <si>
    <t>&gt; 100</t>
  </si>
  <si>
    <t>&lt; 1</t>
  </si>
  <si>
    <t>R2172_CH07 Orig</t>
  </si>
  <si>
    <t>R2172_CH07 Dup</t>
  </si>
  <si>
    <t>R2173_CH02(2) Orig</t>
  </si>
  <si>
    <t>R2173_CH02(2) Dup</t>
  </si>
  <si>
    <t>R2173_CH03(2) Orig</t>
  </si>
  <si>
    <t>R2173_CH03(2) Dup</t>
  </si>
  <si>
    <t>R2175_CH04(2) Orig</t>
  </si>
  <si>
    <t>R2175_CH04(2) Dup</t>
  </si>
  <si>
    <t>R2175_CH05(1) Orig</t>
  </si>
  <si>
    <t>R2175_CH05(1) Dup</t>
  </si>
  <si>
    <t>R2175_CH06(2) Orig</t>
  </si>
  <si>
    <t>R2175_CH06(2) Dup</t>
  </si>
  <si>
    <t>R2176_CH05(3) Orig</t>
  </si>
  <si>
    <t>R2176_CH05(3) Dup</t>
  </si>
  <si>
    <t>GTVIR2103(5) Orig</t>
  </si>
  <si>
    <t>GTVIR2103(5) Dup</t>
  </si>
  <si>
    <t>RVIR2111-1(1) Orig</t>
  </si>
  <si>
    <t>RVIR2111-1(1) Dup</t>
  </si>
  <si>
    <t>R2176_CH07(F) Orig</t>
  </si>
  <si>
    <t>R2176_CH07(F) Dup</t>
  </si>
  <si>
    <t>Method Blank</t>
  </si>
  <si>
    <t>&lt; 2</t>
  </si>
  <si>
    <t>&lt; 0.5</t>
  </si>
  <si>
    <t>&lt; 0.05</t>
  </si>
  <si>
    <t>&lt; 0.2</t>
  </si>
  <si>
    <t>&lt; 0.005</t>
  </si>
  <si>
    <t>Table S8 (ESM 1) Trace element concentrations (in ppm) of galena determined by LA-ICP-MS.</t>
    <phoneticPr fontId="1" type="noConversion"/>
  </si>
  <si>
    <t>Table S7 (ESM 1) Trace element concentrations (in ppm) of pyrrhotite determined by LA-ICP-MS.</t>
    <phoneticPr fontId="1" type="noConversion"/>
  </si>
  <si>
    <t>Table S6 (ESM 1) Trace element concentrations (in ppm) of pyrite determined by LA-ICP-MS.</t>
    <phoneticPr fontId="1" type="noConversion"/>
  </si>
  <si>
    <t>Table S5 (ESM 1) Trace element concentrations (in ppm) of isocubanite determined by LA-ICP-MS.</t>
    <phoneticPr fontId="1" type="noConversion"/>
  </si>
  <si>
    <t>Table S4 (ESM 1) Trace element concentrations (in ppm) of sphalerite determined by LA-ICP-MS.</t>
    <phoneticPr fontId="1" type="noConversion"/>
  </si>
  <si>
    <t>Table S3 (ESM 1) LA-ICP-MS elemental data for MASS-1 and FeS-1 standard materials compared with their reference values.</t>
    <phoneticPr fontId="1" type="noConversion"/>
  </si>
  <si>
    <t>Table S2 (ESM 1) Chemical compositions of sulphide minerals determined by EPMA.</t>
    <phoneticPr fontId="1" type="noConversion"/>
  </si>
  <si>
    <t>Table S1 (ESM 1) Accuracy and precision of bulk chemical analyses.</t>
    <phoneticPr fontId="1" type="noConversion"/>
  </si>
  <si>
    <t>Fe57*</t>
    <phoneticPr fontId="1" type="noConversion"/>
  </si>
  <si>
    <t>S33</t>
    <phoneticPr fontId="1" type="noConversion"/>
  </si>
  <si>
    <t>Fe57*</t>
    <phoneticPr fontId="1" type="noConversion"/>
  </si>
  <si>
    <t>Sp-C-42</t>
    <phoneticPr fontId="1" type="noConversion"/>
  </si>
  <si>
    <t>Sp-C-43</t>
    <phoneticPr fontId="1" type="noConversion"/>
  </si>
  <si>
    <t>Types</t>
    <phoneticPr fontId="1" type="noConversion"/>
  </si>
  <si>
    <t>Chimney</t>
    <phoneticPr fontId="1" type="noConversion"/>
  </si>
  <si>
    <t>Beehive</t>
    <phoneticPr fontId="1" type="noConversion"/>
  </si>
  <si>
    <t>Mound</t>
    <phoneticPr fontId="1" type="noConversion"/>
  </si>
  <si>
    <t>Remark</t>
    <phoneticPr fontId="1" type="noConversion"/>
  </si>
  <si>
    <t>Sample Type</t>
    <phoneticPr fontId="1" type="noConversion"/>
  </si>
  <si>
    <t>Sample Type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</si>
</sst>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"/>
    <numFmt numFmtId="177" formatCode="0.000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2" fontId="3" fillId="0" borderId="0" xfId="0" applyNumberFormat="1" applyFont="1" applyFill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>
      <alignment vertical="center"/>
    </xf>
    <xf numFmtId="0" fontId="3" fillId="0" borderId="3" xfId="0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3" xfId="0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" fontId="3" fillId="0" borderId="0" xfId="1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3" fillId="0" borderId="3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quotePrefix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177" fontId="2" fillId="0" borderId="0" xfId="0" applyNumberFormat="1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0" xfId="0" quotePrefix="1" applyFont="1" applyFill="1" applyAlignment="1">
      <alignment horizontal="left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2" fontId="3" fillId="0" borderId="7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1D0F3-8645-4B42-8620-33D478180D90}">
  <dimension ref="A1:V106"/>
  <sheetViews>
    <sheetView zoomScale="85" zoomScaleNormal="85" workbookViewId="0">
      <pane ySplit="7" topLeftCell="A8" activePane="bottomLeft" state="frozen"/>
      <selection pane="bottomLeft" activeCell="A3" sqref="A3"/>
    </sheetView>
  </sheetViews>
  <sheetFormatPr defaultRowHeight="13.5" x14ac:dyDescent="0.3"/>
  <cols>
    <col min="1" max="1" width="40.5" style="47" customWidth="1"/>
    <col min="2" max="7" width="10.125" style="47" bestFit="1" customWidth="1"/>
    <col min="8" max="8" width="7.25" style="47" bestFit="1" customWidth="1"/>
    <col min="9" max="11" width="6.875" style="47" bestFit="1" customWidth="1"/>
    <col min="12" max="13" width="6.25" style="47" bestFit="1" customWidth="1"/>
    <col min="14" max="15" width="6.875" style="47" bestFit="1" customWidth="1"/>
    <col min="16" max="16" width="6.25" style="47" bestFit="1" customWidth="1"/>
    <col min="17" max="17" width="6.875" style="47" bestFit="1" customWidth="1"/>
    <col min="18" max="18" width="6" style="47" bestFit="1" customWidth="1"/>
    <col min="19" max="19" width="6.375" style="47" bestFit="1" customWidth="1"/>
    <col min="20" max="20" width="7.125" style="47" customWidth="1"/>
    <col min="21" max="21" width="6.375" style="47" bestFit="1" customWidth="1"/>
    <col min="22" max="22" width="5.5" style="47" bestFit="1" customWidth="1"/>
    <col min="23" max="16384" width="9" style="47"/>
  </cols>
  <sheetData>
    <row r="1" spans="1:22" x14ac:dyDescent="0.3">
      <c r="A1" s="21" t="s">
        <v>339</v>
      </c>
    </row>
    <row r="2" spans="1:22" x14ac:dyDescent="0.3">
      <c r="A2" s="48" t="s">
        <v>235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x14ac:dyDescent="0.3">
      <c r="A3" s="4" t="s">
        <v>236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1:22" x14ac:dyDescent="0.3">
      <c r="A4" s="4" t="s">
        <v>237</v>
      </c>
      <c r="B4" s="4" t="s">
        <v>209</v>
      </c>
      <c r="C4" s="4" t="s">
        <v>210</v>
      </c>
      <c r="D4" s="4" t="s">
        <v>208</v>
      </c>
      <c r="E4" s="4" t="s">
        <v>212</v>
      </c>
      <c r="F4" s="4" t="s">
        <v>238</v>
      </c>
      <c r="G4" s="4" t="s">
        <v>239</v>
      </c>
      <c r="H4" s="4" t="s">
        <v>240</v>
      </c>
      <c r="I4" s="4" t="s">
        <v>242</v>
      </c>
      <c r="J4" s="4" t="s">
        <v>244</v>
      </c>
      <c r="K4" s="4" t="s">
        <v>245</v>
      </c>
      <c r="L4" s="4" t="s">
        <v>213</v>
      </c>
      <c r="M4" s="4" t="s">
        <v>246</v>
      </c>
      <c r="N4" s="4" t="s">
        <v>249</v>
      </c>
      <c r="O4" s="4" t="s">
        <v>250</v>
      </c>
      <c r="P4" s="4" t="s">
        <v>251</v>
      </c>
      <c r="Q4" s="4" t="s">
        <v>252</v>
      </c>
      <c r="R4" s="4" t="s">
        <v>241</v>
      </c>
      <c r="S4" s="4" t="s">
        <v>243</v>
      </c>
      <c r="T4" s="4" t="s">
        <v>247</v>
      </c>
      <c r="U4" s="4" t="s">
        <v>248</v>
      </c>
      <c r="V4" s="4" t="s">
        <v>253</v>
      </c>
    </row>
    <row r="5" spans="1:22" x14ac:dyDescent="0.3">
      <c r="A5" s="4" t="s">
        <v>254</v>
      </c>
      <c r="B5" s="4" t="s">
        <v>255</v>
      </c>
      <c r="C5" s="4" t="s">
        <v>255</v>
      </c>
      <c r="D5" s="4" t="s">
        <v>255</v>
      </c>
      <c r="E5" s="4" t="s">
        <v>255</v>
      </c>
      <c r="F5" s="4" t="s">
        <v>255</v>
      </c>
      <c r="G5" s="4" t="s">
        <v>255</v>
      </c>
      <c r="H5" s="4" t="s">
        <v>256</v>
      </c>
      <c r="I5" s="4" t="s">
        <v>256</v>
      </c>
      <c r="J5" s="4" t="s">
        <v>256</v>
      </c>
      <c r="K5" s="4" t="s">
        <v>256</v>
      </c>
      <c r="L5" s="4" t="s">
        <v>256</v>
      </c>
      <c r="M5" s="4" t="s">
        <v>256</v>
      </c>
      <c r="N5" s="4" t="s">
        <v>256</v>
      </c>
      <c r="O5" s="4" t="s">
        <v>256</v>
      </c>
      <c r="P5" s="4" t="s">
        <v>256</v>
      </c>
      <c r="Q5" s="4" t="s">
        <v>256</v>
      </c>
      <c r="R5" s="4" t="s">
        <v>257</v>
      </c>
      <c r="S5" s="4" t="s">
        <v>256</v>
      </c>
      <c r="T5" s="4" t="s">
        <v>256</v>
      </c>
      <c r="U5" s="4" t="s">
        <v>256</v>
      </c>
      <c r="V5" s="4" t="s">
        <v>258</v>
      </c>
    </row>
    <row r="6" spans="1:22" x14ac:dyDescent="0.3">
      <c r="A6" s="4" t="s">
        <v>259</v>
      </c>
      <c r="B6" s="4">
        <v>5.0000000000000001E-3</v>
      </c>
      <c r="C6" s="4">
        <v>0.01</v>
      </c>
      <c r="D6" s="4">
        <v>0.05</v>
      </c>
      <c r="E6" s="4">
        <v>0.01</v>
      </c>
      <c r="F6" s="4">
        <v>0.01</v>
      </c>
      <c r="G6" s="4">
        <v>0.01</v>
      </c>
      <c r="H6" s="4">
        <v>1</v>
      </c>
      <c r="I6" s="4">
        <v>0.05</v>
      </c>
      <c r="J6" s="4">
        <v>0.5</v>
      </c>
      <c r="K6" s="4">
        <v>0.1</v>
      </c>
      <c r="L6" s="4">
        <v>1</v>
      </c>
      <c r="M6" s="4">
        <v>0.1</v>
      </c>
      <c r="N6" s="4">
        <v>0.1</v>
      </c>
      <c r="O6" s="4">
        <v>0.1</v>
      </c>
      <c r="P6" s="4">
        <v>0.2</v>
      </c>
      <c r="Q6" s="4">
        <v>0.1</v>
      </c>
      <c r="R6" s="4">
        <v>2</v>
      </c>
      <c r="S6" s="4">
        <v>1</v>
      </c>
      <c r="T6" s="4">
        <v>0.5</v>
      </c>
      <c r="U6" s="4">
        <v>0.1</v>
      </c>
      <c r="V6" s="4"/>
    </row>
    <row r="7" spans="1:22" ht="14.25" thickBot="1" x14ac:dyDescent="0.35">
      <c r="A7" s="51" t="s">
        <v>260</v>
      </c>
      <c r="B7" s="51" t="s">
        <v>261</v>
      </c>
      <c r="C7" s="51" t="s">
        <v>261</v>
      </c>
      <c r="D7" s="51" t="s">
        <v>261</v>
      </c>
      <c r="E7" s="51" t="s">
        <v>261</v>
      </c>
      <c r="F7" s="51" t="s">
        <v>261</v>
      </c>
      <c r="G7" s="51" t="s">
        <v>261</v>
      </c>
      <c r="H7" s="51" t="s">
        <v>262</v>
      </c>
      <c r="I7" s="51" t="s">
        <v>262</v>
      </c>
      <c r="J7" s="51" t="s">
        <v>262</v>
      </c>
      <c r="K7" s="51" t="s">
        <v>262</v>
      </c>
      <c r="L7" s="51" t="s">
        <v>262</v>
      </c>
      <c r="M7" s="51" t="s">
        <v>262</v>
      </c>
      <c r="N7" s="51" t="s">
        <v>262</v>
      </c>
      <c r="O7" s="51" t="s">
        <v>262</v>
      </c>
      <c r="P7" s="51" t="s">
        <v>262</v>
      </c>
      <c r="Q7" s="51" t="s">
        <v>262</v>
      </c>
      <c r="R7" s="51" t="s">
        <v>263</v>
      </c>
      <c r="S7" s="51" t="s">
        <v>263</v>
      </c>
      <c r="T7" s="51" t="s">
        <v>263</v>
      </c>
      <c r="U7" s="51" t="s">
        <v>263</v>
      </c>
      <c r="V7" s="51" t="s">
        <v>263</v>
      </c>
    </row>
    <row r="8" spans="1:22" ht="14.25" thickTop="1" x14ac:dyDescent="0.3">
      <c r="A8" s="52" t="s">
        <v>264</v>
      </c>
      <c r="B8" s="52">
        <v>24.9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</row>
    <row r="9" spans="1:22" x14ac:dyDescent="0.3">
      <c r="A9" s="52" t="s">
        <v>265</v>
      </c>
      <c r="B9" s="52">
        <v>24.96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</row>
    <row r="10" spans="1:22" x14ac:dyDescent="0.3">
      <c r="A10" s="53" t="s">
        <v>266</v>
      </c>
      <c r="B10" s="54">
        <f>((B8-B9)/B9)*100</f>
        <v>-0.24038461538462449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</row>
    <row r="11" spans="1:22" x14ac:dyDescent="0.3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</row>
    <row r="12" spans="1:22" x14ac:dyDescent="0.3">
      <c r="A12" s="52" t="s">
        <v>267</v>
      </c>
      <c r="B12" s="52">
        <v>8.0000000000000002E-3</v>
      </c>
      <c r="C12" s="52" t="s">
        <v>268</v>
      </c>
      <c r="D12" s="52"/>
      <c r="E12" s="52" t="s">
        <v>268</v>
      </c>
      <c r="F12" s="52">
        <v>16</v>
      </c>
      <c r="G12" s="52">
        <v>0.98</v>
      </c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</row>
    <row r="13" spans="1:22" x14ac:dyDescent="0.3">
      <c r="A13" s="52" t="s">
        <v>269</v>
      </c>
      <c r="B13" s="52">
        <v>9.3600000000000003E-3</v>
      </c>
      <c r="C13" s="52">
        <v>6.5500000000000003E-3</v>
      </c>
      <c r="D13" s="52"/>
      <c r="E13" s="52">
        <v>1.8699999999999999E-3</v>
      </c>
      <c r="F13" s="52">
        <v>15.9</v>
      </c>
      <c r="G13" s="52">
        <v>1.0840000000000001</v>
      </c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</row>
    <row r="14" spans="1:22" x14ac:dyDescent="0.3">
      <c r="A14" s="53" t="s">
        <v>266</v>
      </c>
      <c r="B14" s="54">
        <f>((B12-B13)/B13)*100</f>
        <v>-14.529914529914532</v>
      </c>
      <c r="C14" s="54"/>
      <c r="D14" s="54"/>
      <c r="E14" s="54"/>
      <c r="F14" s="54">
        <f t="shared" ref="F14:G14" si="0">((F12-F13)/F13)*100</f>
        <v>0.62893081761006064</v>
      </c>
      <c r="G14" s="54">
        <f t="shared" si="0"/>
        <v>-9.5940959409594164</v>
      </c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</row>
    <row r="15" spans="1:22" x14ac:dyDescent="0.3">
      <c r="A15" s="52" t="s">
        <v>270</v>
      </c>
      <c r="B15" s="52">
        <v>0.11700000000000001</v>
      </c>
      <c r="C15" s="52"/>
      <c r="D15" s="52">
        <v>13.6</v>
      </c>
      <c r="E15" s="52"/>
      <c r="F15" s="52">
        <v>15.4</v>
      </c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</row>
    <row r="16" spans="1:22" x14ac:dyDescent="0.3">
      <c r="A16" s="52" t="s">
        <v>271</v>
      </c>
      <c r="B16" s="52">
        <v>0.124</v>
      </c>
      <c r="C16" s="52"/>
      <c r="D16" s="52">
        <v>13.7</v>
      </c>
      <c r="E16" s="52"/>
      <c r="F16" s="52">
        <v>15.14</v>
      </c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</row>
    <row r="17" spans="1:22" x14ac:dyDescent="0.3">
      <c r="A17" s="53" t="s">
        <v>266</v>
      </c>
      <c r="B17" s="54">
        <f>((B15-B16)/B16)*100</f>
        <v>-5.6451612903225739</v>
      </c>
      <c r="C17" s="54"/>
      <c r="D17" s="54">
        <f t="shared" ref="D17:F17" si="1">((D15-D16)/D16)*100</f>
        <v>-0.72992700729926752</v>
      </c>
      <c r="E17" s="54"/>
      <c r="F17" s="54">
        <f t="shared" si="1"/>
        <v>1.7173051519154543</v>
      </c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</row>
    <row r="18" spans="1:22" x14ac:dyDescent="0.3">
      <c r="A18" s="52" t="s">
        <v>272</v>
      </c>
      <c r="B18" s="52">
        <v>0.13300000000000001</v>
      </c>
      <c r="C18" s="52">
        <v>17.7</v>
      </c>
      <c r="D18" s="52">
        <v>12.1</v>
      </c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</row>
    <row r="19" spans="1:22" x14ac:dyDescent="0.3">
      <c r="A19" s="52" t="s">
        <v>273</v>
      </c>
      <c r="B19" s="52">
        <v>0.13400000000000001</v>
      </c>
      <c r="C19" s="52">
        <v>18.12</v>
      </c>
      <c r="D19" s="52">
        <v>12.69</v>
      </c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</row>
    <row r="20" spans="1:22" x14ac:dyDescent="0.3">
      <c r="A20" s="53" t="s">
        <v>266</v>
      </c>
      <c r="B20" s="54">
        <f>((B18-B19)/B19)*100</f>
        <v>-0.74626865671641851</v>
      </c>
      <c r="C20" s="54">
        <f t="shared" ref="C20:D20" si="2">((C18-C19)/C19)*100</f>
        <v>-2.3178807947019964</v>
      </c>
      <c r="D20" s="54">
        <f t="shared" si="2"/>
        <v>-4.649330181245074</v>
      </c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</row>
    <row r="21" spans="1:22" x14ac:dyDescent="0.3">
      <c r="A21" s="52" t="s">
        <v>274</v>
      </c>
      <c r="B21" s="52">
        <v>3.1</v>
      </c>
      <c r="C21" s="52">
        <v>16.600000000000001</v>
      </c>
      <c r="D21" s="52">
        <v>8.26</v>
      </c>
      <c r="E21" s="52">
        <v>2.0699999999999998</v>
      </c>
      <c r="F21" s="52">
        <v>16.899999999999999</v>
      </c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 t="s">
        <v>275</v>
      </c>
      <c r="U21" s="52"/>
      <c r="V21" s="52"/>
    </row>
    <row r="22" spans="1:22" x14ac:dyDescent="0.3">
      <c r="A22" s="52" t="s">
        <v>276</v>
      </c>
      <c r="B22" s="52">
        <v>3.07</v>
      </c>
      <c r="C22" s="52">
        <v>16.7</v>
      </c>
      <c r="D22" s="52">
        <v>8.19</v>
      </c>
      <c r="E22" s="52">
        <v>2.09</v>
      </c>
      <c r="F22" s="52">
        <v>16.79</v>
      </c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>
        <v>23000</v>
      </c>
      <c r="U22" s="52"/>
      <c r="V22" s="52"/>
    </row>
    <row r="23" spans="1:22" x14ac:dyDescent="0.3">
      <c r="A23" s="53" t="s">
        <v>266</v>
      </c>
      <c r="B23" s="54">
        <f>((B21-B22)/B22)*100</f>
        <v>0.977198697068412</v>
      </c>
      <c r="C23" s="54">
        <f t="shared" ref="C23:F23" si="3">((C21-C22)/C22)*100</f>
        <v>-0.59880239520956813</v>
      </c>
      <c r="D23" s="54">
        <f t="shared" si="3"/>
        <v>0.85470085470085821</v>
      </c>
      <c r="E23" s="54">
        <f t="shared" si="3"/>
        <v>-0.95693779904306298</v>
      </c>
      <c r="F23" s="54">
        <f t="shared" si="3"/>
        <v>0.65515187611673276</v>
      </c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</row>
    <row r="24" spans="1:22" x14ac:dyDescent="0.3">
      <c r="A24" s="52" t="s">
        <v>277</v>
      </c>
      <c r="B24" s="52"/>
      <c r="C24" s="52"/>
      <c r="D24" s="52"/>
      <c r="E24" s="52"/>
      <c r="F24" s="52"/>
      <c r="G24" s="52"/>
      <c r="H24" s="52"/>
      <c r="I24" s="52"/>
      <c r="J24" s="52">
        <v>9.3000000000000007</v>
      </c>
      <c r="K24" s="52"/>
      <c r="L24" s="52"/>
      <c r="M24" s="52"/>
      <c r="N24" s="52"/>
      <c r="O24" s="52"/>
      <c r="P24" s="52">
        <v>18.8</v>
      </c>
      <c r="Q24" s="52"/>
      <c r="R24" s="52"/>
      <c r="S24" s="52"/>
      <c r="T24" s="52"/>
      <c r="U24" s="52"/>
      <c r="V24" s="52"/>
    </row>
    <row r="25" spans="1:22" x14ac:dyDescent="0.3">
      <c r="A25" s="52" t="s">
        <v>278</v>
      </c>
      <c r="B25" s="52"/>
      <c r="C25" s="52"/>
      <c r="D25" s="52"/>
      <c r="E25" s="52"/>
      <c r="F25" s="52"/>
      <c r="G25" s="52"/>
      <c r="H25" s="52"/>
      <c r="I25" s="52"/>
      <c r="J25" s="52">
        <v>8.1999999999999993</v>
      </c>
      <c r="K25" s="52"/>
      <c r="L25" s="52"/>
      <c r="M25" s="52"/>
      <c r="N25" s="52"/>
      <c r="O25" s="52"/>
      <c r="P25" s="52">
        <v>20.100000000000001</v>
      </c>
      <c r="Q25" s="52"/>
      <c r="R25" s="52"/>
      <c r="S25" s="52"/>
      <c r="T25" s="52"/>
      <c r="U25" s="52"/>
      <c r="V25" s="52"/>
    </row>
    <row r="26" spans="1:22" x14ac:dyDescent="0.3">
      <c r="A26" s="53" t="s">
        <v>266</v>
      </c>
      <c r="B26" s="52"/>
      <c r="C26" s="52"/>
      <c r="D26" s="52"/>
      <c r="E26" s="52"/>
      <c r="F26" s="52"/>
      <c r="G26" s="52"/>
      <c r="H26" s="52"/>
      <c r="I26" s="52"/>
      <c r="J26" s="54">
        <f>((J24-J25)/J25)*100</f>
        <v>13.414634146341481</v>
      </c>
      <c r="K26" s="52"/>
      <c r="L26" s="52"/>
      <c r="M26" s="52"/>
      <c r="N26" s="52"/>
      <c r="O26" s="52"/>
      <c r="P26" s="54">
        <f>((P24-P25)/P25)*100</f>
        <v>-6.4676616915422906</v>
      </c>
      <c r="Q26" s="52"/>
      <c r="R26" s="52"/>
      <c r="S26" s="52"/>
      <c r="T26" s="52"/>
      <c r="U26" s="52"/>
      <c r="V26" s="52"/>
    </row>
    <row r="27" spans="1:22" x14ac:dyDescent="0.3">
      <c r="A27" s="52" t="s">
        <v>279</v>
      </c>
      <c r="B27" s="52"/>
      <c r="C27" s="52"/>
      <c r="D27" s="52"/>
      <c r="E27" s="52"/>
      <c r="F27" s="52"/>
      <c r="G27" s="52"/>
      <c r="H27" s="52"/>
      <c r="I27" s="52">
        <v>0.89</v>
      </c>
      <c r="J27" s="52">
        <v>2240</v>
      </c>
      <c r="K27" s="52"/>
      <c r="L27" s="52"/>
      <c r="M27" s="52"/>
      <c r="N27" s="52"/>
      <c r="O27" s="52"/>
      <c r="P27" s="52">
        <v>9.1</v>
      </c>
      <c r="Q27" s="52"/>
      <c r="R27" s="52"/>
      <c r="S27" s="52"/>
      <c r="T27" s="52"/>
      <c r="U27" s="52"/>
      <c r="V27" s="52"/>
    </row>
    <row r="28" spans="1:22" x14ac:dyDescent="0.3">
      <c r="A28" s="52" t="s">
        <v>280</v>
      </c>
      <c r="B28" s="52"/>
      <c r="C28" s="52"/>
      <c r="D28" s="52"/>
      <c r="E28" s="52"/>
      <c r="F28" s="52"/>
      <c r="G28" s="52"/>
      <c r="H28" s="52"/>
      <c r="I28" s="52">
        <v>0.86</v>
      </c>
      <c r="J28" s="52">
        <v>2247</v>
      </c>
      <c r="K28" s="52"/>
      <c r="L28" s="52"/>
      <c r="M28" s="52"/>
      <c r="N28" s="52"/>
      <c r="O28" s="52"/>
      <c r="P28" s="52">
        <v>9</v>
      </c>
      <c r="Q28" s="52"/>
      <c r="R28" s="52"/>
      <c r="S28" s="52"/>
      <c r="T28" s="52"/>
      <c r="U28" s="52"/>
      <c r="V28" s="52"/>
    </row>
    <row r="29" spans="1:22" x14ac:dyDescent="0.3">
      <c r="A29" s="53" t="s">
        <v>266</v>
      </c>
      <c r="B29" s="52"/>
      <c r="C29" s="52"/>
      <c r="D29" s="52"/>
      <c r="E29" s="52"/>
      <c r="F29" s="52"/>
      <c r="G29" s="52"/>
      <c r="H29" s="52"/>
      <c r="I29" s="54">
        <f>((I27-I28)/I28)*100</f>
        <v>3.4883720930232593</v>
      </c>
      <c r="J29" s="54">
        <f>((J27-J28)/J28)*100</f>
        <v>-0.3115264797507788</v>
      </c>
      <c r="K29" s="52"/>
      <c r="L29" s="52"/>
      <c r="M29" s="52"/>
      <c r="N29" s="52"/>
      <c r="O29" s="52"/>
      <c r="P29" s="54">
        <f>((P27-P28)/P28)*100</f>
        <v>1.1111111111111072</v>
      </c>
      <c r="Q29" s="52"/>
      <c r="R29" s="52"/>
      <c r="S29" s="52"/>
      <c r="T29" s="52"/>
      <c r="U29" s="52"/>
      <c r="V29" s="52"/>
    </row>
    <row r="30" spans="1:22" x14ac:dyDescent="0.3">
      <c r="A30" s="52" t="s">
        <v>281</v>
      </c>
      <c r="B30" s="52">
        <v>0.39</v>
      </c>
      <c r="C30" s="52">
        <v>56.2</v>
      </c>
      <c r="D30" s="52"/>
      <c r="E30" s="52">
        <v>0.18</v>
      </c>
      <c r="F30" s="52">
        <v>0.27</v>
      </c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</row>
    <row r="31" spans="1:22" x14ac:dyDescent="0.3">
      <c r="A31" s="52" t="s">
        <v>282</v>
      </c>
      <c r="B31" s="52">
        <v>0.40300000000000002</v>
      </c>
      <c r="C31" s="52">
        <v>55.07</v>
      </c>
      <c r="D31" s="52"/>
      <c r="E31" s="52">
        <v>0.18609999999999999</v>
      </c>
      <c r="F31" s="52">
        <v>0.29499999999999998</v>
      </c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</row>
    <row r="32" spans="1:22" x14ac:dyDescent="0.3">
      <c r="A32" s="53" t="s">
        <v>266</v>
      </c>
      <c r="B32" s="54">
        <f>((B30-B31)/B31)*100</f>
        <v>-3.2258064516129057</v>
      </c>
      <c r="C32" s="54">
        <f>((C30-C31)/C31)*100</f>
        <v>2.0519339023061605</v>
      </c>
      <c r="D32" s="52"/>
      <c r="E32" s="54">
        <f>((E30-E31)/E31)*100</f>
        <v>-3.2778076303062842</v>
      </c>
      <c r="F32" s="54">
        <f>((F30-F31)/F31)*100</f>
        <v>-8.4745762711864288</v>
      </c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</row>
    <row r="33" spans="1:22" x14ac:dyDescent="0.3">
      <c r="A33" s="52" t="s">
        <v>283</v>
      </c>
      <c r="B33" s="52"/>
      <c r="C33" s="52" t="s">
        <v>268</v>
      </c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</row>
    <row r="34" spans="1:22" x14ac:dyDescent="0.3">
      <c r="A34" s="52" t="s">
        <v>284</v>
      </c>
      <c r="B34" s="52"/>
      <c r="C34" s="52">
        <v>8.2000000000000007E-3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</row>
    <row r="35" spans="1:22" x14ac:dyDescent="0.3">
      <c r="A35" s="53" t="s">
        <v>266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</row>
    <row r="36" spans="1:22" x14ac:dyDescent="0.3">
      <c r="A36" s="52" t="s">
        <v>285</v>
      </c>
      <c r="B36" s="52"/>
      <c r="C36" s="52"/>
      <c r="D36" s="52"/>
      <c r="E36" s="52"/>
      <c r="F36" s="52"/>
      <c r="G36" s="52"/>
      <c r="H36" s="52">
        <v>201</v>
      </c>
      <c r="I36" s="52">
        <v>0.59</v>
      </c>
      <c r="J36" s="52">
        <v>43.2</v>
      </c>
      <c r="K36" s="52">
        <v>2.7</v>
      </c>
      <c r="L36" s="52">
        <v>3</v>
      </c>
      <c r="M36" s="52">
        <v>0.2</v>
      </c>
      <c r="N36" s="52">
        <v>16.8</v>
      </c>
      <c r="O36" s="52">
        <v>0.3</v>
      </c>
      <c r="P36" s="52">
        <v>2.1</v>
      </c>
      <c r="Q36" s="52"/>
      <c r="R36" s="52"/>
      <c r="S36" s="52"/>
      <c r="T36" s="52"/>
      <c r="U36" s="52"/>
      <c r="V36" s="52"/>
    </row>
    <row r="37" spans="1:22" x14ac:dyDescent="0.3">
      <c r="A37" s="52" t="s">
        <v>286</v>
      </c>
      <c r="B37" s="52"/>
      <c r="C37" s="52"/>
      <c r="D37" s="52"/>
      <c r="E37" s="52"/>
      <c r="F37" s="52"/>
      <c r="G37" s="52"/>
      <c r="H37" s="52">
        <v>194</v>
      </c>
      <c r="I37" s="52">
        <v>0.55100000000000005</v>
      </c>
      <c r="J37" s="52">
        <v>40.1</v>
      </c>
      <c r="K37" s="52">
        <v>3.3</v>
      </c>
      <c r="L37" s="52">
        <v>2.83</v>
      </c>
      <c r="M37" s="52">
        <v>0.22</v>
      </c>
      <c r="N37" s="52">
        <v>16.7</v>
      </c>
      <c r="O37" s="52">
        <v>0.28000000000000003</v>
      </c>
      <c r="P37" s="52">
        <v>2.12</v>
      </c>
      <c r="Q37" s="52"/>
      <c r="R37" s="52"/>
      <c r="S37" s="52"/>
      <c r="T37" s="52"/>
      <c r="U37" s="52"/>
      <c r="V37" s="52"/>
    </row>
    <row r="38" spans="1:22" x14ac:dyDescent="0.3">
      <c r="A38" s="53" t="s">
        <v>266</v>
      </c>
      <c r="B38" s="52"/>
      <c r="C38" s="52"/>
      <c r="D38" s="52"/>
      <c r="E38" s="52"/>
      <c r="F38" s="52"/>
      <c r="G38" s="52"/>
      <c r="H38" s="54">
        <f t="shared" ref="H38:P38" si="4">((H36-H37)/H37)*100</f>
        <v>3.608247422680412</v>
      </c>
      <c r="I38" s="54">
        <f t="shared" si="4"/>
        <v>7.0780399274047046</v>
      </c>
      <c r="J38" s="54">
        <f t="shared" si="4"/>
        <v>7.7306733167082324</v>
      </c>
      <c r="K38" s="54">
        <f t="shared" si="4"/>
        <v>-18.181818181818173</v>
      </c>
      <c r="L38" s="54">
        <f t="shared" si="4"/>
        <v>6.0070671378091847</v>
      </c>
      <c r="M38" s="54">
        <f t="shared" si="4"/>
        <v>-9.0909090909090864</v>
      </c>
      <c r="N38" s="54">
        <f t="shared" si="4"/>
        <v>0.59880239520958933</v>
      </c>
      <c r="O38" s="54">
        <f t="shared" si="4"/>
        <v>7.1428571428571281</v>
      </c>
      <c r="P38" s="54">
        <f t="shared" si="4"/>
        <v>-0.94339622641509513</v>
      </c>
      <c r="Q38" s="52"/>
      <c r="R38" s="52"/>
      <c r="S38" s="52"/>
      <c r="T38" s="52"/>
      <c r="U38" s="52"/>
      <c r="V38" s="52"/>
    </row>
    <row r="39" spans="1:22" x14ac:dyDescent="0.3">
      <c r="A39" s="52" t="s">
        <v>287</v>
      </c>
      <c r="B39" s="52">
        <v>0.36599999999999999</v>
      </c>
      <c r="C39" s="52">
        <v>5.2</v>
      </c>
      <c r="D39" s="52">
        <v>3.79</v>
      </c>
      <c r="E39" s="52">
        <v>1.33</v>
      </c>
      <c r="F39" s="52">
        <v>27.9</v>
      </c>
      <c r="G39" s="52">
        <v>0.06</v>
      </c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</row>
    <row r="40" spans="1:22" x14ac:dyDescent="0.3">
      <c r="A40" s="52" t="s">
        <v>288</v>
      </c>
      <c r="B40" s="52">
        <v>0.36799999999999999</v>
      </c>
      <c r="C40" s="52">
        <v>5.22</v>
      </c>
      <c r="D40" s="52">
        <v>3.71</v>
      </c>
      <c r="E40" s="52">
        <v>1.33</v>
      </c>
      <c r="F40" s="52">
        <v>28.1</v>
      </c>
      <c r="G40" s="52">
        <v>0.06</v>
      </c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</row>
    <row r="41" spans="1:22" x14ac:dyDescent="0.3">
      <c r="A41" s="53" t="s">
        <v>266</v>
      </c>
      <c r="B41" s="54">
        <f>((B39-B40)/B40)*100</f>
        <v>-0.54347826086956574</v>
      </c>
      <c r="C41" s="54">
        <f t="shared" ref="C41:G41" si="5">((C39-C40)/C40)*100</f>
        <v>-0.38314176245209913</v>
      </c>
      <c r="D41" s="54">
        <f t="shared" si="5"/>
        <v>2.156334231805932</v>
      </c>
      <c r="E41" s="54">
        <f t="shared" si="5"/>
        <v>0</v>
      </c>
      <c r="F41" s="54">
        <f t="shared" si="5"/>
        <v>-0.71174377224200303</v>
      </c>
      <c r="G41" s="54">
        <f t="shared" si="5"/>
        <v>0</v>
      </c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</row>
    <row r="42" spans="1:22" x14ac:dyDescent="0.3">
      <c r="A42" s="52" t="s">
        <v>289</v>
      </c>
      <c r="B42" s="52">
        <v>23.2</v>
      </c>
      <c r="C42" s="52">
        <v>2.9</v>
      </c>
      <c r="D42" s="52">
        <v>30.7</v>
      </c>
      <c r="E42" s="52">
        <v>0.69</v>
      </c>
      <c r="F42" s="52"/>
      <c r="G42" s="52">
        <v>0.01</v>
      </c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</row>
    <row r="43" spans="1:22" x14ac:dyDescent="0.3">
      <c r="A43" s="52" t="s">
        <v>290</v>
      </c>
      <c r="B43" s="52">
        <v>22.9</v>
      </c>
      <c r="C43" s="52">
        <v>3.02</v>
      </c>
      <c r="D43" s="52">
        <v>30.7</v>
      </c>
      <c r="E43" s="52">
        <v>0.70299999999999996</v>
      </c>
      <c r="F43" s="52"/>
      <c r="G43" s="52">
        <v>9.5999999999999992E-3</v>
      </c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</row>
    <row r="44" spans="1:22" x14ac:dyDescent="0.3">
      <c r="A44" s="53" t="s">
        <v>266</v>
      </c>
      <c r="B44" s="54">
        <f>((B42-B43)/B43)*100</f>
        <v>1.310043668122274</v>
      </c>
      <c r="C44" s="54">
        <f t="shared" ref="C44:G44" si="6">((C42-C43)/C43)*100</f>
        <v>-3.9735099337748379</v>
      </c>
      <c r="D44" s="54">
        <f t="shared" si="6"/>
        <v>0</v>
      </c>
      <c r="E44" s="54">
        <f t="shared" si="6"/>
        <v>-1.8492176386913246</v>
      </c>
      <c r="F44" s="54"/>
      <c r="G44" s="54">
        <f t="shared" si="6"/>
        <v>4.1666666666666785</v>
      </c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</row>
    <row r="45" spans="1:22" x14ac:dyDescent="0.3">
      <c r="A45" s="52" t="s">
        <v>291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>
        <v>403</v>
      </c>
      <c r="S45" s="52">
        <v>17</v>
      </c>
      <c r="T45" s="52">
        <v>39.799999999999997</v>
      </c>
      <c r="U45" s="52">
        <v>2</v>
      </c>
      <c r="V45" s="52"/>
    </row>
    <row r="46" spans="1:22" x14ac:dyDescent="0.3">
      <c r="A46" s="52" t="s">
        <v>292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>
        <v>391</v>
      </c>
      <c r="S46" s="52">
        <v>15.3</v>
      </c>
      <c r="T46" s="52">
        <v>36.200000000000003</v>
      </c>
      <c r="U46" s="52">
        <v>1.96</v>
      </c>
      <c r="V46" s="52"/>
    </row>
    <row r="47" spans="1:22" x14ac:dyDescent="0.3">
      <c r="A47" s="53" t="s">
        <v>266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4">
        <f t="shared" ref="R47" si="7">((R45-R46)/R46)*100</f>
        <v>3.0690537084398977</v>
      </c>
      <c r="S47" s="54">
        <f t="shared" ref="S47" si="8">((S45-S46)/S46)*100</f>
        <v>11.111111111111107</v>
      </c>
      <c r="T47" s="54">
        <f t="shared" ref="T47:U47" si="9">((T45-T46)/T46)*100</f>
        <v>9.9447513812154522</v>
      </c>
      <c r="U47" s="54">
        <f t="shared" si="9"/>
        <v>2.0408163265306141</v>
      </c>
      <c r="V47" s="52"/>
    </row>
    <row r="48" spans="1:22" x14ac:dyDescent="0.3">
      <c r="A48" s="52" t="s">
        <v>293</v>
      </c>
      <c r="B48" s="52"/>
      <c r="C48" s="52"/>
      <c r="D48" s="52"/>
      <c r="E48" s="52"/>
      <c r="F48" s="52"/>
      <c r="G48" s="52"/>
      <c r="H48" s="52"/>
      <c r="I48" s="52">
        <v>10.3</v>
      </c>
      <c r="J48" s="52"/>
      <c r="K48" s="52">
        <v>43.6</v>
      </c>
      <c r="L48" s="52">
        <v>63</v>
      </c>
      <c r="M48" s="52"/>
      <c r="N48" s="52"/>
      <c r="O48" s="52"/>
      <c r="P48" s="52"/>
      <c r="Q48" s="52"/>
      <c r="R48" s="52"/>
      <c r="S48" s="52"/>
      <c r="T48" s="52"/>
      <c r="U48" s="52"/>
      <c r="V48" s="52"/>
    </row>
    <row r="49" spans="1:22" x14ac:dyDescent="0.3">
      <c r="A49" s="52" t="s">
        <v>294</v>
      </c>
      <c r="B49" s="52"/>
      <c r="C49" s="52"/>
      <c r="D49" s="52"/>
      <c r="E49" s="52"/>
      <c r="F49" s="52"/>
      <c r="G49" s="52"/>
      <c r="H49" s="52"/>
      <c r="I49" s="52">
        <v>11.5</v>
      </c>
      <c r="J49" s="52"/>
      <c r="K49" s="52">
        <v>40.700000000000003</v>
      </c>
      <c r="L49" s="52">
        <v>65.599999999999994</v>
      </c>
      <c r="M49" s="52"/>
      <c r="N49" s="52"/>
      <c r="O49" s="52"/>
      <c r="P49" s="52"/>
      <c r="Q49" s="52"/>
      <c r="R49" s="52"/>
      <c r="S49" s="52"/>
      <c r="T49" s="52"/>
      <c r="U49" s="52"/>
      <c r="V49" s="52"/>
    </row>
    <row r="50" spans="1:22" x14ac:dyDescent="0.3">
      <c r="A50" s="53" t="s">
        <v>266</v>
      </c>
      <c r="B50" s="52"/>
      <c r="C50" s="52"/>
      <c r="D50" s="52"/>
      <c r="E50" s="52"/>
      <c r="F50" s="52"/>
      <c r="G50" s="52"/>
      <c r="H50" s="52"/>
      <c r="I50" s="54">
        <f t="shared" ref="I50" si="10">((I48-I49)/I49)*100</f>
        <v>-10.434782608695645</v>
      </c>
      <c r="J50" s="52"/>
      <c r="K50" s="54">
        <f t="shared" ref="K50:L50" si="11">((K48-K49)/K49)*100</f>
        <v>7.1253071253071214</v>
      </c>
      <c r="L50" s="54">
        <f t="shared" si="11"/>
        <v>-3.963414634146333</v>
      </c>
      <c r="M50" s="52"/>
      <c r="N50" s="52"/>
      <c r="O50" s="52"/>
      <c r="P50" s="52"/>
      <c r="Q50" s="52"/>
      <c r="R50" s="52"/>
      <c r="S50" s="52"/>
      <c r="T50" s="52"/>
      <c r="U50" s="52"/>
      <c r="V50" s="52"/>
    </row>
    <row r="51" spans="1:22" x14ac:dyDescent="0.3">
      <c r="A51" s="52" t="s">
        <v>295</v>
      </c>
      <c r="B51" s="52">
        <v>0.33600000000000002</v>
      </c>
      <c r="C51" s="52">
        <v>0.02</v>
      </c>
      <c r="D51" s="52">
        <v>29.4</v>
      </c>
      <c r="E51" s="52" t="s">
        <v>268</v>
      </c>
      <c r="F51" s="52">
        <v>9.34</v>
      </c>
      <c r="G51" s="52">
        <v>0.06</v>
      </c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</row>
    <row r="52" spans="1:22" x14ac:dyDescent="0.3">
      <c r="A52" s="52" t="s">
        <v>296</v>
      </c>
      <c r="B52" s="52">
        <v>0.33</v>
      </c>
      <c r="C52" s="52">
        <v>2.0199999999999999E-2</v>
      </c>
      <c r="D52" s="52">
        <v>29.8</v>
      </c>
      <c r="E52" s="52">
        <v>5.7999999999999996E-3</v>
      </c>
      <c r="F52" s="52">
        <v>9.49</v>
      </c>
      <c r="G52" s="52">
        <v>6.7000000000000004E-2</v>
      </c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</row>
    <row r="53" spans="1:22" x14ac:dyDescent="0.3">
      <c r="A53" s="53" t="s">
        <v>266</v>
      </c>
      <c r="B53" s="54">
        <f t="shared" ref="B53:D53" si="12">((B51-B52)/B52)*100</f>
        <v>1.8181818181818199</v>
      </c>
      <c r="C53" s="54">
        <f t="shared" si="12"/>
        <v>-0.99009900990098421</v>
      </c>
      <c r="D53" s="54">
        <f t="shared" si="12"/>
        <v>-1.342281879194638</v>
      </c>
      <c r="E53" s="54"/>
      <c r="F53" s="54">
        <f t="shared" ref="F53:G53" si="13">((F51-F52)/F52)*100</f>
        <v>-1.5806111696522691</v>
      </c>
      <c r="G53" s="54">
        <f t="shared" si="13"/>
        <v>-10.44776119402986</v>
      </c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</row>
    <row r="54" spans="1:22" x14ac:dyDescent="0.3">
      <c r="A54" s="52" t="s">
        <v>297</v>
      </c>
      <c r="B54" s="52">
        <v>2.5999999999999999E-2</v>
      </c>
      <c r="C54" s="52">
        <v>13.6</v>
      </c>
      <c r="D54" s="52">
        <v>11.9</v>
      </c>
      <c r="E54" s="52">
        <v>2.2599999999999998</v>
      </c>
      <c r="F54" s="52">
        <v>16.2</v>
      </c>
      <c r="G54" s="52">
        <v>0.66</v>
      </c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</row>
    <row r="55" spans="1:22" x14ac:dyDescent="0.3">
      <c r="A55" s="52" t="s">
        <v>298</v>
      </c>
      <c r="B55" s="52">
        <v>2.7400000000000001E-2</v>
      </c>
      <c r="C55" s="52">
        <v>13.36</v>
      </c>
      <c r="D55" s="52">
        <v>11.9</v>
      </c>
      <c r="E55" s="52">
        <v>2.2000000000000002</v>
      </c>
      <c r="F55" s="52">
        <v>16.34</v>
      </c>
      <c r="G55" s="52">
        <v>0.65700000000000003</v>
      </c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</row>
    <row r="56" spans="1:22" x14ac:dyDescent="0.3">
      <c r="A56" s="53" t="s">
        <v>266</v>
      </c>
      <c r="B56" s="54">
        <f t="shared" ref="B56:G56" si="14">((B54-B55)/B55)*100</f>
        <v>-5.1094890510948971</v>
      </c>
      <c r="C56" s="54">
        <f t="shared" si="14"/>
        <v>1.7964071856287442</v>
      </c>
      <c r="D56" s="54">
        <f t="shared" si="14"/>
        <v>0</v>
      </c>
      <c r="E56" s="54">
        <f t="shared" si="14"/>
        <v>2.7272727272727093</v>
      </c>
      <c r="F56" s="54">
        <f t="shared" si="14"/>
        <v>-0.85679314565483833</v>
      </c>
      <c r="G56" s="54">
        <f t="shared" si="14"/>
        <v>0.45662100456621046</v>
      </c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</row>
    <row r="57" spans="1:22" x14ac:dyDescent="0.3">
      <c r="A57" s="52" t="s">
        <v>299</v>
      </c>
      <c r="B57" s="52">
        <v>3.09</v>
      </c>
      <c r="C57" s="52">
        <v>2.39</v>
      </c>
      <c r="D57" s="52">
        <v>16.5</v>
      </c>
      <c r="E57" s="52">
        <v>0.6</v>
      </c>
      <c r="F57" s="52">
        <v>20.3</v>
      </c>
      <c r="G57" s="52">
        <v>7.0000000000000007E-2</v>
      </c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</row>
    <row r="58" spans="1:22" x14ac:dyDescent="0.3">
      <c r="A58" s="52" t="s">
        <v>300</v>
      </c>
      <c r="B58" s="52">
        <v>3.08</v>
      </c>
      <c r="C58" s="52">
        <v>2.41</v>
      </c>
      <c r="D58" s="52">
        <v>16.3</v>
      </c>
      <c r="E58" s="52">
        <v>0.61199999999999999</v>
      </c>
      <c r="F58" s="52">
        <v>20.5</v>
      </c>
      <c r="G58" s="52">
        <v>6.6000000000000003E-2</v>
      </c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</row>
    <row r="59" spans="1:22" x14ac:dyDescent="0.3">
      <c r="A59" s="53" t="s">
        <v>266</v>
      </c>
      <c r="B59" s="54">
        <f t="shared" ref="B59:G59" si="15">((B57-B58)/B58)*100</f>
        <v>0.32467532467531773</v>
      </c>
      <c r="C59" s="54">
        <f t="shared" si="15"/>
        <v>-0.82987551867219989</v>
      </c>
      <c r="D59" s="54">
        <f t="shared" si="15"/>
        <v>1.2269938650306704</v>
      </c>
      <c r="E59" s="54">
        <f t="shared" si="15"/>
        <v>-1.9607843137254919</v>
      </c>
      <c r="F59" s="54">
        <f t="shared" si="15"/>
        <v>-0.97560975609755751</v>
      </c>
      <c r="G59" s="54">
        <f t="shared" si="15"/>
        <v>6.0606060606060659</v>
      </c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</row>
    <row r="60" spans="1:22" x14ac:dyDescent="0.3">
      <c r="A60" s="52" t="s">
        <v>302</v>
      </c>
      <c r="B60" s="52">
        <v>3.4000000000000002E-2</v>
      </c>
      <c r="C60" s="52">
        <v>0.02</v>
      </c>
      <c r="D60" s="52">
        <v>3.05</v>
      </c>
      <c r="E60" s="52"/>
      <c r="F60" s="52">
        <v>36</v>
      </c>
      <c r="G60" s="52">
        <v>0.04</v>
      </c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</row>
    <row r="61" spans="1:22" x14ac:dyDescent="0.3">
      <c r="A61" s="52" t="s">
        <v>303</v>
      </c>
      <c r="B61" s="52">
        <v>3.5000000000000003E-2</v>
      </c>
      <c r="C61" s="52">
        <v>0.02</v>
      </c>
      <c r="D61" s="52">
        <v>3.06</v>
      </c>
      <c r="E61" s="52"/>
      <c r="F61" s="52">
        <v>36</v>
      </c>
      <c r="G61" s="52">
        <v>0.04</v>
      </c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</row>
    <row r="62" spans="1:22" x14ac:dyDescent="0.3">
      <c r="A62" s="53" t="s">
        <v>266</v>
      </c>
      <c r="B62" s="54">
        <f t="shared" ref="B62:G62" si="16">((B60-B61)/B61)*100</f>
        <v>-2.8571428571428594</v>
      </c>
      <c r="C62" s="54">
        <f t="shared" si="16"/>
        <v>0</v>
      </c>
      <c r="D62" s="54">
        <f t="shared" si="16"/>
        <v>-0.32679738562092259</v>
      </c>
      <c r="E62" s="52"/>
      <c r="F62" s="54">
        <f t="shared" si="16"/>
        <v>0</v>
      </c>
      <c r="G62" s="54">
        <f t="shared" si="16"/>
        <v>0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</row>
    <row r="63" spans="1:22" x14ac:dyDescent="0.3">
      <c r="A63" s="52" t="s">
        <v>306</v>
      </c>
      <c r="B63" s="52">
        <v>5.19</v>
      </c>
      <c r="C63" s="52">
        <v>24.8</v>
      </c>
      <c r="D63" s="52">
        <v>13.9</v>
      </c>
      <c r="E63" s="52">
        <v>0.08</v>
      </c>
      <c r="F63" s="52">
        <v>13.7</v>
      </c>
      <c r="G63" s="52">
        <v>0.05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</row>
    <row r="64" spans="1:22" x14ac:dyDescent="0.3">
      <c r="A64" s="52" t="s">
        <v>307</v>
      </c>
      <c r="B64" s="52">
        <v>5.05</v>
      </c>
      <c r="C64" s="52">
        <v>24.4</v>
      </c>
      <c r="D64" s="52">
        <v>13.6</v>
      </c>
      <c r="E64" s="52">
        <v>0.08</v>
      </c>
      <c r="F64" s="52">
        <v>13.1</v>
      </c>
      <c r="G64" s="52">
        <v>0.05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</row>
    <row r="65" spans="1:22" x14ac:dyDescent="0.3">
      <c r="A65" s="53" t="s">
        <v>266</v>
      </c>
      <c r="B65" s="54">
        <f t="shared" ref="B65:G65" si="17">((B63-B64)/B64)*100</f>
        <v>2.7722772277227836</v>
      </c>
      <c r="C65" s="54">
        <f t="shared" si="17"/>
        <v>1.6393442622950907</v>
      </c>
      <c r="D65" s="54">
        <f t="shared" si="17"/>
        <v>2.205882352941182</v>
      </c>
      <c r="E65" s="54">
        <f t="shared" si="17"/>
        <v>0</v>
      </c>
      <c r="F65" s="54">
        <f t="shared" si="17"/>
        <v>4.5801526717557222</v>
      </c>
      <c r="G65" s="54">
        <f t="shared" si="17"/>
        <v>0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</row>
    <row r="66" spans="1:22" x14ac:dyDescent="0.3">
      <c r="A66" s="52" t="s">
        <v>308</v>
      </c>
      <c r="B66" s="52">
        <v>2.3E-2</v>
      </c>
      <c r="C66" s="52">
        <v>0.03</v>
      </c>
      <c r="D66" s="52">
        <v>46.4</v>
      </c>
      <c r="E66" s="52">
        <v>0.01</v>
      </c>
      <c r="F66" s="52">
        <v>0.02</v>
      </c>
      <c r="G66" s="52" t="s">
        <v>268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</row>
    <row r="67" spans="1:22" x14ac:dyDescent="0.3">
      <c r="A67" s="52" t="s">
        <v>309</v>
      </c>
      <c r="B67" s="52">
        <v>2.4E-2</v>
      </c>
      <c r="C67" s="52">
        <v>0.03</v>
      </c>
      <c r="D67" s="52">
        <v>46.4</v>
      </c>
      <c r="E67" s="52">
        <v>0.01</v>
      </c>
      <c r="F67" s="52">
        <v>0.02</v>
      </c>
      <c r="G67" s="52" t="s">
        <v>268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</row>
    <row r="68" spans="1:22" x14ac:dyDescent="0.3">
      <c r="A68" s="53" t="s">
        <v>266</v>
      </c>
      <c r="B68" s="54">
        <f t="shared" ref="B68:F68" si="18">((B66-B67)/B67)*100</f>
        <v>-4.1666666666666705</v>
      </c>
      <c r="C68" s="54">
        <f t="shared" si="18"/>
        <v>0</v>
      </c>
      <c r="D68" s="54">
        <f t="shared" si="18"/>
        <v>0</v>
      </c>
      <c r="E68" s="54">
        <f t="shared" si="18"/>
        <v>0</v>
      </c>
      <c r="F68" s="54">
        <f t="shared" si="18"/>
        <v>0</v>
      </c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</row>
    <row r="69" spans="1:22" x14ac:dyDescent="0.3">
      <c r="A69" s="52" t="s">
        <v>310</v>
      </c>
      <c r="B69" s="52"/>
      <c r="C69" s="52"/>
      <c r="D69" s="52"/>
      <c r="E69" s="52"/>
      <c r="F69" s="52"/>
      <c r="G69" s="52"/>
      <c r="H69" s="52" t="s">
        <v>305</v>
      </c>
      <c r="I69" s="52">
        <v>15.3</v>
      </c>
      <c r="J69" s="52">
        <v>2.2000000000000002</v>
      </c>
      <c r="K69" s="52">
        <v>7.3</v>
      </c>
      <c r="L69" s="52">
        <v>1</v>
      </c>
      <c r="M69" s="52">
        <v>0.3</v>
      </c>
      <c r="N69" s="52">
        <v>10.1</v>
      </c>
      <c r="O69" s="52">
        <v>0.5</v>
      </c>
      <c r="P69" s="52">
        <v>56.7</v>
      </c>
      <c r="Q69" s="52">
        <v>3.7</v>
      </c>
      <c r="R69" s="52"/>
      <c r="S69" s="52"/>
      <c r="T69" s="52"/>
      <c r="U69" s="52"/>
      <c r="V69" s="52"/>
    </row>
    <row r="70" spans="1:22" x14ac:dyDescent="0.3">
      <c r="A70" s="52" t="s">
        <v>311</v>
      </c>
      <c r="B70" s="52"/>
      <c r="C70" s="52"/>
      <c r="D70" s="52"/>
      <c r="E70" s="52"/>
      <c r="F70" s="52"/>
      <c r="G70" s="52"/>
      <c r="H70" s="52" t="s">
        <v>305</v>
      </c>
      <c r="I70" s="52">
        <v>15.2</v>
      </c>
      <c r="J70" s="52">
        <v>2.6</v>
      </c>
      <c r="K70" s="52">
        <v>7.1</v>
      </c>
      <c r="L70" s="52">
        <v>1</v>
      </c>
      <c r="M70" s="52">
        <v>0.3</v>
      </c>
      <c r="N70" s="52">
        <v>10.1</v>
      </c>
      <c r="O70" s="52">
        <v>0.5</v>
      </c>
      <c r="P70" s="52">
        <v>55.2</v>
      </c>
      <c r="Q70" s="52">
        <v>3.9</v>
      </c>
      <c r="R70" s="52"/>
      <c r="S70" s="52"/>
      <c r="T70" s="52"/>
      <c r="U70" s="52"/>
      <c r="V70" s="52"/>
    </row>
    <row r="71" spans="1:22" x14ac:dyDescent="0.3">
      <c r="A71" s="53" t="s">
        <v>266</v>
      </c>
      <c r="B71" s="52"/>
      <c r="C71" s="52"/>
      <c r="D71" s="52"/>
      <c r="E71" s="52"/>
      <c r="F71" s="52"/>
      <c r="G71" s="52"/>
      <c r="H71" s="52"/>
      <c r="I71" s="54">
        <f t="shared" ref="I71" si="19">((I69-I70)/I70)*100</f>
        <v>0.65789473684211464</v>
      </c>
      <c r="J71" s="54">
        <f t="shared" ref="J71:M71" si="20">((J69-J70)/J70)*100</f>
        <v>-15.38461538461538</v>
      </c>
      <c r="K71" s="54">
        <f t="shared" si="20"/>
        <v>2.8169014084507067</v>
      </c>
      <c r="L71" s="54">
        <f t="shared" si="20"/>
        <v>0</v>
      </c>
      <c r="M71" s="54">
        <f t="shared" si="20"/>
        <v>0</v>
      </c>
      <c r="N71" s="54">
        <f>((N69-N70)/N70)*100</f>
        <v>0</v>
      </c>
      <c r="O71" s="54">
        <f>((O69-O70)/O70)*100</f>
        <v>0</v>
      </c>
      <c r="P71" s="54">
        <f>((P69-P70)/P70)*100</f>
        <v>2.7173913043478262</v>
      </c>
      <c r="Q71" s="54">
        <f t="shared" ref="Q71" si="21">((Q69-Q70)/Q70)*100</f>
        <v>-5.1282051282051215</v>
      </c>
      <c r="R71" s="52"/>
      <c r="S71" s="52"/>
      <c r="T71" s="54"/>
      <c r="U71" s="54"/>
      <c r="V71" s="52"/>
    </row>
    <row r="72" spans="1:22" x14ac:dyDescent="0.3">
      <c r="A72" s="52" t="s">
        <v>312</v>
      </c>
      <c r="B72" s="52">
        <v>0.23499999999999999</v>
      </c>
      <c r="C72" s="52">
        <v>32.799999999999997</v>
      </c>
      <c r="D72" s="52">
        <v>11.3</v>
      </c>
      <c r="E72" s="52">
        <v>0.03</v>
      </c>
      <c r="F72" s="52">
        <v>9.07</v>
      </c>
      <c r="G72" s="52" t="s">
        <v>268</v>
      </c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</row>
    <row r="73" spans="1:22" x14ac:dyDescent="0.3">
      <c r="A73" s="52" t="s">
        <v>313</v>
      </c>
      <c r="B73" s="52">
        <v>0.23499999999999999</v>
      </c>
      <c r="C73" s="52">
        <v>33.6</v>
      </c>
      <c r="D73" s="52">
        <v>11.5</v>
      </c>
      <c r="E73" s="52">
        <v>0.03</v>
      </c>
      <c r="F73" s="52">
        <v>9.0299999999999994</v>
      </c>
      <c r="G73" s="52" t="s">
        <v>268</v>
      </c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</row>
    <row r="74" spans="1:22" x14ac:dyDescent="0.3">
      <c r="A74" s="53" t="s">
        <v>266</v>
      </c>
      <c r="B74" s="54">
        <f t="shared" ref="B74:F74" si="22">((B72-B73)/B73)*100</f>
        <v>0</v>
      </c>
      <c r="C74" s="54">
        <f t="shared" si="22"/>
        <v>-2.3809523809523938</v>
      </c>
      <c r="D74" s="54">
        <f t="shared" si="22"/>
        <v>-1.7391304347826024</v>
      </c>
      <c r="E74" s="54">
        <f t="shared" si="22"/>
        <v>0</v>
      </c>
      <c r="F74" s="54">
        <f t="shared" si="22"/>
        <v>0.44296788482836025</v>
      </c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</row>
    <row r="75" spans="1:22" x14ac:dyDescent="0.3">
      <c r="A75" s="52" t="s">
        <v>314</v>
      </c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>
        <v>1500</v>
      </c>
      <c r="S75" s="52">
        <v>502</v>
      </c>
      <c r="T75" s="52">
        <v>351</v>
      </c>
      <c r="U75" s="52">
        <v>5.6</v>
      </c>
      <c r="V75" s="52">
        <v>1.01</v>
      </c>
    </row>
    <row r="76" spans="1:22" x14ac:dyDescent="0.3">
      <c r="A76" s="52" t="s">
        <v>315</v>
      </c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>
        <v>1470</v>
      </c>
      <c r="S76" s="52">
        <v>499</v>
      </c>
      <c r="T76" s="52">
        <v>335</v>
      </c>
      <c r="U76" s="52">
        <v>4.7</v>
      </c>
      <c r="V76" s="52">
        <v>1.01</v>
      </c>
    </row>
    <row r="77" spans="1:22" x14ac:dyDescent="0.3">
      <c r="A77" s="53" t="s">
        <v>266</v>
      </c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4">
        <f t="shared" ref="R77" si="23">((R75-R76)/R76)*100</f>
        <v>2.0408163265306123</v>
      </c>
      <c r="S77" s="54">
        <f t="shared" ref="S77" si="24">((S75-S76)/S76)*100</f>
        <v>0.60120240480961928</v>
      </c>
      <c r="T77" s="54">
        <f t="shared" ref="T77:U77" si="25">((T75-T76)/T76)*100</f>
        <v>4.7761194029850751</v>
      </c>
      <c r="U77" s="54">
        <f t="shared" si="25"/>
        <v>19.148936170212753</v>
      </c>
      <c r="V77" s="54">
        <f t="shared" ref="V77" si="26">((V75-V76)/V76)*100</f>
        <v>0</v>
      </c>
    </row>
    <row r="78" spans="1:22" x14ac:dyDescent="0.3">
      <c r="A78" s="52" t="s">
        <v>316</v>
      </c>
      <c r="B78" s="52"/>
      <c r="C78" s="52"/>
      <c r="D78" s="52"/>
      <c r="E78" s="52"/>
      <c r="F78" s="52"/>
      <c r="G78" s="52"/>
      <c r="H78" s="52">
        <v>5</v>
      </c>
      <c r="I78" s="52" t="s">
        <v>304</v>
      </c>
      <c r="J78" s="52">
        <v>50</v>
      </c>
      <c r="K78" s="52">
        <v>46.2</v>
      </c>
      <c r="L78" s="52">
        <v>4</v>
      </c>
      <c r="M78" s="52">
        <v>0.7</v>
      </c>
      <c r="N78" s="52">
        <v>11.1</v>
      </c>
      <c r="O78" s="52">
        <v>0.4</v>
      </c>
      <c r="P78" s="52">
        <v>43.3</v>
      </c>
      <c r="Q78" s="52">
        <v>25.2</v>
      </c>
      <c r="R78" s="52"/>
      <c r="S78" s="52"/>
      <c r="T78" s="52"/>
      <c r="U78" s="52"/>
      <c r="V78" s="52"/>
    </row>
    <row r="79" spans="1:22" x14ac:dyDescent="0.3">
      <c r="A79" s="52" t="s">
        <v>317</v>
      </c>
      <c r="B79" s="52"/>
      <c r="C79" s="52"/>
      <c r="D79" s="52"/>
      <c r="E79" s="52"/>
      <c r="F79" s="52"/>
      <c r="G79" s="52"/>
      <c r="H79" s="52">
        <v>6</v>
      </c>
      <c r="I79" s="52" t="s">
        <v>304</v>
      </c>
      <c r="J79" s="52">
        <v>50.5</v>
      </c>
      <c r="K79" s="52">
        <v>47.4</v>
      </c>
      <c r="L79" s="52">
        <v>4</v>
      </c>
      <c r="M79" s="52">
        <v>0.7</v>
      </c>
      <c r="N79" s="52">
        <v>11.4</v>
      </c>
      <c r="O79" s="52">
        <v>0.4</v>
      </c>
      <c r="P79" s="52">
        <v>43.3</v>
      </c>
      <c r="Q79" s="52">
        <v>25.7</v>
      </c>
      <c r="R79" s="52"/>
      <c r="S79" s="52"/>
      <c r="T79" s="52"/>
      <c r="U79" s="52"/>
      <c r="V79" s="52"/>
    </row>
    <row r="80" spans="1:22" x14ac:dyDescent="0.3">
      <c r="A80" s="53" t="s">
        <v>266</v>
      </c>
      <c r="B80" s="52"/>
      <c r="C80" s="52"/>
      <c r="D80" s="52"/>
      <c r="E80" s="52"/>
      <c r="F80" s="52"/>
      <c r="G80" s="52"/>
      <c r="H80" s="54">
        <f>((H78-H79)/H79)*100</f>
        <v>-16.666666666666664</v>
      </c>
      <c r="I80" s="52"/>
      <c r="J80" s="54">
        <f t="shared" ref="J80:M80" si="27">((J78-J79)/J79)*100</f>
        <v>-0.99009900990099009</v>
      </c>
      <c r="K80" s="54">
        <f t="shared" si="27"/>
        <v>-2.531645569620244</v>
      </c>
      <c r="L80" s="54">
        <f t="shared" si="27"/>
        <v>0</v>
      </c>
      <c r="M80" s="54">
        <f t="shared" si="27"/>
        <v>0</v>
      </c>
      <c r="N80" s="54">
        <f>((N78-N79)/N79)*100</f>
        <v>-2.631578947368427</v>
      </c>
      <c r="O80" s="54">
        <f>((O78-O79)/O79)*100</f>
        <v>0</v>
      </c>
      <c r="P80" s="54">
        <f>((P78-P79)/P79)*100</f>
        <v>0</v>
      </c>
      <c r="Q80" s="54">
        <f t="shared" ref="Q80" si="28">((Q78-Q79)/Q79)*100</f>
        <v>-1.9455252918287937</v>
      </c>
      <c r="R80" s="52"/>
      <c r="S80" s="52"/>
      <c r="T80" s="52"/>
      <c r="U80" s="52"/>
      <c r="V80" s="52"/>
    </row>
    <row r="81" spans="1:22" x14ac:dyDescent="0.3">
      <c r="A81" s="52" t="s">
        <v>318</v>
      </c>
      <c r="B81" s="52">
        <v>9.6300000000000008</v>
      </c>
      <c r="C81" s="52">
        <v>9.09</v>
      </c>
      <c r="D81" s="52">
        <v>44.1</v>
      </c>
      <c r="E81" s="52" t="s">
        <v>268</v>
      </c>
      <c r="F81" s="52">
        <v>0.02</v>
      </c>
      <c r="G81" s="52">
        <v>0.01</v>
      </c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</row>
    <row r="82" spans="1:22" x14ac:dyDescent="0.3">
      <c r="A82" s="52" t="s">
        <v>319</v>
      </c>
      <c r="B82" s="52">
        <v>9.57</v>
      </c>
      <c r="C82" s="52">
        <v>9.02</v>
      </c>
      <c r="D82" s="52">
        <v>43.8</v>
      </c>
      <c r="E82" s="52" t="s">
        <v>268</v>
      </c>
      <c r="F82" s="52">
        <v>0.02</v>
      </c>
      <c r="G82" s="52" t="s">
        <v>268</v>
      </c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</row>
    <row r="83" spans="1:22" x14ac:dyDescent="0.3">
      <c r="A83" s="53" t="s">
        <v>266</v>
      </c>
      <c r="B83" s="54">
        <f t="shared" ref="B83:D83" si="29">((B81-B82)/B82)*100</f>
        <v>0.62695924764890798</v>
      </c>
      <c r="C83" s="54">
        <f t="shared" si="29"/>
        <v>0.77605321507760849</v>
      </c>
      <c r="D83" s="54">
        <f t="shared" si="29"/>
        <v>0.6849315068493248</v>
      </c>
      <c r="E83" s="52"/>
      <c r="F83" s="54">
        <f>((F81-F82)/F82)*100</f>
        <v>0</v>
      </c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</row>
    <row r="84" spans="1:22" x14ac:dyDescent="0.3">
      <c r="A84" s="52" t="s">
        <v>320</v>
      </c>
      <c r="B84" s="52">
        <v>0.60899999999999999</v>
      </c>
      <c r="C84" s="52">
        <v>34.4</v>
      </c>
      <c r="D84" s="52">
        <v>7.65</v>
      </c>
      <c r="E84" s="52">
        <v>0.3</v>
      </c>
      <c r="F84" s="52">
        <v>12.3</v>
      </c>
      <c r="G84" s="52" t="s">
        <v>268</v>
      </c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</row>
    <row r="85" spans="1:22" x14ac:dyDescent="0.3">
      <c r="A85" s="52" t="s">
        <v>321</v>
      </c>
      <c r="B85" s="52">
        <v>0.61</v>
      </c>
      <c r="C85" s="52">
        <v>34.700000000000003</v>
      </c>
      <c r="D85" s="52">
        <v>7.7</v>
      </c>
      <c r="E85" s="52">
        <v>0.3</v>
      </c>
      <c r="F85" s="52">
        <v>12.3</v>
      </c>
      <c r="G85" s="52" t="s">
        <v>268</v>
      </c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</row>
    <row r="86" spans="1:22" x14ac:dyDescent="0.3">
      <c r="A86" s="53" t="s">
        <v>266</v>
      </c>
      <c r="B86" s="54">
        <f t="shared" ref="B86:F86" si="30">((B84-B85)/B85)*100</f>
        <v>-0.16393442622950835</v>
      </c>
      <c r="C86" s="54">
        <f t="shared" si="30"/>
        <v>-0.86455331412104963</v>
      </c>
      <c r="D86" s="54">
        <f t="shared" si="30"/>
        <v>-0.64935064935064701</v>
      </c>
      <c r="E86" s="54">
        <f t="shared" si="30"/>
        <v>0</v>
      </c>
      <c r="F86" s="54">
        <f t="shared" si="30"/>
        <v>0</v>
      </c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</row>
    <row r="87" spans="1:22" x14ac:dyDescent="0.3">
      <c r="A87" s="52" t="s">
        <v>322</v>
      </c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>
        <v>11100</v>
      </c>
      <c r="S87" s="52">
        <v>38</v>
      </c>
      <c r="T87" s="52">
        <v>152</v>
      </c>
      <c r="U87" s="52">
        <v>52.6</v>
      </c>
      <c r="V87" s="52">
        <v>1</v>
      </c>
    </row>
    <row r="88" spans="1:22" x14ac:dyDescent="0.3">
      <c r="A88" s="52" t="s">
        <v>323</v>
      </c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>
        <v>11100</v>
      </c>
      <c r="S88" s="52">
        <v>36</v>
      </c>
      <c r="T88" s="52">
        <v>167</v>
      </c>
      <c r="U88" s="52">
        <v>50.6</v>
      </c>
      <c r="V88" s="52">
        <v>1</v>
      </c>
    </row>
    <row r="89" spans="1:22" x14ac:dyDescent="0.3">
      <c r="A89" s="53" t="s">
        <v>266</v>
      </c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4">
        <f t="shared" ref="R89" si="31">((R87-R88)/R88)*100</f>
        <v>0</v>
      </c>
      <c r="S89" s="54">
        <f t="shared" ref="S89" si="32">((S87-S88)/S88)*100</f>
        <v>5.5555555555555554</v>
      </c>
      <c r="T89" s="54">
        <f t="shared" ref="T89:U89" si="33">((T87-T88)/T88)*100</f>
        <v>-8.9820359281437128</v>
      </c>
      <c r="U89" s="54">
        <f t="shared" si="33"/>
        <v>3.9525691699604746</v>
      </c>
      <c r="V89" s="54">
        <f t="shared" ref="V89" si="34">((V87-V88)/V88)*100</f>
        <v>0</v>
      </c>
    </row>
    <row r="90" spans="1:22" x14ac:dyDescent="0.3">
      <c r="A90" s="52" t="s">
        <v>324</v>
      </c>
      <c r="B90" s="52">
        <v>0.17399999999999999</v>
      </c>
      <c r="C90" s="52">
        <v>0.87</v>
      </c>
      <c r="D90" s="52">
        <v>33.299999999999997</v>
      </c>
      <c r="E90" s="52">
        <v>0.02</v>
      </c>
      <c r="F90" s="52">
        <v>4.8</v>
      </c>
      <c r="G90" s="52">
        <v>4.18</v>
      </c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</row>
    <row r="91" spans="1:22" x14ac:dyDescent="0.3">
      <c r="A91" s="52" t="s">
        <v>325</v>
      </c>
      <c r="B91" s="52">
        <v>0.16800000000000001</v>
      </c>
      <c r="C91" s="52">
        <v>0.88</v>
      </c>
      <c r="D91" s="52">
        <v>33.700000000000003</v>
      </c>
      <c r="E91" s="52">
        <v>0.02</v>
      </c>
      <c r="F91" s="52">
        <v>5.17</v>
      </c>
      <c r="G91" s="52">
        <v>4.2300000000000004</v>
      </c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</row>
    <row r="92" spans="1:22" x14ac:dyDescent="0.3">
      <c r="A92" s="53" t="s">
        <v>266</v>
      </c>
      <c r="B92" s="54">
        <f t="shared" ref="B92:G92" si="35">((B90-B91)/B91)*100</f>
        <v>3.5714285714285579</v>
      </c>
      <c r="C92" s="54">
        <f t="shared" si="35"/>
        <v>-1.1363636363636374</v>
      </c>
      <c r="D92" s="54">
        <f t="shared" si="35"/>
        <v>-1.1869436201780583</v>
      </c>
      <c r="E92" s="54">
        <f t="shared" si="35"/>
        <v>0</v>
      </c>
      <c r="F92" s="54">
        <f t="shared" si="35"/>
        <v>-7.1566731141199238</v>
      </c>
      <c r="G92" s="54">
        <f t="shared" si="35"/>
        <v>-1.1820330969267305</v>
      </c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</row>
    <row r="93" spans="1:22" x14ac:dyDescent="0.3">
      <c r="A93" s="52" t="s">
        <v>326</v>
      </c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 t="s">
        <v>327</v>
      </c>
      <c r="S93" s="52" t="s">
        <v>305</v>
      </c>
      <c r="T93" s="52" t="s">
        <v>328</v>
      </c>
      <c r="U93" s="52" t="s">
        <v>301</v>
      </c>
      <c r="V93" s="52">
        <v>1</v>
      </c>
    </row>
    <row r="94" spans="1:22" x14ac:dyDescent="0.3">
      <c r="A94" s="52" t="s">
        <v>326</v>
      </c>
      <c r="B94" s="52"/>
      <c r="C94" s="52"/>
      <c r="D94" s="52"/>
      <c r="E94" s="52"/>
      <c r="F94" s="52"/>
      <c r="G94" s="52"/>
      <c r="H94" s="52" t="s">
        <v>305</v>
      </c>
      <c r="I94" s="52" t="s">
        <v>329</v>
      </c>
      <c r="J94" s="52" t="s">
        <v>328</v>
      </c>
      <c r="K94" s="52">
        <v>0.2</v>
      </c>
      <c r="L94" s="52" t="s">
        <v>305</v>
      </c>
      <c r="M94" s="52" t="s">
        <v>301</v>
      </c>
      <c r="N94" s="52">
        <v>0.1</v>
      </c>
      <c r="O94" s="52" t="s">
        <v>301</v>
      </c>
      <c r="P94" s="52" t="s">
        <v>330</v>
      </c>
      <c r="Q94" s="52" t="s">
        <v>301</v>
      </c>
      <c r="R94" s="52"/>
      <c r="S94" s="52"/>
      <c r="T94" s="52"/>
      <c r="U94" s="52"/>
      <c r="V94" s="52"/>
    </row>
    <row r="95" spans="1:22" x14ac:dyDescent="0.3">
      <c r="A95" s="52" t="s">
        <v>326</v>
      </c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</row>
    <row r="96" spans="1:22" x14ac:dyDescent="0.3">
      <c r="A96" s="52" t="s">
        <v>326</v>
      </c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</row>
    <row r="97" spans="1:22" x14ac:dyDescent="0.3">
      <c r="A97" s="52" t="s">
        <v>326</v>
      </c>
      <c r="B97" s="52"/>
      <c r="C97" s="52"/>
      <c r="D97" s="52"/>
      <c r="E97" s="52"/>
      <c r="F97" s="52"/>
      <c r="G97" s="52"/>
      <c r="H97" s="52" t="s">
        <v>305</v>
      </c>
      <c r="I97" s="52" t="s">
        <v>329</v>
      </c>
      <c r="J97" s="52" t="s">
        <v>328</v>
      </c>
      <c r="K97" s="52">
        <v>0.3</v>
      </c>
      <c r="L97" s="52" t="s">
        <v>305</v>
      </c>
      <c r="M97" s="52" t="s">
        <v>301</v>
      </c>
      <c r="N97" s="52" t="s">
        <v>301</v>
      </c>
      <c r="O97" s="52" t="s">
        <v>301</v>
      </c>
      <c r="P97" s="52" t="s">
        <v>330</v>
      </c>
      <c r="Q97" s="52" t="s">
        <v>301</v>
      </c>
      <c r="R97" s="52"/>
      <c r="S97" s="52"/>
      <c r="T97" s="52"/>
      <c r="U97" s="52"/>
      <c r="V97" s="52"/>
    </row>
    <row r="98" spans="1:22" x14ac:dyDescent="0.3">
      <c r="A98" s="52" t="s">
        <v>326</v>
      </c>
      <c r="B98" s="52"/>
      <c r="C98" s="52"/>
      <c r="D98" s="52"/>
      <c r="E98" s="52"/>
      <c r="F98" s="52"/>
      <c r="G98" s="52"/>
      <c r="H98" s="52" t="s">
        <v>305</v>
      </c>
      <c r="I98" s="52" t="s">
        <v>329</v>
      </c>
      <c r="J98" s="52" t="s">
        <v>328</v>
      </c>
      <c r="K98" s="52">
        <v>0.1</v>
      </c>
      <c r="L98" s="52" t="s">
        <v>305</v>
      </c>
      <c r="M98" s="52" t="s">
        <v>301</v>
      </c>
      <c r="N98" s="52" t="s">
        <v>301</v>
      </c>
      <c r="O98" s="52" t="s">
        <v>301</v>
      </c>
      <c r="P98" s="52" t="s">
        <v>330</v>
      </c>
      <c r="Q98" s="52" t="s">
        <v>301</v>
      </c>
      <c r="R98" s="52"/>
      <c r="S98" s="52"/>
      <c r="T98" s="52"/>
      <c r="U98" s="52"/>
      <c r="V98" s="52"/>
    </row>
    <row r="99" spans="1:22" x14ac:dyDescent="0.3">
      <c r="A99" s="52" t="s">
        <v>326</v>
      </c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</row>
    <row r="100" spans="1:22" x14ac:dyDescent="0.3">
      <c r="A100" s="52" t="s">
        <v>326</v>
      </c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</row>
    <row r="101" spans="1:22" x14ac:dyDescent="0.3">
      <c r="A101" s="52" t="s">
        <v>326</v>
      </c>
      <c r="B101" s="52" t="s">
        <v>331</v>
      </c>
      <c r="C101" s="52" t="s">
        <v>268</v>
      </c>
      <c r="D101" s="52" t="s">
        <v>329</v>
      </c>
      <c r="E101" s="52" t="s">
        <v>268</v>
      </c>
      <c r="F101" s="52" t="s">
        <v>268</v>
      </c>
      <c r="G101" s="52" t="s">
        <v>268</v>
      </c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</row>
    <row r="102" spans="1:22" x14ac:dyDescent="0.3">
      <c r="A102" s="52" t="s">
        <v>326</v>
      </c>
      <c r="B102" s="52" t="s">
        <v>331</v>
      </c>
      <c r="C102" s="52" t="s">
        <v>268</v>
      </c>
      <c r="D102" s="52" t="s">
        <v>329</v>
      </c>
      <c r="E102" s="52" t="s">
        <v>268</v>
      </c>
      <c r="F102" s="52" t="s">
        <v>268</v>
      </c>
      <c r="G102" s="52" t="s">
        <v>268</v>
      </c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</row>
    <row r="103" spans="1:22" x14ac:dyDescent="0.3">
      <c r="A103" s="52" t="s">
        <v>326</v>
      </c>
      <c r="B103" s="52" t="s">
        <v>331</v>
      </c>
      <c r="C103" s="52" t="s">
        <v>268</v>
      </c>
      <c r="D103" s="52" t="s">
        <v>329</v>
      </c>
      <c r="E103" s="52" t="s">
        <v>268</v>
      </c>
      <c r="F103" s="52">
        <v>0.02</v>
      </c>
      <c r="G103" s="52" t="s">
        <v>268</v>
      </c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</row>
    <row r="104" spans="1:22" x14ac:dyDescent="0.3">
      <c r="A104" s="52" t="s">
        <v>326</v>
      </c>
      <c r="B104" s="52" t="s">
        <v>331</v>
      </c>
      <c r="C104" s="52" t="s">
        <v>268</v>
      </c>
      <c r="D104" s="52" t="s">
        <v>329</v>
      </c>
      <c r="E104" s="52" t="s">
        <v>268</v>
      </c>
      <c r="F104" s="52" t="s">
        <v>268</v>
      </c>
      <c r="G104" s="52" t="s">
        <v>268</v>
      </c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</row>
    <row r="105" spans="1:22" x14ac:dyDescent="0.3">
      <c r="A105" s="52" t="s">
        <v>326</v>
      </c>
      <c r="B105" s="52" t="s">
        <v>331</v>
      </c>
      <c r="C105" s="52" t="s">
        <v>268</v>
      </c>
      <c r="D105" s="52" t="s">
        <v>329</v>
      </c>
      <c r="E105" s="52" t="s">
        <v>268</v>
      </c>
      <c r="F105" s="52" t="s">
        <v>268</v>
      </c>
      <c r="G105" s="52" t="s">
        <v>268</v>
      </c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</row>
    <row r="106" spans="1:22" x14ac:dyDescent="0.3">
      <c r="A106" s="55" t="s">
        <v>326</v>
      </c>
      <c r="B106" s="55" t="s">
        <v>331</v>
      </c>
      <c r="C106" s="55" t="s">
        <v>268</v>
      </c>
      <c r="D106" s="55" t="s">
        <v>329</v>
      </c>
      <c r="E106" s="55" t="s">
        <v>268</v>
      </c>
      <c r="F106" s="55" t="s">
        <v>268</v>
      </c>
      <c r="G106" s="55" t="s">
        <v>268</v>
      </c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E6351-57FA-46E8-A571-F8332366CA43}">
  <dimension ref="A1:M166"/>
  <sheetViews>
    <sheetView zoomScale="85" zoomScaleNormal="85" workbookViewId="0">
      <selection activeCell="A2" sqref="A2:A3"/>
    </sheetView>
  </sheetViews>
  <sheetFormatPr defaultColWidth="8.625" defaultRowHeight="12.75" x14ac:dyDescent="0.3"/>
  <cols>
    <col min="1" max="12" width="11.75" style="29" customWidth="1"/>
    <col min="13" max="16384" width="8.625" style="29"/>
  </cols>
  <sheetData>
    <row r="1" spans="1:13" ht="20.100000000000001" customHeight="1" x14ac:dyDescent="0.3">
      <c r="A1" s="21" t="s">
        <v>338</v>
      </c>
      <c r="B1" s="21"/>
    </row>
    <row r="2" spans="1:13" x14ac:dyDescent="0.3">
      <c r="A2" s="89" t="s">
        <v>350</v>
      </c>
      <c r="B2" s="89" t="s">
        <v>222</v>
      </c>
      <c r="C2" s="20" t="s">
        <v>208</v>
      </c>
      <c r="D2" s="20" t="s">
        <v>209</v>
      </c>
      <c r="E2" s="20" t="s">
        <v>210</v>
      </c>
      <c r="F2" s="20" t="s">
        <v>211</v>
      </c>
      <c r="G2" s="20" t="s">
        <v>212</v>
      </c>
      <c r="H2" s="20" t="s">
        <v>213</v>
      </c>
      <c r="I2" s="89" t="s">
        <v>214</v>
      </c>
      <c r="J2" s="89" t="s">
        <v>217</v>
      </c>
      <c r="K2" s="89" t="s">
        <v>345</v>
      </c>
      <c r="L2" s="100" t="s">
        <v>229</v>
      </c>
    </row>
    <row r="3" spans="1:13" x14ac:dyDescent="0.3">
      <c r="A3" s="97"/>
      <c r="B3" s="97"/>
      <c r="C3" s="7" t="s">
        <v>215</v>
      </c>
      <c r="D3" s="7" t="s">
        <v>215</v>
      </c>
      <c r="E3" s="7" t="s">
        <v>215</v>
      </c>
      <c r="F3" s="7" t="s">
        <v>215</v>
      </c>
      <c r="G3" s="7" t="s">
        <v>215</v>
      </c>
      <c r="H3" s="7" t="s">
        <v>215</v>
      </c>
      <c r="I3" s="98"/>
      <c r="J3" s="99"/>
      <c r="K3" s="98"/>
      <c r="L3" s="98"/>
    </row>
    <row r="4" spans="1:13" x14ac:dyDescent="0.3">
      <c r="A4" s="92" t="s">
        <v>232</v>
      </c>
      <c r="B4" s="92" t="s">
        <v>223</v>
      </c>
      <c r="C4" s="24">
        <v>46.704999999999998</v>
      </c>
      <c r="D4" s="24" t="s">
        <v>216</v>
      </c>
      <c r="E4" s="24">
        <v>0.13300000000000001</v>
      </c>
      <c r="F4" s="24">
        <v>53.67</v>
      </c>
      <c r="G4" s="24" t="s">
        <v>216</v>
      </c>
      <c r="H4" s="24" t="s">
        <v>216</v>
      </c>
      <c r="I4" s="24">
        <f>SUM(C4:H4)</f>
        <v>100.50800000000001</v>
      </c>
    </row>
    <row r="5" spans="1:13" x14ac:dyDescent="0.3">
      <c r="A5" s="90"/>
      <c r="B5" s="90"/>
      <c r="C5" s="24">
        <v>47.088999999999999</v>
      </c>
      <c r="D5" s="24" t="s">
        <v>216</v>
      </c>
      <c r="E5" s="24" t="s">
        <v>216</v>
      </c>
      <c r="F5" s="24">
        <v>53.505000000000003</v>
      </c>
      <c r="G5" s="24" t="s">
        <v>216</v>
      </c>
      <c r="H5" s="24" t="s">
        <v>216</v>
      </c>
      <c r="I5" s="24">
        <f>SUM(C5:H5)</f>
        <v>100.59399999999999</v>
      </c>
    </row>
    <row r="6" spans="1:13" x14ac:dyDescent="0.3">
      <c r="A6" s="90"/>
      <c r="B6" s="90"/>
      <c r="C6" s="24">
        <v>46.722000000000001</v>
      </c>
      <c r="D6" s="24" t="s">
        <v>216</v>
      </c>
      <c r="E6" s="24">
        <v>3.4000000000000002E-2</v>
      </c>
      <c r="F6" s="24">
        <v>53.386000000000003</v>
      </c>
      <c r="G6" s="24" t="s">
        <v>216</v>
      </c>
      <c r="H6" s="24" t="s">
        <v>216</v>
      </c>
      <c r="I6" s="24">
        <f>SUM(C6:H6)</f>
        <v>100.142</v>
      </c>
    </row>
    <row r="7" spans="1:13" x14ac:dyDescent="0.3">
      <c r="A7" s="90"/>
      <c r="B7" s="90"/>
      <c r="C7" s="24">
        <v>44.040999999999997</v>
      </c>
      <c r="D7" s="24" t="s">
        <v>216</v>
      </c>
      <c r="E7" s="24">
        <v>2.6379999999999999</v>
      </c>
      <c r="F7" s="24">
        <v>52.478000000000002</v>
      </c>
      <c r="G7" s="24">
        <v>0.25900000000000001</v>
      </c>
      <c r="H7" s="24" t="s">
        <v>216</v>
      </c>
      <c r="I7" s="24">
        <f>SUM(C7:H7)</f>
        <v>99.415999999999997</v>
      </c>
    </row>
    <row r="8" spans="1:13" x14ac:dyDescent="0.3">
      <c r="A8" s="90"/>
      <c r="B8" s="90"/>
      <c r="C8" s="24">
        <v>43.113999999999997</v>
      </c>
      <c r="D8" s="24">
        <v>5.8999999999999997E-2</v>
      </c>
      <c r="E8" s="24">
        <v>2.3759999999999999</v>
      </c>
      <c r="F8" s="24">
        <v>52.470999999999997</v>
      </c>
      <c r="G8" s="24">
        <v>1.4650000000000001</v>
      </c>
      <c r="H8" s="24" t="s">
        <v>216</v>
      </c>
      <c r="I8" s="24">
        <f>SUM(C8:H8)</f>
        <v>99.484999999999985</v>
      </c>
    </row>
    <row r="9" spans="1:13" x14ac:dyDescent="0.3">
      <c r="A9" s="90"/>
      <c r="B9" s="93" t="s">
        <v>224</v>
      </c>
      <c r="C9" s="82">
        <v>61.198</v>
      </c>
      <c r="D9" s="82">
        <v>5.8000000000000003E-2</v>
      </c>
      <c r="E9" s="82">
        <v>1.2999999999999999E-2</v>
      </c>
      <c r="F9" s="82">
        <v>38.872</v>
      </c>
      <c r="G9" s="82">
        <v>1.7999999999999999E-2</v>
      </c>
      <c r="H9" s="82" t="s">
        <v>216</v>
      </c>
      <c r="I9" s="82">
        <f t="shared" ref="I9:I21" si="0">SUM(C9:H9)</f>
        <v>100.15899999999999</v>
      </c>
      <c r="J9" s="83">
        <v>47.454679426886329</v>
      </c>
      <c r="K9" s="84"/>
      <c r="L9" s="84"/>
      <c r="M9" s="30"/>
    </row>
    <row r="10" spans="1:13" x14ac:dyDescent="0.3">
      <c r="A10" s="90"/>
      <c r="B10" s="94"/>
      <c r="C10" s="24">
        <v>61.201999999999998</v>
      </c>
      <c r="D10" s="24">
        <v>0.13</v>
      </c>
      <c r="E10" s="24">
        <v>4.1000000000000002E-2</v>
      </c>
      <c r="F10" s="24">
        <v>38.939</v>
      </c>
      <c r="G10" s="24" t="s">
        <v>216</v>
      </c>
      <c r="H10" s="24" t="s">
        <v>216</v>
      </c>
      <c r="I10" s="24">
        <f t="shared" si="0"/>
        <v>100.312</v>
      </c>
      <c r="J10" s="25">
        <v>47.383880875395491</v>
      </c>
      <c r="K10" s="30"/>
      <c r="L10" s="30"/>
      <c r="M10" s="30"/>
    </row>
    <row r="11" spans="1:13" x14ac:dyDescent="0.3">
      <c r="A11" s="90"/>
      <c r="B11" s="94"/>
      <c r="C11" s="24">
        <v>60.545000000000002</v>
      </c>
      <c r="D11" s="24">
        <v>4.7E-2</v>
      </c>
      <c r="E11" s="24">
        <v>4.9000000000000002E-2</v>
      </c>
      <c r="F11" s="24">
        <v>39.22</v>
      </c>
      <c r="G11" s="24">
        <v>2.1999999999999999E-2</v>
      </c>
      <c r="H11" s="24">
        <v>2.5000000000000001E-2</v>
      </c>
      <c r="I11" s="24">
        <f t="shared" si="0"/>
        <v>99.908000000000001</v>
      </c>
      <c r="J11" s="25">
        <v>46.953761562559734</v>
      </c>
      <c r="K11" s="30"/>
      <c r="L11" s="30"/>
      <c r="M11" s="30"/>
    </row>
    <row r="12" spans="1:13" x14ac:dyDescent="0.3">
      <c r="A12" s="90"/>
      <c r="B12" s="94"/>
      <c r="C12" s="24">
        <v>60.756</v>
      </c>
      <c r="D12" s="24">
        <v>7.2999999999999995E-2</v>
      </c>
      <c r="E12" s="24">
        <v>0.03</v>
      </c>
      <c r="F12" s="24">
        <v>39.238999999999997</v>
      </c>
      <c r="G12" s="24">
        <v>7.6999999999999999E-2</v>
      </c>
      <c r="H12" s="24" t="s">
        <v>216</v>
      </c>
      <c r="I12" s="24">
        <f t="shared" si="0"/>
        <v>100.175</v>
      </c>
      <c r="J12" s="25">
        <v>47.024849879793884</v>
      </c>
      <c r="K12" s="30"/>
      <c r="L12" s="30"/>
      <c r="M12" s="30"/>
    </row>
    <row r="13" spans="1:13" x14ac:dyDescent="0.3">
      <c r="A13" s="90"/>
      <c r="B13" s="94"/>
      <c r="C13" s="24">
        <v>60.606000000000002</v>
      </c>
      <c r="D13" s="24">
        <v>0.14099999999999999</v>
      </c>
      <c r="E13" s="24">
        <v>8.8999999999999996E-2</v>
      </c>
      <c r="F13" s="24">
        <v>38.530999999999999</v>
      </c>
      <c r="G13" s="24" t="s">
        <v>216</v>
      </c>
      <c r="H13" s="24">
        <v>5.0000000000000001E-3</v>
      </c>
      <c r="I13" s="24">
        <f t="shared" si="0"/>
        <v>99.371999999999986</v>
      </c>
      <c r="J13" s="25">
        <v>47.382284533575522</v>
      </c>
      <c r="K13" s="30"/>
      <c r="L13" s="30"/>
      <c r="M13" s="30"/>
    </row>
    <row r="14" spans="1:13" x14ac:dyDescent="0.3">
      <c r="A14" s="90"/>
      <c r="B14" s="94"/>
      <c r="C14" s="24">
        <v>61.45</v>
      </c>
      <c r="D14" s="24">
        <v>4.4999999999999998E-2</v>
      </c>
      <c r="E14" s="24">
        <v>9.6000000000000002E-2</v>
      </c>
      <c r="F14" s="24">
        <v>38.305</v>
      </c>
      <c r="G14" s="24" t="s">
        <v>216</v>
      </c>
      <c r="H14" s="24" t="s">
        <v>216</v>
      </c>
      <c r="I14" s="24">
        <f t="shared" si="0"/>
        <v>99.896000000000001</v>
      </c>
      <c r="J14" s="25">
        <v>47.903673650131076</v>
      </c>
      <c r="K14" s="30"/>
      <c r="L14" s="30"/>
      <c r="M14" s="30"/>
    </row>
    <row r="15" spans="1:13" x14ac:dyDescent="0.3">
      <c r="A15" s="90"/>
      <c r="B15" s="94"/>
      <c r="C15" s="24">
        <v>60.826000000000001</v>
      </c>
      <c r="D15" s="24">
        <v>5.3999999999999999E-2</v>
      </c>
      <c r="E15" s="24">
        <v>0.108</v>
      </c>
      <c r="F15" s="24">
        <v>39.024000000000001</v>
      </c>
      <c r="G15" s="24" t="s">
        <v>216</v>
      </c>
      <c r="H15" s="24">
        <v>3.7999999999999999E-2</v>
      </c>
      <c r="I15" s="24">
        <f t="shared" si="0"/>
        <v>100.05</v>
      </c>
      <c r="J15" s="25">
        <v>47.172998498353117</v>
      </c>
      <c r="K15" s="30"/>
      <c r="L15" s="30"/>
      <c r="M15" s="30"/>
    </row>
    <row r="16" spans="1:13" x14ac:dyDescent="0.3">
      <c r="A16" s="90"/>
      <c r="B16" s="94"/>
      <c r="C16" s="24">
        <v>60.904000000000003</v>
      </c>
      <c r="D16" s="24">
        <v>2.4E-2</v>
      </c>
      <c r="E16" s="24">
        <v>6.5000000000000002E-2</v>
      </c>
      <c r="F16" s="24">
        <v>38.631</v>
      </c>
      <c r="G16" s="24" t="s">
        <v>216</v>
      </c>
      <c r="H16" s="24" t="s">
        <v>216</v>
      </c>
      <c r="I16" s="24">
        <f t="shared" si="0"/>
        <v>99.623999999999995</v>
      </c>
      <c r="J16" s="25">
        <v>47.486629611476893</v>
      </c>
      <c r="K16" s="30"/>
      <c r="L16" s="30"/>
      <c r="M16" s="30"/>
    </row>
    <row r="17" spans="1:13" x14ac:dyDescent="0.3">
      <c r="A17" s="90"/>
      <c r="B17" s="94"/>
      <c r="C17" s="24">
        <v>60.932000000000002</v>
      </c>
      <c r="D17" s="24">
        <v>4.5999999999999999E-2</v>
      </c>
      <c r="E17" s="24" t="s">
        <v>216</v>
      </c>
      <c r="F17" s="24">
        <v>38.252000000000002</v>
      </c>
      <c r="G17" s="24" t="s">
        <v>216</v>
      </c>
      <c r="H17" s="24">
        <v>1.4E-2</v>
      </c>
      <c r="I17" s="24">
        <f t="shared" si="0"/>
        <v>99.244</v>
      </c>
      <c r="J17" s="25">
        <v>47.754807252255475</v>
      </c>
      <c r="K17" s="30"/>
      <c r="L17" s="30"/>
      <c r="M17" s="30"/>
    </row>
    <row r="18" spans="1:13" x14ac:dyDescent="0.3">
      <c r="A18" s="90"/>
      <c r="B18" s="94"/>
      <c r="C18" s="24">
        <v>61.000999999999998</v>
      </c>
      <c r="D18" s="24">
        <v>8.3000000000000004E-2</v>
      </c>
      <c r="E18" s="24">
        <v>2.1999999999999999E-2</v>
      </c>
      <c r="F18" s="24">
        <v>38.390999999999998</v>
      </c>
      <c r="G18" s="24" t="s">
        <v>216</v>
      </c>
      <c r="H18" s="24">
        <v>1.4E-2</v>
      </c>
      <c r="I18" s="24">
        <f t="shared" si="0"/>
        <v>99.510999999999981</v>
      </c>
      <c r="J18" s="25">
        <v>47.673492202900988</v>
      </c>
      <c r="K18" s="30"/>
      <c r="L18" s="30"/>
      <c r="M18" s="30"/>
    </row>
    <row r="19" spans="1:13" x14ac:dyDescent="0.3">
      <c r="A19" s="90"/>
      <c r="B19" s="94"/>
      <c r="C19" s="24">
        <v>61.110999999999997</v>
      </c>
      <c r="D19" s="24">
        <v>7.5999999999999998E-2</v>
      </c>
      <c r="E19" s="24">
        <v>6.6000000000000003E-2</v>
      </c>
      <c r="F19" s="24">
        <v>38.615000000000002</v>
      </c>
      <c r="G19" s="24">
        <v>0.02</v>
      </c>
      <c r="H19" s="24">
        <v>1.4E-2</v>
      </c>
      <c r="I19" s="24">
        <f t="shared" si="0"/>
        <v>99.901999999999987</v>
      </c>
      <c r="J19" s="25">
        <v>47.559896722185442</v>
      </c>
      <c r="K19" s="30"/>
      <c r="L19" s="30"/>
      <c r="M19" s="30"/>
    </row>
    <row r="20" spans="1:13" x14ac:dyDescent="0.3">
      <c r="A20" s="90"/>
      <c r="B20" s="94"/>
      <c r="C20" s="24">
        <v>61.384</v>
      </c>
      <c r="D20" s="24">
        <v>0.15</v>
      </c>
      <c r="E20" s="24">
        <v>2E-3</v>
      </c>
      <c r="F20" s="24">
        <v>38.441000000000003</v>
      </c>
      <c r="G20" s="24" t="s">
        <v>216</v>
      </c>
      <c r="H20" s="24">
        <v>6.0000000000000001E-3</v>
      </c>
      <c r="I20" s="24">
        <f t="shared" si="0"/>
        <v>99.983000000000004</v>
      </c>
      <c r="J20" s="25">
        <v>47.783071213124764</v>
      </c>
      <c r="K20" s="30"/>
      <c r="L20" s="30"/>
      <c r="M20" s="30"/>
    </row>
    <row r="21" spans="1:13" x14ac:dyDescent="0.3">
      <c r="A21" s="90"/>
      <c r="B21" s="95"/>
      <c r="C21" s="85">
        <v>61.606000000000002</v>
      </c>
      <c r="D21" s="85">
        <v>0.17399999999999999</v>
      </c>
      <c r="E21" s="85">
        <v>3.3000000000000002E-2</v>
      </c>
      <c r="F21" s="85">
        <v>38.218000000000004</v>
      </c>
      <c r="G21" s="85" t="s">
        <v>216</v>
      </c>
      <c r="H21" s="85" t="s">
        <v>216</v>
      </c>
      <c r="I21" s="85">
        <f t="shared" si="0"/>
        <v>100.03100000000001</v>
      </c>
      <c r="J21" s="86">
        <v>48.001319929785247</v>
      </c>
      <c r="K21" s="87"/>
      <c r="L21" s="87"/>
      <c r="M21" s="30"/>
    </row>
    <row r="22" spans="1:13" x14ac:dyDescent="0.3">
      <c r="A22" s="90"/>
      <c r="B22" s="101" t="s">
        <v>225</v>
      </c>
      <c r="C22" s="73">
        <v>4.9429999999999996</v>
      </c>
      <c r="D22" s="73">
        <v>2.6240000000000001</v>
      </c>
      <c r="E22" s="73">
        <v>59.301000000000002</v>
      </c>
      <c r="F22" s="73">
        <v>33.286999999999999</v>
      </c>
      <c r="G22" s="73">
        <v>0.19400000000000001</v>
      </c>
      <c r="H22" s="73">
        <v>5.3999999999999999E-2</v>
      </c>
      <c r="I22" s="73">
        <v>100.40300000000001</v>
      </c>
      <c r="J22" s="84"/>
      <c r="K22" s="70" t="s">
        <v>218</v>
      </c>
      <c r="L22" s="72">
        <v>8.5261613284255375</v>
      </c>
      <c r="M22" s="30"/>
    </row>
    <row r="23" spans="1:13" x14ac:dyDescent="0.3">
      <c r="A23" s="90"/>
      <c r="B23" s="94"/>
      <c r="C23" s="18">
        <v>2.5030000000000001</v>
      </c>
      <c r="D23" s="18">
        <v>1.917</v>
      </c>
      <c r="E23" s="18">
        <v>61.506999999999998</v>
      </c>
      <c r="F23" s="18">
        <v>33.802999999999997</v>
      </c>
      <c r="G23" s="18">
        <v>0.93</v>
      </c>
      <c r="H23" s="18">
        <v>6.3E-2</v>
      </c>
      <c r="I23" s="18">
        <v>100.723</v>
      </c>
      <c r="J23" s="30"/>
      <c r="K23" s="69" t="s">
        <v>218</v>
      </c>
      <c r="L23" s="6">
        <v>4.3912330163269067</v>
      </c>
      <c r="M23" s="30"/>
    </row>
    <row r="24" spans="1:13" x14ac:dyDescent="0.3">
      <c r="A24" s="90"/>
      <c r="B24" s="94"/>
      <c r="C24" s="18">
        <v>1.325</v>
      </c>
      <c r="D24" s="18">
        <v>2.0830000000000002</v>
      </c>
      <c r="E24" s="18">
        <v>62.7</v>
      </c>
      <c r="F24" s="18">
        <v>33.643000000000001</v>
      </c>
      <c r="G24" s="18">
        <v>0.64</v>
      </c>
      <c r="H24" s="24" t="s">
        <v>216</v>
      </c>
      <c r="I24" s="18">
        <v>100.39200000000001</v>
      </c>
      <c r="J24" s="30"/>
      <c r="K24" s="69" t="s">
        <v>218</v>
      </c>
      <c r="L24" s="6">
        <v>2.3294898489342986</v>
      </c>
      <c r="M24" s="30"/>
    </row>
    <row r="25" spans="1:13" x14ac:dyDescent="0.3">
      <c r="A25" s="90"/>
      <c r="B25" s="94"/>
      <c r="C25" s="18">
        <v>2.7530000000000001</v>
      </c>
      <c r="D25" s="18">
        <v>1.39</v>
      </c>
      <c r="E25" s="18">
        <v>61.802999999999997</v>
      </c>
      <c r="F25" s="18">
        <v>33.942</v>
      </c>
      <c r="G25" s="18">
        <v>0.48199999999999998</v>
      </c>
      <c r="H25" s="18" t="s">
        <v>42</v>
      </c>
      <c r="I25" s="18">
        <v>100.37</v>
      </c>
      <c r="J25" s="30"/>
      <c r="K25" s="69" t="s">
        <v>218</v>
      </c>
      <c r="L25" s="6">
        <v>4.8392245563799898</v>
      </c>
      <c r="M25" s="30"/>
    </row>
    <row r="26" spans="1:13" x14ac:dyDescent="0.3">
      <c r="A26" s="90"/>
      <c r="B26" s="94"/>
      <c r="C26" s="18">
        <v>5.9960000000000004</v>
      </c>
      <c r="D26" s="18">
        <v>0.71799999999999997</v>
      </c>
      <c r="E26" s="18">
        <v>59.399000000000001</v>
      </c>
      <c r="F26" s="18">
        <v>33.670999999999999</v>
      </c>
      <c r="G26" s="18" t="s">
        <v>42</v>
      </c>
      <c r="H26" s="18" t="s">
        <v>42</v>
      </c>
      <c r="I26" s="18">
        <v>99.783999999999992</v>
      </c>
      <c r="J26" s="30"/>
      <c r="K26" s="69" t="s">
        <v>218</v>
      </c>
      <c r="L26" s="6">
        <v>10.453522599726082</v>
      </c>
      <c r="M26" s="30"/>
    </row>
    <row r="27" spans="1:13" x14ac:dyDescent="0.3">
      <c r="A27" s="90"/>
      <c r="B27" s="94"/>
      <c r="C27" s="18">
        <v>2.758</v>
      </c>
      <c r="D27" s="18">
        <v>1.155</v>
      </c>
      <c r="E27" s="18">
        <v>61.762999999999998</v>
      </c>
      <c r="F27" s="18">
        <v>33.116</v>
      </c>
      <c r="G27" s="18">
        <v>0.24</v>
      </c>
      <c r="H27" s="18" t="s">
        <v>42</v>
      </c>
      <c r="I27" s="18">
        <v>99.031999999999996</v>
      </c>
      <c r="J27" s="30"/>
      <c r="K27" s="69" t="s">
        <v>218</v>
      </c>
      <c r="L27" s="6">
        <v>4.8737907689066207</v>
      </c>
      <c r="M27" s="30"/>
    </row>
    <row r="28" spans="1:13" x14ac:dyDescent="0.3">
      <c r="A28" s="90"/>
      <c r="B28" s="94"/>
      <c r="C28" s="18">
        <v>3.9940000000000002</v>
      </c>
      <c r="D28" s="18">
        <v>0.72799999999999998</v>
      </c>
      <c r="E28" s="18">
        <v>61.414000000000001</v>
      </c>
      <c r="F28" s="18">
        <v>33.35</v>
      </c>
      <c r="G28" s="18">
        <v>5.5E-2</v>
      </c>
      <c r="H28" s="18" t="s">
        <v>42</v>
      </c>
      <c r="I28" s="18">
        <v>99.540999999999997</v>
      </c>
      <c r="J28" s="30"/>
      <c r="K28" s="69" t="s">
        <v>218</v>
      </c>
      <c r="L28" s="6">
        <v>6.9945936763242065</v>
      </c>
      <c r="M28" s="30"/>
    </row>
    <row r="29" spans="1:13" x14ac:dyDescent="0.3">
      <c r="A29" s="90"/>
      <c r="B29" s="94"/>
      <c r="C29" s="18">
        <v>9.3190000000000008</v>
      </c>
      <c r="D29" s="18">
        <v>0.84199999999999997</v>
      </c>
      <c r="E29" s="18">
        <v>55.634999999999998</v>
      </c>
      <c r="F29" s="18">
        <v>34.899000000000001</v>
      </c>
      <c r="G29" s="18">
        <v>5.1999999999999998E-2</v>
      </c>
      <c r="H29" s="18">
        <v>0.35399999999999998</v>
      </c>
      <c r="I29" s="18">
        <v>101.101</v>
      </c>
      <c r="J29" s="30"/>
      <c r="K29" s="69" t="s">
        <v>219</v>
      </c>
      <c r="L29" s="6">
        <v>16.135010422042413</v>
      </c>
      <c r="M29" s="30"/>
    </row>
    <row r="30" spans="1:13" x14ac:dyDescent="0.3">
      <c r="A30" s="90"/>
      <c r="B30" s="94"/>
      <c r="C30" s="18">
        <v>9.1850000000000005</v>
      </c>
      <c r="D30" s="18">
        <v>1.115</v>
      </c>
      <c r="E30" s="18">
        <v>55.51</v>
      </c>
      <c r="F30" s="18">
        <v>34.572000000000003</v>
      </c>
      <c r="G30" s="18" t="s">
        <v>42</v>
      </c>
      <c r="H30" s="18">
        <v>0.23699999999999999</v>
      </c>
      <c r="I30" s="18">
        <v>100.619</v>
      </c>
      <c r="J30" s="30"/>
      <c r="K30" s="69" t="s">
        <v>219</v>
      </c>
      <c r="L30" s="6">
        <v>15.922277121527188</v>
      </c>
      <c r="M30" s="30"/>
    </row>
    <row r="31" spans="1:13" x14ac:dyDescent="0.3">
      <c r="A31" s="90"/>
      <c r="B31" s="94"/>
      <c r="C31" s="18">
        <v>6.399</v>
      </c>
      <c r="D31" s="18">
        <v>0.29099999999999998</v>
      </c>
      <c r="E31" s="18">
        <v>60.125</v>
      </c>
      <c r="F31" s="18">
        <v>34.543999999999997</v>
      </c>
      <c r="G31" s="18" t="s">
        <v>42</v>
      </c>
      <c r="H31" s="18">
        <v>8.0000000000000002E-3</v>
      </c>
      <c r="I31" s="18">
        <v>101.36699999999999</v>
      </c>
      <c r="J31" s="30"/>
      <c r="K31" s="69" t="s">
        <v>219</v>
      </c>
      <c r="L31" s="6">
        <v>11.03080646683379</v>
      </c>
      <c r="M31" s="30"/>
    </row>
    <row r="32" spans="1:13" x14ac:dyDescent="0.3">
      <c r="A32" s="90"/>
      <c r="B32" s="94"/>
      <c r="C32" s="18">
        <v>9.0510000000000002</v>
      </c>
      <c r="D32" s="18">
        <v>1.371</v>
      </c>
      <c r="E32" s="18">
        <v>55.046999999999997</v>
      </c>
      <c r="F32" s="18">
        <v>34.000999999999998</v>
      </c>
      <c r="G32" s="18">
        <v>9.2999999999999999E-2</v>
      </c>
      <c r="H32" s="18">
        <v>0.42899999999999999</v>
      </c>
      <c r="I32" s="18">
        <v>99.992000000000004</v>
      </c>
      <c r="J32" s="30"/>
      <c r="K32" s="69" t="s">
        <v>219</v>
      </c>
      <c r="L32" s="6">
        <v>15.74158869452355</v>
      </c>
      <c r="M32" s="30"/>
    </row>
    <row r="33" spans="1:13" x14ac:dyDescent="0.3">
      <c r="A33" s="90"/>
      <c r="B33" s="94"/>
      <c r="C33" s="18">
        <v>10.066000000000001</v>
      </c>
      <c r="D33" s="18">
        <v>1.7410000000000001</v>
      </c>
      <c r="E33" s="18">
        <v>54.244999999999997</v>
      </c>
      <c r="F33" s="18">
        <v>33.85</v>
      </c>
      <c r="G33" s="18">
        <v>2.5999999999999999E-2</v>
      </c>
      <c r="H33" s="18">
        <v>0.34200000000000003</v>
      </c>
      <c r="I33" s="18">
        <v>100.26999999999998</v>
      </c>
      <c r="J33" s="30"/>
      <c r="K33" s="69" t="s">
        <v>219</v>
      </c>
      <c r="L33" s="6">
        <v>17.327226097716981</v>
      </c>
      <c r="M33" s="30"/>
    </row>
    <row r="34" spans="1:13" x14ac:dyDescent="0.3">
      <c r="A34" s="90"/>
      <c r="B34" s="94"/>
      <c r="C34" s="18">
        <v>10.532999999999999</v>
      </c>
      <c r="D34" s="18">
        <v>0.379</v>
      </c>
      <c r="E34" s="18">
        <v>54.945999999999998</v>
      </c>
      <c r="F34" s="18">
        <v>34.268999999999998</v>
      </c>
      <c r="G34" s="18">
        <v>2.4E-2</v>
      </c>
      <c r="H34" s="18">
        <v>0.61499999999999999</v>
      </c>
      <c r="I34" s="18">
        <v>100.76600000000001</v>
      </c>
      <c r="J34" s="30"/>
      <c r="K34" s="69" t="s">
        <v>219</v>
      </c>
      <c r="L34" s="6">
        <v>18.132111366973362</v>
      </c>
      <c r="M34" s="30"/>
    </row>
    <row r="35" spans="1:13" x14ac:dyDescent="0.3">
      <c r="A35" s="90"/>
      <c r="B35" s="94"/>
      <c r="C35" s="18">
        <v>16.555</v>
      </c>
      <c r="D35" s="18">
        <v>0.22600000000000001</v>
      </c>
      <c r="E35" s="18">
        <v>48.765999999999998</v>
      </c>
      <c r="F35" s="18">
        <v>34.360999999999997</v>
      </c>
      <c r="G35" s="18">
        <v>8.5000000000000006E-2</v>
      </c>
      <c r="H35" s="18">
        <v>1.2999999999999999E-2</v>
      </c>
      <c r="I35" s="18">
        <v>100.00599999999999</v>
      </c>
      <c r="J35" s="30"/>
      <c r="K35" s="69" t="s">
        <v>219</v>
      </c>
      <c r="L35" s="6">
        <v>28.331657377782438</v>
      </c>
      <c r="M35" s="30"/>
    </row>
    <row r="36" spans="1:13" x14ac:dyDescent="0.3">
      <c r="A36" s="90"/>
      <c r="B36" s="94"/>
      <c r="C36" s="18">
        <v>16.001999999999999</v>
      </c>
      <c r="D36" s="18">
        <v>0.89100000000000001</v>
      </c>
      <c r="E36" s="18">
        <v>49.067</v>
      </c>
      <c r="F36" s="18">
        <v>34.424999999999997</v>
      </c>
      <c r="G36" s="18" t="s">
        <v>42</v>
      </c>
      <c r="H36" s="18" t="s">
        <v>42</v>
      </c>
      <c r="I36" s="18">
        <v>100.38500000000001</v>
      </c>
      <c r="J36" s="30"/>
      <c r="K36" s="69" t="s">
        <v>219</v>
      </c>
      <c r="L36" s="6">
        <v>27.26423200456497</v>
      </c>
      <c r="M36" s="30"/>
    </row>
    <row r="37" spans="1:13" x14ac:dyDescent="0.3">
      <c r="A37" s="90"/>
      <c r="B37" s="94"/>
      <c r="C37" s="18">
        <v>16.931999999999999</v>
      </c>
      <c r="D37" s="18">
        <v>0.40600000000000003</v>
      </c>
      <c r="E37" s="18">
        <v>47.786999999999999</v>
      </c>
      <c r="F37" s="18">
        <v>34.683999999999997</v>
      </c>
      <c r="G37" s="18" t="s">
        <v>42</v>
      </c>
      <c r="H37" s="18" t="s">
        <v>42</v>
      </c>
      <c r="I37" s="18">
        <v>99.808999999999997</v>
      </c>
      <c r="J37" s="30"/>
      <c r="K37" s="69" t="s">
        <v>219</v>
      </c>
      <c r="L37" s="6">
        <v>29.141418026790788</v>
      </c>
      <c r="M37" s="30"/>
    </row>
    <row r="38" spans="1:13" x14ac:dyDescent="0.3">
      <c r="A38" s="90"/>
      <c r="B38" s="94"/>
      <c r="C38" s="18">
        <v>16.579999999999998</v>
      </c>
      <c r="D38" s="18">
        <v>0.22700000000000001</v>
      </c>
      <c r="E38" s="18">
        <v>48.055999999999997</v>
      </c>
      <c r="F38" s="18">
        <v>34.576000000000001</v>
      </c>
      <c r="G38" s="18" t="s">
        <v>42</v>
      </c>
      <c r="H38" s="18">
        <v>5.7000000000000002E-2</v>
      </c>
      <c r="I38" s="18">
        <v>99.495999999999995</v>
      </c>
      <c r="J38" s="30"/>
      <c r="K38" s="69" t="s">
        <v>219</v>
      </c>
      <c r="L38" s="6">
        <v>28.660259600994998</v>
      </c>
      <c r="M38" s="30"/>
    </row>
    <row r="39" spans="1:13" x14ac:dyDescent="0.3">
      <c r="A39" s="90"/>
      <c r="B39" s="94"/>
      <c r="C39" s="18">
        <v>6.8310000000000004</v>
      </c>
      <c r="D39" s="18">
        <v>1.07</v>
      </c>
      <c r="E39" s="18">
        <v>58.191000000000003</v>
      </c>
      <c r="F39" s="18">
        <v>33.554000000000002</v>
      </c>
      <c r="G39" s="18">
        <v>6.7000000000000004E-2</v>
      </c>
      <c r="H39" s="18">
        <v>0.20300000000000001</v>
      </c>
      <c r="I39" s="18">
        <v>99.915999999999997</v>
      </c>
      <c r="J39" s="30"/>
      <c r="K39" s="69" t="s">
        <v>219</v>
      </c>
      <c r="L39" s="6">
        <v>11.862507466605003</v>
      </c>
      <c r="M39" s="30"/>
    </row>
    <row r="40" spans="1:13" x14ac:dyDescent="0.3">
      <c r="A40" s="90"/>
      <c r="B40" s="94"/>
      <c r="C40" s="18">
        <v>19.407</v>
      </c>
      <c r="D40" s="18">
        <v>7.4999999999999997E-2</v>
      </c>
      <c r="E40" s="18">
        <v>45.537999999999997</v>
      </c>
      <c r="F40" s="18">
        <v>33.890999999999998</v>
      </c>
      <c r="G40" s="18" t="s">
        <v>42</v>
      </c>
      <c r="H40" s="18" t="s">
        <v>42</v>
      </c>
      <c r="I40" s="18">
        <v>98.911000000000001</v>
      </c>
      <c r="J40" s="30"/>
      <c r="K40" s="69" t="s">
        <v>220</v>
      </c>
      <c r="L40" s="6">
        <v>33.250423493865831</v>
      </c>
      <c r="M40" s="30"/>
    </row>
    <row r="41" spans="1:13" x14ac:dyDescent="0.3">
      <c r="A41" s="90"/>
      <c r="B41" s="94"/>
      <c r="C41" s="18">
        <v>18.149999999999999</v>
      </c>
      <c r="D41" s="18">
        <v>0.51500000000000001</v>
      </c>
      <c r="E41" s="18">
        <v>47.02</v>
      </c>
      <c r="F41" s="18">
        <v>34.158000000000001</v>
      </c>
      <c r="G41" s="18" t="s">
        <v>42</v>
      </c>
      <c r="H41" s="18">
        <v>0.184</v>
      </c>
      <c r="I41" s="18">
        <v>100.027</v>
      </c>
      <c r="J41" s="30"/>
      <c r="K41" s="69" t="s">
        <v>220</v>
      </c>
      <c r="L41" s="6">
        <v>30.842102612486688</v>
      </c>
      <c r="M41" s="30"/>
    </row>
    <row r="42" spans="1:13" x14ac:dyDescent="0.3">
      <c r="A42" s="90"/>
      <c r="B42" s="94"/>
      <c r="C42" s="18">
        <v>20.14</v>
      </c>
      <c r="D42" s="18">
        <v>0.17899999999999999</v>
      </c>
      <c r="E42" s="18">
        <v>44.65</v>
      </c>
      <c r="F42" s="18">
        <v>33.798000000000002</v>
      </c>
      <c r="G42" s="18" t="s">
        <v>42</v>
      </c>
      <c r="H42" s="24" t="s">
        <v>216</v>
      </c>
      <c r="I42" s="18">
        <v>98.77</v>
      </c>
      <c r="J42" s="30"/>
      <c r="K42" s="69" t="s">
        <v>220</v>
      </c>
      <c r="L42" s="6">
        <v>34.466502578619902</v>
      </c>
      <c r="M42" s="30"/>
    </row>
    <row r="43" spans="1:13" x14ac:dyDescent="0.3">
      <c r="A43" s="90"/>
      <c r="B43" s="94"/>
      <c r="C43" s="18">
        <v>19.477</v>
      </c>
      <c r="D43" s="18">
        <v>0.51200000000000001</v>
      </c>
      <c r="E43" s="18">
        <v>45.152000000000001</v>
      </c>
      <c r="F43" s="18">
        <v>33.545999999999999</v>
      </c>
      <c r="G43" s="18" t="s">
        <v>42</v>
      </c>
      <c r="H43" s="18">
        <v>2.4E-2</v>
      </c>
      <c r="I43" s="18">
        <v>98.711000000000013</v>
      </c>
      <c r="J43" s="30"/>
      <c r="K43" s="69" t="s">
        <v>220</v>
      </c>
      <c r="L43" s="6">
        <v>33.292995876736065</v>
      </c>
      <c r="M43" s="30"/>
    </row>
    <row r="44" spans="1:13" x14ac:dyDescent="0.3">
      <c r="A44" s="90"/>
      <c r="B44" s="94"/>
      <c r="C44" s="18">
        <v>16.390999999999998</v>
      </c>
      <c r="D44" s="18">
        <v>0.84099999999999997</v>
      </c>
      <c r="E44" s="18">
        <v>48.451000000000001</v>
      </c>
      <c r="F44" s="18">
        <v>33.44</v>
      </c>
      <c r="G44" s="18" t="s">
        <v>42</v>
      </c>
      <c r="H44" s="18">
        <v>0.08</v>
      </c>
      <c r="I44" s="18">
        <v>99.202999999999989</v>
      </c>
      <c r="J44" s="30"/>
      <c r="K44" s="69" t="s">
        <v>220</v>
      </c>
      <c r="L44" s="6">
        <v>27.995419199422145</v>
      </c>
      <c r="M44" s="30"/>
    </row>
    <row r="45" spans="1:13" x14ac:dyDescent="0.3">
      <c r="A45" s="90"/>
      <c r="B45" s="94"/>
      <c r="C45" s="18">
        <v>18.452999999999999</v>
      </c>
      <c r="D45" s="18">
        <v>0.79400000000000004</v>
      </c>
      <c r="E45" s="18">
        <v>46.103000000000002</v>
      </c>
      <c r="F45" s="18">
        <v>33.698</v>
      </c>
      <c r="G45" s="18" t="s">
        <v>42</v>
      </c>
      <c r="H45" s="18" t="s">
        <v>42</v>
      </c>
      <c r="I45" s="18">
        <v>99.048000000000002</v>
      </c>
      <c r="J45" s="30"/>
      <c r="K45" s="69" t="s">
        <v>220</v>
      </c>
      <c r="L45" s="6">
        <v>31.529285333602473</v>
      </c>
      <c r="M45" s="30"/>
    </row>
    <row r="46" spans="1:13" x14ac:dyDescent="0.3">
      <c r="A46" s="90"/>
      <c r="B46" s="94"/>
      <c r="C46" s="18">
        <v>12.648999999999999</v>
      </c>
      <c r="D46" s="18">
        <v>0.27500000000000002</v>
      </c>
      <c r="E46" s="18">
        <v>52.826999999999998</v>
      </c>
      <c r="F46" s="18">
        <v>33.689</v>
      </c>
      <c r="G46" s="18" t="s">
        <v>42</v>
      </c>
      <c r="H46" s="18">
        <v>8.9999999999999993E-3</v>
      </c>
      <c r="I46" s="18">
        <v>99.448999999999998</v>
      </c>
      <c r="J46" s="30"/>
      <c r="K46" s="69" t="s">
        <v>220</v>
      </c>
      <c r="L46" s="6">
        <v>21.803518884119178</v>
      </c>
      <c r="M46" s="30"/>
    </row>
    <row r="47" spans="1:13" x14ac:dyDescent="0.3">
      <c r="A47" s="90"/>
      <c r="B47" s="94"/>
      <c r="C47" s="18">
        <v>17.084</v>
      </c>
      <c r="D47" s="18">
        <v>7.1999999999999995E-2</v>
      </c>
      <c r="E47" s="18">
        <v>47.524999999999999</v>
      </c>
      <c r="F47" s="18">
        <v>34.277999999999999</v>
      </c>
      <c r="G47" s="18" t="s">
        <v>42</v>
      </c>
      <c r="H47" s="18">
        <v>1.0999999999999999E-2</v>
      </c>
      <c r="I47" s="18">
        <v>98.97</v>
      </c>
      <c r="J47" s="30"/>
      <c r="K47" s="69" t="s">
        <v>220</v>
      </c>
      <c r="L47" s="6">
        <v>29.586384471085641</v>
      </c>
      <c r="M47" s="30"/>
    </row>
    <row r="48" spans="1:13" x14ac:dyDescent="0.3">
      <c r="A48" s="90"/>
      <c r="B48" s="94"/>
      <c r="C48" s="18">
        <v>17.361000000000001</v>
      </c>
      <c r="D48" s="18">
        <v>0.158</v>
      </c>
      <c r="E48" s="18">
        <v>47.960999999999999</v>
      </c>
      <c r="F48" s="18">
        <v>33.799999999999997</v>
      </c>
      <c r="G48" s="18">
        <v>7.4999999999999997E-2</v>
      </c>
      <c r="H48" s="18" t="s">
        <v>42</v>
      </c>
      <c r="I48" s="18">
        <v>99.355000000000004</v>
      </c>
      <c r="J48" s="30"/>
      <c r="K48" s="69" t="s">
        <v>220</v>
      </c>
      <c r="L48" s="6">
        <v>29.685668307079037</v>
      </c>
      <c r="M48" s="30"/>
    </row>
    <row r="49" spans="1:13" x14ac:dyDescent="0.3">
      <c r="A49" s="90"/>
      <c r="B49" s="94"/>
      <c r="C49" s="18">
        <v>19.46</v>
      </c>
      <c r="D49" s="18">
        <v>0.26600000000000001</v>
      </c>
      <c r="E49" s="18">
        <v>45.932000000000002</v>
      </c>
      <c r="F49" s="18">
        <v>33.85</v>
      </c>
      <c r="G49" s="18">
        <v>2.1000000000000001E-2</v>
      </c>
      <c r="H49" s="18" t="s">
        <v>42</v>
      </c>
      <c r="I49" s="18">
        <v>99.529000000000011</v>
      </c>
      <c r="J49" s="30"/>
      <c r="K49" s="69" t="s">
        <v>220</v>
      </c>
      <c r="L49" s="6">
        <v>33.022688995012636</v>
      </c>
      <c r="M49" s="30"/>
    </row>
    <row r="50" spans="1:13" x14ac:dyDescent="0.3">
      <c r="A50" s="90"/>
      <c r="B50" s="94"/>
      <c r="C50" s="18">
        <v>13.089</v>
      </c>
      <c r="D50" s="18">
        <v>0.316</v>
      </c>
      <c r="E50" s="18">
        <v>52.396000000000001</v>
      </c>
      <c r="F50" s="18">
        <v>34.194000000000003</v>
      </c>
      <c r="G50" s="18" t="s">
        <v>42</v>
      </c>
      <c r="H50" s="18" t="s">
        <v>42</v>
      </c>
      <c r="I50" s="18">
        <v>99.995000000000005</v>
      </c>
      <c r="J50" s="30"/>
      <c r="K50" s="69" t="s">
        <v>220</v>
      </c>
      <c r="L50" s="6">
        <v>22.521710440188571</v>
      </c>
      <c r="M50" s="30"/>
    </row>
    <row r="51" spans="1:13" x14ac:dyDescent="0.3">
      <c r="A51" s="90"/>
      <c r="B51" s="94"/>
      <c r="C51" s="18">
        <v>17.526</v>
      </c>
      <c r="D51" s="18">
        <v>0.29299999999999998</v>
      </c>
      <c r="E51" s="18">
        <v>47.709000000000003</v>
      </c>
      <c r="F51" s="18">
        <v>34.404000000000003</v>
      </c>
      <c r="G51" s="18" t="s">
        <v>42</v>
      </c>
      <c r="H51" s="18">
        <v>8.0000000000000002E-3</v>
      </c>
      <c r="I51" s="18">
        <v>99.940000000000012</v>
      </c>
      <c r="J51" s="30"/>
      <c r="K51" s="69" t="s">
        <v>220</v>
      </c>
      <c r="L51" s="6">
        <v>29.941205550858601</v>
      </c>
      <c r="M51" s="30"/>
    </row>
    <row r="52" spans="1:13" x14ac:dyDescent="0.3">
      <c r="A52" s="90"/>
      <c r="B52" s="94"/>
      <c r="C52" s="18">
        <v>16.658999999999999</v>
      </c>
      <c r="D52" s="18">
        <v>0.46100000000000002</v>
      </c>
      <c r="E52" s="18">
        <v>48.548000000000002</v>
      </c>
      <c r="F52" s="18">
        <v>34.131</v>
      </c>
      <c r="G52" s="18" t="s">
        <v>42</v>
      </c>
      <c r="H52" s="18">
        <v>6.0000000000000001E-3</v>
      </c>
      <c r="I52" s="18">
        <v>99.805000000000007</v>
      </c>
      <c r="J52" s="30"/>
      <c r="K52" s="69" t="s">
        <v>220</v>
      </c>
      <c r="L52" s="6">
        <v>28.461850503353158</v>
      </c>
      <c r="M52" s="30"/>
    </row>
    <row r="53" spans="1:13" x14ac:dyDescent="0.3">
      <c r="A53" s="90"/>
      <c r="B53" s="94"/>
      <c r="C53" s="18">
        <v>12.368</v>
      </c>
      <c r="D53" s="18">
        <v>0.34699999999999998</v>
      </c>
      <c r="E53" s="18">
        <v>53.110999999999997</v>
      </c>
      <c r="F53" s="18">
        <v>33.863</v>
      </c>
      <c r="G53" s="24" t="s">
        <v>216</v>
      </c>
      <c r="H53" s="18" t="s">
        <v>42</v>
      </c>
      <c r="I53" s="18">
        <v>99.690999999999988</v>
      </c>
      <c r="J53" s="30"/>
      <c r="K53" s="69" t="s">
        <v>220</v>
      </c>
      <c r="L53" s="6">
        <v>21.311385944679571</v>
      </c>
      <c r="M53" s="30"/>
    </row>
    <row r="54" spans="1:13" x14ac:dyDescent="0.3">
      <c r="A54" s="90"/>
      <c r="B54" s="94"/>
      <c r="C54" s="18">
        <v>14.914999999999999</v>
      </c>
      <c r="D54" s="18">
        <v>0.47499999999999998</v>
      </c>
      <c r="E54" s="18">
        <v>50.843000000000004</v>
      </c>
      <c r="F54" s="18">
        <v>34.427</v>
      </c>
      <c r="G54" s="18" t="s">
        <v>42</v>
      </c>
      <c r="H54" s="18" t="s">
        <v>42</v>
      </c>
      <c r="I54" s="18">
        <v>100.66</v>
      </c>
      <c r="J54" s="30"/>
      <c r="K54" s="69" t="s">
        <v>220</v>
      </c>
      <c r="L54" s="6">
        <v>25.384390142949471</v>
      </c>
      <c r="M54" s="30"/>
    </row>
    <row r="55" spans="1:13" x14ac:dyDescent="0.3">
      <c r="A55" s="90"/>
      <c r="B55" s="94"/>
      <c r="C55" s="18">
        <v>12.295</v>
      </c>
      <c r="D55" s="18">
        <v>0.374</v>
      </c>
      <c r="E55" s="18">
        <v>53.481000000000002</v>
      </c>
      <c r="F55" s="18">
        <v>33.86</v>
      </c>
      <c r="G55" s="18">
        <v>2.5999999999999999E-2</v>
      </c>
      <c r="H55" s="18" t="s">
        <v>42</v>
      </c>
      <c r="I55" s="18">
        <v>100.036</v>
      </c>
      <c r="J55" s="30"/>
      <c r="K55" s="69" t="s">
        <v>220</v>
      </c>
      <c r="L55" s="6">
        <v>21.086332905845158</v>
      </c>
      <c r="M55" s="30"/>
    </row>
    <row r="56" spans="1:13" x14ac:dyDescent="0.3">
      <c r="A56" s="90"/>
      <c r="B56" s="95"/>
      <c r="C56" s="77">
        <v>14.52</v>
      </c>
      <c r="D56" s="77">
        <v>0.308</v>
      </c>
      <c r="E56" s="77">
        <v>50.78</v>
      </c>
      <c r="F56" s="77">
        <v>33.433999999999997</v>
      </c>
      <c r="G56" s="77" t="s">
        <v>42</v>
      </c>
      <c r="H56" s="77" t="s">
        <v>42</v>
      </c>
      <c r="I56" s="77">
        <v>99.042000000000002</v>
      </c>
      <c r="J56" s="87"/>
      <c r="K56" s="74" t="s">
        <v>220</v>
      </c>
      <c r="L56" s="76">
        <v>24.965171614885666</v>
      </c>
      <c r="M56" s="30"/>
    </row>
    <row r="57" spans="1:13" x14ac:dyDescent="0.3">
      <c r="A57" s="90"/>
      <c r="B57" s="93" t="s">
        <v>226</v>
      </c>
      <c r="C57" s="82">
        <v>40.752000000000002</v>
      </c>
      <c r="D57" s="82">
        <v>21.399000000000001</v>
      </c>
      <c r="E57" s="82">
        <v>1.3979999999999999</v>
      </c>
      <c r="F57" s="82">
        <v>36.279000000000003</v>
      </c>
      <c r="G57" s="82">
        <v>1.6E-2</v>
      </c>
      <c r="H57" s="82">
        <v>1.0580000000000001</v>
      </c>
      <c r="I57" s="82">
        <f t="shared" ref="I57:I73" si="1">SUM(C57:H57)</f>
        <v>100.90200000000002</v>
      </c>
      <c r="J57" s="84"/>
      <c r="K57" s="84"/>
      <c r="L57" s="84"/>
      <c r="M57" s="30"/>
    </row>
    <row r="58" spans="1:13" x14ac:dyDescent="0.3">
      <c r="A58" s="90"/>
      <c r="B58" s="94"/>
      <c r="C58" s="24">
        <v>39.841000000000001</v>
      </c>
      <c r="D58" s="24">
        <v>21.853999999999999</v>
      </c>
      <c r="E58" s="24">
        <v>1.6759999999999999</v>
      </c>
      <c r="F58" s="24">
        <v>35.875999999999998</v>
      </c>
      <c r="G58" s="24">
        <v>8.9999999999999993E-3</v>
      </c>
      <c r="H58" s="24" t="s">
        <v>216</v>
      </c>
      <c r="I58" s="24">
        <f t="shared" si="1"/>
        <v>99.256</v>
      </c>
      <c r="J58" s="30"/>
      <c r="K58" s="30"/>
      <c r="L58" s="30"/>
      <c r="M58" s="30"/>
    </row>
    <row r="59" spans="1:13" x14ac:dyDescent="0.3">
      <c r="A59" s="90"/>
      <c r="B59" s="94"/>
      <c r="C59" s="24">
        <v>40.314</v>
      </c>
      <c r="D59" s="24">
        <v>22.155000000000001</v>
      </c>
      <c r="E59" s="24">
        <v>0.41499999999999998</v>
      </c>
      <c r="F59" s="24">
        <v>35.829000000000001</v>
      </c>
      <c r="G59" s="24">
        <v>2.7E-2</v>
      </c>
      <c r="H59" s="24" t="s">
        <v>216</v>
      </c>
      <c r="I59" s="24">
        <f t="shared" si="1"/>
        <v>98.74</v>
      </c>
      <c r="J59" s="30"/>
      <c r="K59" s="30"/>
      <c r="L59" s="30"/>
      <c r="M59" s="30"/>
    </row>
    <row r="60" spans="1:13" x14ac:dyDescent="0.3">
      <c r="A60" s="90"/>
      <c r="B60" s="94"/>
      <c r="C60" s="24">
        <v>37.494</v>
      </c>
      <c r="D60" s="24">
        <v>26.792999999999999</v>
      </c>
      <c r="E60" s="24">
        <v>0.30399999999999999</v>
      </c>
      <c r="F60" s="24">
        <v>35.668999999999997</v>
      </c>
      <c r="G60" s="24">
        <v>2.5000000000000001E-2</v>
      </c>
      <c r="H60" s="24">
        <v>3.3000000000000002E-2</v>
      </c>
      <c r="I60" s="24">
        <f t="shared" si="1"/>
        <v>100.31800000000001</v>
      </c>
      <c r="J60" s="30"/>
      <c r="K60" s="30"/>
      <c r="L60" s="30"/>
      <c r="M60" s="30"/>
    </row>
    <row r="61" spans="1:13" x14ac:dyDescent="0.3">
      <c r="A61" s="90"/>
      <c r="B61" s="94"/>
      <c r="C61" s="24">
        <v>43.398000000000003</v>
      </c>
      <c r="D61" s="24">
        <v>20.54</v>
      </c>
      <c r="E61" s="24">
        <v>0.40100000000000002</v>
      </c>
      <c r="F61" s="24">
        <v>35.863999999999997</v>
      </c>
      <c r="G61" s="24" t="s">
        <v>216</v>
      </c>
      <c r="H61" s="24">
        <v>1.0999999999999999E-2</v>
      </c>
      <c r="I61" s="24">
        <f t="shared" si="1"/>
        <v>100.214</v>
      </c>
      <c r="J61" s="30"/>
      <c r="K61" s="30"/>
      <c r="L61" s="30"/>
      <c r="M61" s="30"/>
    </row>
    <row r="62" spans="1:13" x14ac:dyDescent="0.3">
      <c r="A62" s="90"/>
      <c r="B62" s="94"/>
      <c r="C62" s="24">
        <v>41.756999999999998</v>
      </c>
      <c r="D62" s="24">
        <v>21.855</v>
      </c>
      <c r="E62" s="24">
        <v>0.52</v>
      </c>
      <c r="F62" s="24">
        <v>35.892000000000003</v>
      </c>
      <c r="G62" s="24" t="s">
        <v>216</v>
      </c>
      <c r="H62" s="24">
        <v>8.5000000000000006E-2</v>
      </c>
      <c r="I62" s="24">
        <f t="shared" si="1"/>
        <v>100.10899999999999</v>
      </c>
      <c r="J62" s="30"/>
      <c r="K62" s="30"/>
      <c r="L62" s="30"/>
      <c r="M62" s="30"/>
    </row>
    <row r="63" spans="1:13" x14ac:dyDescent="0.3">
      <c r="A63" s="90"/>
      <c r="B63" s="94"/>
      <c r="C63" s="24">
        <v>43.362000000000002</v>
      </c>
      <c r="D63" s="24">
        <v>20.533999999999999</v>
      </c>
      <c r="E63" s="24">
        <v>0.48199999999999998</v>
      </c>
      <c r="F63" s="24">
        <v>35.932000000000002</v>
      </c>
      <c r="G63" s="24" t="s">
        <v>216</v>
      </c>
      <c r="H63" s="24">
        <v>7.0000000000000007E-2</v>
      </c>
      <c r="I63" s="24">
        <f t="shared" si="1"/>
        <v>100.38</v>
      </c>
      <c r="J63" s="30"/>
      <c r="K63" s="30"/>
      <c r="L63" s="30"/>
      <c r="M63" s="30"/>
    </row>
    <row r="64" spans="1:13" x14ac:dyDescent="0.3">
      <c r="A64" s="90"/>
      <c r="B64" s="94"/>
      <c r="C64" s="24">
        <v>41.704999999999998</v>
      </c>
      <c r="D64" s="24">
        <v>21.535</v>
      </c>
      <c r="E64" s="24">
        <v>0.88400000000000001</v>
      </c>
      <c r="F64" s="24">
        <v>35.799999999999997</v>
      </c>
      <c r="G64" s="24">
        <v>1.0999999999999999E-2</v>
      </c>
      <c r="H64" s="24">
        <v>3.3000000000000002E-2</v>
      </c>
      <c r="I64" s="24">
        <f t="shared" si="1"/>
        <v>99.967999999999989</v>
      </c>
      <c r="J64" s="30"/>
      <c r="K64" s="30"/>
      <c r="L64" s="30"/>
      <c r="M64" s="30"/>
    </row>
    <row r="65" spans="1:13" x14ac:dyDescent="0.3">
      <c r="A65" s="90"/>
      <c r="B65" s="94"/>
      <c r="C65" s="24">
        <v>39.51</v>
      </c>
      <c r="D65" s="24">
        <v>23.518000000000001</v>
      </c>
      <c r="E65" s="24">
        <v>0.84299999999999997</v>
      </c>
      <c r="F65" s="24">
        <v>35.456000000000003</v>
      </c>
      <c r="G65" s="24" t="s">
        <v>216</v>
      </c>
      <c r="H65" s="24">
        <v>0.40899999999999997</v>
      </c>
      <c r="I65" s="24">
        <f t="shared" si="1"/>
        <v>99.736000000000004</v>
      </c>
      <c r="J65" s="30"/>
      <c r="K65" s="30"/>
      <c r="L65" s="30"/>
      <c r="M65" s="30"/>
    </row>
    <row r="66" spans="1:13" x14ac:dyDescent="0.3">
      <c r="A66" s="90"/>
      <c r="B66" s="94"/>
      <c r="C66" s="24">
        <v>42.533999999999999</v>
      </c>
      <c r="D66" s="24">
        <v>22.277999999999999</v>
      </c>
      <c r="E66" s="24">
        <v>0.36599999999999999</v>
      </c>
      <c r="F66" s="24">
        <v>35.482999999999997</v>
      </c>
      <c r="G66" s="24" t="s">
        <v>216</v>
      </c>
      <c r="H66" s="24" t="s">
        <v>216</v>
      </c>
      <c r="I66" s="24">
        <f t="shared" si="1"/>
        <v>100.661</v>
      </c>
      <c r="J66" s="30"/>
      <c r="K66" s="30"/>
      <c r="L66" s="30"/>
      <c r="M66" s="30"/>
    </row>
    <row r="67" spans="1:13" x14ac:dyDescent="0.3">
      <c r="A67" s="90"/>
      <c r="B67" s="94"/>
      <c r="C67" s="24">
        <v>41.704000000000001</v>
      </c>
      <c r="D67" s="24">
        <v>22.071999999999999</v>
      </c>
      <c r="E67" s="24">
        <v>0.30599999999999999</v>
      </c>
      <c r="F67" s="24">
        <v>34.993000000000002</v>
      </c>
      <c r="G67" s="24">
        <v>6.8000000000000005E-2</v>
      </c>
      <c r="H67" s="24" t="s">
        <v>216</v>
      </c>
      <c r="I67" s="24">
        <f t="shared" si="1"/>
        <v>99.142999999999986</v>
      </c>
      <c r="J67" s="30"/>
      <c r="K67" s="30"/>
      <c r="L67" s="30"/>
      <c r="M67" s="30"/>
    </row>
    <row r="68" spans="1:13" x14ac:dyDescent="0.3">
      <c r="A68" s="90"/>
      <c r="B68" s="94"/>
      <c r="C68" s="24">
        <v>42.615000000000002</v>
      </c>
      <c r="D68" s="24">
        <v>21.085999999999999</v>
      </c>
      <c r="E68" s="24">
        <v>0.32</v>
      </c>
      <c r="F68" s="24">
        <v>35.216999999999999</v>
      </c>
      <c r="G68" s="24" t="s">
        <v>216</v>
      </c>
      <c r="H68" s="24">
        <v>1.9E-2</v>
      </c>
      <c r="I68" s="24">
        <f t="shared" si="1"/>
        <v>99.257000000000005</v>
      </c>
      <c r="J68" s="30"/>
      <c r="K68" s="30"/>
      <c r="L68" s="30"/>
      <c r="M68" s="30"/>
    </row>
    <row r="69" spans="1:13" x14ac:dyDescent="0.3">
      <c r="A69" s="90"/>
      <c r="B69" s="94"/>
      <c r="C69" s="24">
        <v>42.192</v>
      </c>
      <c r="D69" s="24">
        <v>21.677</v>
      </c>
      <c r="E69" s="24">
        <v>0.34</v>
      </c>
      <c r="F69" s="24">
        <v>35.335000000000001</v>
      </c>
      <c r="G69" s="24">
        <v>2E-3</v>
      </c>
      <c r="H69" s="24" t="s">
        <v>216</v>
      </c>
      <c r="I69" s="24">
        <f t="shared" si="1"/>
        <v>99.546000000000006</v>
      </c>
      <c r="J69" s="30"/>
      <c r="K69" s="30"/>
      <c r="L69" s="30"/>
      <c r="M69" s="30"/>
    </row>
    <row r="70" spans="1:13" x14ac:dyDescent="0.3">
      <c r="A70" s="90"/>
      <c r="B70" s="94"/>
      <c r="C70" s="24">
        <v>42.8</v>
      </c>
      <c r="D70" s="24">
        <v>20.684999999999999</v>
      </c>
      <c r="E70" s="24">
        <v>0.46300000000000002</v>
      </c>
      <c r="F70" s="24">
        <v>35.259</v>
      </c>
      <c r="G70" s="24">
        <v>2.1999999999999999E-2</v>
      </c>
      <c r="H70" s="24">
        <v>2.5999999999999999E-2</v>
      </c>
      <c r="I70" s="24">
        <f t="shared" si="1"/>
        <v>99.254999999999995</v>
      </c>
      <c r="J70" s="30"/>
      <c r="K70" s="30"/>
      <c r="L70" s="30"/>
      <c r="M70" s="30"/>
    </row>
    <row r="71" spans="1:13" x14ac:dyDescent="0.3">
      <c r="A71" s="90"/>
      <c r="B71" s="94"/>
      <c r="C71" s="24">
        <v>41.997</v>
      </c>
      <c r="D71" s="24">
        <v>21.733000000000001</v>
      </c>
      <c r="E71" s="24">
        <v>0.53100000000000003</v>
      </c>
      <c r="F71" s="24">
        <v>35.482999999999997</v>
      </c>
      <c r="G71" s="24" t="s">
        <v>216</v>
      </c>
      <c r="H71" s="24">
        <v>5.0000000000000001E-3</v>
      </c>
      <c r="I71" s="24">
        <f t="shared" si="1"/>
        <v>99.748999999999995</v>
      </c>
      <c r="J71" s="30"/>
      <c r="K71" s="30"/>
      <c r="L71" s="30"/>
      <c r="M71" s="30"/>
    </row>
    <row r="72" spans="1:13" x14ac:dyDescent="0.3">
      <c r="A72" s="90"/>
      <c r="B72" s="94"/>
      <c r="C72" s="24">
        <v>41.948999999999998</v>
      </c>
      <c r="D72" s="24">
        <v>21.823</v>
      </c>
      <c r="E72" s="24">
        <v>0.47199999999999998</v>
      </c>
      <c r="F72" s="24">
        <v>35.546999999999997</v>
      </c>
      <c r="G72" s="24" t="s">
        <v>216</v>
      </c>
      <c r="H72" s="24">
        <v>1.9E-2</v>
      </c>
      <c r="I72" s="24">
        <f t="shared" si="1"/>
        <v>99.81</v>
      </c>
      <c r="J72" s="30"/>
      <c r="K72" s="30"/>
      <c r="L72" s="30"/>
      <c r="M72" s="30"/>
    </row>
    <row r="73" spans="1:13" x14ac:dyDescent="0.3">
      <c r="A73" s="90"/>
      <c r="B73" s="95"/>
      <c r="C73" s="85">
        <v>42.392000000000003</v>
      </c>
      <c r="D73" s="85">
        <v>21.472999999999999</v>
      </c>
      <c r="E73" s="85">
        <v>0.40699999999999997</v>
      </c>
      <c r="F73" s="85">
        <v>35.765999999999998</v>
      </c>
      <c r="G73" s="85" t="s">
        <v>216</v>
      </c>
      <c r="H73" s="85" t="s">
        <v>216</v>
      </c>
      <c r="I73" s="85">
        <f t="shared" si="1"/>
        <v>100.03800000000001</v>
      </c>
      <c r="J73" s="87"/>
      <c r="K73" s="87"/>
      <c r="L73" s="87"/>
      <c r="M73" s="30"/>
    </row>
    <row r="74" spans="1:13" x14ac:dyDescent="0.3">
      <c r="A74" s="90"/>
      <c r="B74" s="102" t="s">
        <v>227</v>
      </c>
      <c r="C74" s="24">
        <v>30.465</v>
      </c>
      <c r="D74" s="24">
        <v>33.658999999999999</v>
      </c>
      <c r="E74" s="24">
        <v>0.58699999999999997</v>
      </c>
      <c r="F74" s="24">
        <v>35.259</v>
      </c>
      <c r="G74" s="24" t="s">
        <v>216</v>
      </c>
      <c r="H74" s="24">
        <v>0.13200000000000001</v>
      </c>
      <c r="I74" s="24">
        <f t="shared" ref="I74:I78" si="2">SUM(C74:H74)</f>
        <v>100.102</v>
      </c>
      <c r="J74" s="30"/>
      <c r="K74" s="30"/>
      <c r="L74" s="30"/>
      <c r="M74" s="30"/>
    </row>
    <row r="75" spans="1:13" x14ac:dyDescent="0.3">
      <c r="A75" s="90"/>
      <c r="B75" s="90"/>
      <c r="C75" s="24">
        <v>30.873000000000001</v>
      </c>
      <c r="D75" s="24">
        <v>33.718000000000004</v>
      </c>
      <c r="E75" s="24">
        <v>0.81799999999999995</v>
      </c>
      <c r="F75" s="24">
        <v>35.256</v>
      </c>
      <c r="G75" s="24" t="s">
        <v>216</v>
      </c>
      <c r="H75" s="24">
        <v>3.3000000000000002E-2</v>
      </c>
      <c r="I75" s="24">
        <f t="shared" si="2"/>
        <v>100.69800000000001</v>
      </c>
      <c r="J75" s="30"/>
      <c r="K75" s="30"/>
      <c r="L75" s="30"/>
      <c r="M75" s="30"/>
    </row>
    <row r="76" spans="1:13" x14ac:dyDescent="0.3">
      <c r="A76" s="90"/>
      <c r="B76" s="90"/>
      <c r="C76" s="24">
        <v>30.617000000000001</v>
      </c>
      <c r="D76" s="24">
        <v>33.862000000000002</v>
      </c>
      <c r="E76" s="24">
        <v>0.873</v>
      </c>
      <c r="F76" s="24">
        <v>35.255000000000003</v>
      </c>
      <c r="G76" s="24" t="s">
        <v>216</v>
      </c>
      <c r="H76" s="24">
        <v>4.4999999999999998E-2</v>
      </c>
      <c r="I76" s="24">
        <f t="shared" si="2"/>
        <v>100.652</v>
      </c>
      <c r="J76" s="30"/>
      <c r="K76" s="30"/>
      <c r="L76" s="30"/>
      <c r="M76" s="30"/>
    </row>
    <row r="77" spans="1:13" x14ac:dyDescent="0.3">
      <c r="A77" s="90"/>
      <c r="B77" s="90"/>
      <c r="C77" s="24">
        <v>28.888999999999999</v>
      </c>
      <c r="D77" s="24">
        <v>32.258000000000003</v>
      </c>
      <c r="E77" s="24">
        <v>2.6059999999999999</v>
      </c>
      <c r="F77" s="24">
        <v>34.247</v>
      </c>
      <c r="G77" s="24">
        <v>3.9E-2</v>
      </c>
      <c r="H77" s="24">
        <v>1.6359999999999999</v>
      </c>
      <c r="I77" s="24">
        <f t="shared" si="2"/>
        <v>99.674999999999997</v>
      </c>
      <c r="J77" s="30"/>
      <c r="K77" s="30"/>
      <c r="L77" s="30"/>
      <c r="M77" s="30"/>
    </row>
    <row r="78" spans="1:13" x14ac:dyDescent="0.3">
      <c r="A78" s="91"/>
      <c r="B78" s="94"/>
      <c r="C78" s="24">
        <v>28.977</v>
      </c>
      <c r="D78" s="24">
        <v>32.503999999999998</v>
      </c>
      <c r="E78" s="24">
        <v>2.4609999999999999</v>
      </c>
      <c r="F78" s="24">
        <v>34.116</v>
      </c>
      <c r="G78" s="24" t="s">
        <v>216</v>
      </c>
      <c r="H78" s="24">
        <v>0.89800000000000002</v>
      </c>
      <c r="I78" s="24">
        <f t="shared" si="2"/>
        <v>98.955999999999989</v>
      </c>
      <c r="J78" s="30"/>
      <c r="K78" s="30"/>
      <c r="L78" s="30"/>
      <c r="M78" s="30"/>
    </row>
    <row r="79" spans="1:13" x14ac:dyDescent="0.3">
      <c r="A79" s="89" t="s">
        <v>347</v>
      </c>
      <c r="B79" s="89" t="s">
        <v>225</v>
      </c>
      <c r="C79" s="17">
        <v>1.042</v>
      </c>
      <c r="D79" s="17">
        <v>0.47499999999999998</v>
      </c>
      <c r="E79" s="17">
        <v>66.08</v>
      </c>
      <c r="F79" s="17">
        <v>32.683</v>
      </c>
      <c r="G79" s="17">
        <v>0.14000000000000001</v>
      </c>
      <c r="H79" s="17" t="s">
        <v>42</v>
      </c>
      <c r="I79" s="17">
        <v>100.42</v>
      </c>
      <c r="J79" s="88"/>
      <c r="K79" s="66" t="s">
        <v>221</v>
      </c>
      <c r="L79" s="65">
        <v>1.7985677690732456</v>
      </c>
    </row>
    <row r="80" spans="1:13" x14ac:dyDescent="0.3">
      <c r="A80" s="90"/>
      <c r="B80" s="94"/>
      <c r="C80" s="18">
        <v>0.93799999999999994</v>
      </c>
      <c r="D80" s="18">
        <v>0.48</v>
      </c>
      <c r="E80" s="18">
        <v>63.963999999999999</v>
      </c>
      <c r="F80" s="18">
        <v>33.712000000000003</v>
      </c>
      <c r="G80" s="18">
        <v>0.12</v>
      </c>
      <c r="H80" s="18" t="s">
        <v>42</v>
      </c>
      <c r="I80" s="18">
        <v>99.214000000000013</v>
      </c>
      <c r="J80" s="30"/>
      <c r="K80" s="69" t="s">
        <v>221</v>
      </c>
      <c r="L80" s="6">
        <v>1.6743198323801791</v>
      </c>
    </row>
    <row r="81" spans="1:12" x14ac:dyDescent="0.3">
      <c r="A81" s="90"/>
      <c r="B81" s="94"/>
      <c r="C81" s="18">
        <v>1.0249999999999999</v>
      </c>
      <c r="D81" s="18">
        <v>0.95599999999999996</v>
      </c>
      <c r="E81" s="18">
        <v>62.011000000000003</v>
      </c>
      <c r="F81" s="18">
        <v>33.764000000000003</v>
      </c>
      <c r="G81" s="18">
        <v>1.087</v>
      </c>
      <c r="H81" s="18" t="s">
        <v>42</v>
      </c>
      <c r="I81" s="18">
        <v>98.843000000000004</v>
      </c>
      <c r="J81" s="30"/>
      <c r="K81" s="69" t="s">
        <v>221</v>
      </c>
      <c r="L81" s="6">
        <v>1.8595586807281448</v>
      </c>
    </row>
    <row r="82" spans="1:12" x14ac:dyDescent="0.3">
      <c r="A82" s="90"/>
      <c r="B82" s="94"/>
      <c r="C82" s="18">
        <v>1.2030000000000001</v>
      </c>
      <c r="D82" s="18">
        <v>1.119</v>
      </c>
      <c r="E82" s="18">
        <v>61.960999999999999</v>
      </c>
      <c r="F82" s="18">
        <v>33.569000000000003</v>
      </c>
      <c r="G82" s="18">
        <v>0.75800000000000001</v>
      </c>
      <c r="H82" s="18" t="s">
        <v>42</v>
      </c>
      <c r="I82" s="18">
        <v>98.61</v>
      </c>
      <c r="J82" s="30"/>
      <c r="K82" s="69" t="s">
        <v>221</v>
      </c>
      <c r="L82" s="6">
        <v>2.1919184841745718</v>
      </c>
    </row>
    <row r="83" spans="1:12" x14ac:dyDescent="0.3">
      <c r="A83" s="90"/>
      <c r="B83" s="94"/>
      <c r="C83" s="18">
        <v>1.3740000000000001</v>
      </c>
      <c r="D83" s="18">
        <v>0.59699999999999998</v>
      </c>
      <c r="E83" s="18">
        <v>62.249000000000002</v>
      </c>
      <c r="F83" s="18">
        <v>34.180999999999997</v>
      </c>
      <c r="G83" s="18">
        <v>0.19</v>
      </c>
      <c r="H83" s="18" t="s">
        <v>42</v>
      </c>
      <c r="I83" s="18">
        <v>98.590999999999994</v>
      </c>
      <c r="J83" s="30"/>
      <c r="K83" s="69" t="s">
        <v>221</v>
      </c>
      <c r="L83" s="6">
        <v>2.4929388455648316</v>
      </c>
    </row>
    <row r="84" spans="1:12" x14ac:dyDescent="0.3">
      <c r="A84" s="90"/>
      <c r="B84" s="94"/>
      <c r="C84" s="18">
        <v>0.7</v>
      </c>
      <c r="D84" s="18">
        <v>0.626</v>
      </c>
      <c r="E84" s="18">
        <v>63.966000000000001</v>
      </c>
      <c r="F84" s="18">
        <v>33.750999999999998</v>
      </c>
      <c r="G84" s="18">
        <v>0.192</v>
      </c>
      <c r="H84" s="18" t="s">
        <v>42</v>
      </c>
      <c r="I84" s="18">
        <v>99.234999999999999</v>
      </c>
      <c r="J84" s="30"/>
      <c r="K84" s="69" t="s">
        <v>221</v>
      </c>
      <c r="L84" s="6">
        <v>1.2514714557321209</v>
      </c>
    </row>
    <row r="85" spans="1:12" x14ac:dyDescent="0.3">
      <c r="A85" s="90"/>
      <c r="B85" s="94"/>
      <c r="C85" s="18">
        <v>0.80200000000000005</v>
      </c>
      <c r="D85" s="18">
        <v>0.55800000000000005</v>
      </c>
      <c r="E85" s="18">
        <v>63.96</v>
      </c>
      <c r="F85" s="18">
        <v>33.54</v>
      </c>
      <c r="G85" s="18">
        <v>0.20699999999999999</v>
      </c>
      <c r="H85" s="18" t="s">
        <v>42</v>
      </c>
      <c r="I85" s="18">
        <v>99.067000000000007</v>
      </c>
      <c r="J85" s="30"/>
      <c r="K85" s="69" t="s">
        <v>221</v>
      </c>
      <c r="L85" s="6">
        <v>1.4327742914897874</v>
      </c>
    </row>
    <row r="86" spans="1:12" x14ac:dyDescent="0.3">
      <c r="A86" s="90"/>
      <c r="B86" s="94"/>
      <c r="C86" s="18">
        <v>0.85799999999999998</v>
      </c>
      <c r="D86" s="18">
        <v>0.70799999999999996</v>
      </c>
      <c r="E86" s="18">
        <v>63.542000000000002</v>
      </c>
      <c r="F86" s="18">
        <v>33.692</v>
      </c>
      <c r="G86" s="18">
        <v>0.26900000000000002</v>
      </c>
      <c r="H86" s="18" t="s">
        <v>42</v>
      </c>
      <c r="I86" s="18">
        <v>99.069000000000017</v>
      </c>
      <c r="J86" s="30"/>
      <c r="K86" s="69" t="s">
        <v>221</v>
      </c>
      <c r="L86" s="6">
        <v>1.5370054964441464</v>
      </c>
    </row>
    <row r="87" spans="1:12" x14ac:dyDescent="0.3">
      <c r="A87" s="90"/>
      <c r="B87" s="94"/>
      <c r="C87" s="18">
        <v>1.165</v>
      </c>
      <c r="D87" s="18">
        <v>0.67800000000000005</v>
      </c>
      <c r="E87" s="18">
        <v>63.241</v>
      </c>
      <c r="F87" s="18">
        <v>33.613999999999997</v>
      </c>
      <c r="G87" s="18">
        <v>0.38400000000000001</v>
      </c>
      <c r="H87" s="18" t="s">
        <v>42</v>
      </c>
      <c r="I87" s="18">
        <v>99.082000000000008</v>
      </c>
      <c r="J87" s="30"/>
      <c r="K87" s="69" t="s">
        <v>221</v>
      </c>
      <c r="L87" s="6">
        <v>2.0849222552523838</v>
      </c>
    </row>
    <row r="88" spans="1:12" x14ac:dyDescent="0.3">
      <c r="A88" s="90"/>
      <c r="B88" s="93" t="s">
        <v>228</v>
      </c>
      <c r="C88" s="82" t="s">
        <v>216</v>
      </c>
      <c r="D88" s="82">
        <v>6.4000000000000001E-2</v>
      </c>
      <c r="E88" s="82">
        <v>1.7999999999999999E-2</v>
      </c>
      <c r="F88" s="82">
        <v>13.319000000000001</v>
      </c>
      <c r="G88" s="82">
        <v>87.091999999999999</v>
      </c>
      <c r="H88" s="82" t="s">
        <v>216</v>
      </c>
      <c r="I88" s="82">
        <f>SUM(C88:H88)</f>
        <v>100.49299999999999</v>
      </c>
      <c r="J88" s="84"/>
      <c r="K88" s="70"/>
      <c r="L88" s="72"/>
    </row>
    <row r="89" spans="1:12" x14ac:dyDescent="0.3">
      <c r="A89" s="90"/>
      <c r="B89" s="94"/>
      <c r="C89" s="24">
        <v>3.0000000000000001E-3</v>
      </c>
      <c r="D89" s="24" t="s">
        <v>216</v>
      </c>
      <c r="E89" s="24">
        <v>1.6E-2</v>
      </c>
      <c r="F89" s="24">
        <v>13.042999999999999</v>
      </c>
      <c r="G89" s="24">
        <v>86.963999999999999</v>
      </c>
      <c r="H89" s="24" t="s">
        <v>216</v>
      </c>
      <c r="I89" s="24">
        <f>SUM(C89:H89)</f>
        <v>100.026</v>
      </c>
      <c r="J89" s="30"/>
      <c r="K89" s="69"/>
      <c r="L89" s="6"/>
    </row>
    <row r="90" spans="1:12" x14ac:dyDescent="0.3">
      <c r="A90" s="90"/>
      <c r="B90" s="94"/>
      <c r="C90" s="24" t="s">
        <v>216</v>
      </c>
      <c r="D90" s="24" t="s">
        <v>216</v>
      </c>
      <c r="E90" s="24">
        <v>7.9000000000000001E-2</v>
      </c>
      <c r="F90" s="24">
        <v>13.318</v>
      </c>
      <c r="G90" s="24">
        <v>86.734999999999999</v>
      </c>
      <c r="H90" s="24" t="s">
        <v>216</v>
      </c>
      <c r="I90" s="24">
        <f>SUM(C90:H90)</f>
        <v>100.13200000000001</v>
      </c>
      <c r="J90" s="30"/>
      <c r="K90" s="69"/>
      <c r="L90" s="6"/>
    </row>
    <row r="91" spans="1:12" x14ac:dyDescent="0.3">
      <c r="A91" s="90"/>
      <c r="B91" s="94"/>
      <c r="C91" s="24">
        <v>1.6E-2</v>
      </c>
      <c r="D91" s="24">
        <v>8.0000000000000002E-3</v>
      </c>
      <c r="E91" s="24" t="s">
        <v>216</v>
      </c>
      <c r="F91" s="24">
        <v>13.206</v>
      </c>
      <c r="G91" s="24">
        <v>87.180999999999997</v>
      </c>
      <c r="H91" s="24" t="s">
        <v>216</v>
      </c>
      <c r="I91" s="24">
        <f>SUM(C91:H91)</f>
        <v>100.411</v>
      </c>
      <c r="J91" s="30"/>
      <c r="K91" s="69"/>
      <c r="L91" s="6"/>
    </row>
    <row r="92" spans="1:12" x14ac:dyDescent="0.3">
      <c r="A92" s="91"/>
      <c r="B92" s="91"/>
      <c r="C92" s="26" t="s">
        <v>216</v>
      </c>
      <c r="D92" s="26">
        <v>2.5999999999999999E-2</v>
      </c>
      <c r="E92" s="26">
        <v>0.26800000000000002</v>
      </c>
      <c r="F92" s="26">
        <v>13.247</v>
      </c>
      <c r="G92" s="26">
        <v>87.063000000000002</v>
      </c>
      <c r="H92" s="26" t="s">
        <v>216</v>
      </c>
      <c r="I92" s="26">
        <f>SUM(C92:H92)</f>
        <v>100.604</v>
      </c>
      <c r="J92" s="31"/>
      <c r="K92" s="68"/>
      <c r="L92" s="9"/>
    </row>
    <row r="93" spans="1:12" x14ac:dyDescent="0.3">
      <c r="A93" s="92" t="s">
        <v>44</v>
      </c>
      <c r="B93" s="92" t="s">
        <v>223</v>
      </c>
      <c r="C93" s="27">
        <v>47.158000000000001</v>
      </c>
      <c r="D93" s="27" t="s">
        <v>216</v>
      </c>
      <c r="E93" s="27">
        <v>4.5999999999999999E-2</v>
      </c>
      <c r="F93" s="27">
        <v>54.125</v>
      </c>
      <c r="G93" s="27" t="s">
        <v>216</v>
      </c>
      <c r="H93" s="27">
        <v>7.0000000000000001E-3</v>
      </c>
      <c r="I93" s="27">
        <f t="shared" ref="I93:I98" si="3">SUM(C93:H93)</f>
        <v>101.33600000000001</v>
      </c>
    </row>
    <row r="94" spans="1:12" x14ac:dyDescent="0.3">
      <c r="A94" s="90"/>
      <c r="B94" s="90"/>
      <c r="C94" s="24">
        <v>47.085999999999999</v>
      </c>
      <c r="D94" s="24" t="s">
        <v>216</v>
      </c>
      <c r="E94" s="24">
        <v>0.10299999999999999</v>
      </c>
      <c r="F94" s="24">
        <v>53.780999999999999</v>
      </c>
      <c r="G94" s="24">
        <v>1.0999999999999999E-2</v>
      </c>
      <c r="H94" s="24" t="s">
        <v>216</v>
      </c>
      <c r="I94" s="24">
        <f t="shared" si="3"/>
        <v>100.98099999999999</v>
      </c>
    </row>
    <row r="95" spans="1:12" x14ac:dyDescent="0.3">
      <c r="A95" s="90"/>
      <c r="B95" s="90"/>
      <c r="C95" s="24">
        <v>47.154000000000003</v>
      </c>
      <c r="D95" s="24" t="s">
        <v>216</v>
      </c>
      <c r="E95" s="24">
        <v>5.1999999999999998E-2</v>
      </c>
      <c r="F95" s="24">
        <v>53.87</v>
      </c>
      <c r="G95" s="24" t="s">
        <v>216</v>
      </c>
      <c r="H95" s="24" t="s">
        <v>216</v>
      </c>
      <c r="I95" s="24">
        <f t="shared" si="3"/>
        <v>101.07599999999999</v>
      </c>
    </row>
    <row r="96" spans="1:12" x14ac:dyDescent="0.3">
      <c r="A96" s="90"/>
      <c r="B96" s="90"/>
      <c r="C96" s="24">
        <v>47.631999999999998</v>
      </c>
      <c r="D96" s="24" t="s">
        <v>216</v>
      </c>
      <c r="E96" s="24">
        <v>0.23</v>
      </c>
      <c r="F96" s="24">
        <v>53.395000000000003</v>
      </c>
      <c r="G96" s="24" t="s">
        <v>216</v>
      </c>
      <c r="H96" s="24">
        <v>8.0000000000000002E-3</v>
      </c>
      <c r="I96" s="24">
        <f t="shared" si="3"/>
        <v>101.265</v>
      </c>
      <c r="J96" s="30"/>
      <c r="K96" s="30"/>
      <c r="L96" s="30"/>
    </row>
    <row r="97" spans="1:12" x14ac:dyDescent="0.3">
      <c r="A97" s="90"/>
      <c r="B97" s="90"/>
      <c r="C97" s="24">
        <v>47.482999999999997</v>
      </c>
      <c r="D97" s="24">
        <v>2.5000000000000001E-2</v>
      </c>
      <c r="E97" s="24">
        <v>0.42599999999999999</v>
      </c>
      <c r="F97" s="24">
        <v>53.02</v>
      </c>
      <c r="G97" s="24" t="s">
        <v>216</v>
      </c>
      <c r="H97" s="24">
        <v>1.0999999999999999E-2</v>
      </c>
      <c r="I97" s="24">
        <f t="shared" si="3"/>
        <v>100.965</v>
      </c>
      <c r="J97" s="30"/>
      <c r="K97" s="30"/>
      <c r="L97" s="30"/>
    </row>
    <row r="98" spans="1:12" x14ac:dyDescent="0.3">
      <c r="A98" s="90"/>
      <c r="B98" s="90"/>
      <c r="C98" s="24">
        <v>47.286000000000001</v>
      </c>
      <c r="D98" s="24" t="s">
        <v>216</v>
      </c>
      <c r="E98" s="24">
        <v>0.02</v>
      </c>
      <c r="F98" s="24">
        <v>52.777000000000001</v>
      </c>
      <c r="G98" s="24" t="s">
        <v>216</v>
      </c>
      <c r="H98" s="24" t="s">
        <v>216</v>
      </c>
      <c r="I98" s="24">
        <f t="shared" si="3"/>
        <v>100.083</v>
      </c>
      <c r="J98" s="30"/>
      <c r="K98" s="30"/>
      <c r="L98" s="30"/>
    </row>
    <row r="99" spans="1:12" x14ac:dyDescent="0.3">
      <c r="A99" s="90"/>
      <c r="B99" s="93" t="s">
        <v>224</v>
      </c>
      <c r="C99" s="82">
        <v>60.807000000000002</v>
      </c>
      <c r="D99" s="82">
        <v>0.17599999999999999</v>
      </c>
      <c r="E99" s="82">
        <v>0.16800000000000001</v>
      </c>
      <c r="F99" s="82">
        <v>38.462000000000003</v>
      </c>
      <c r="G99" s="82" t="s">
        <v>216</v>
      </c>
      <c r="H99" s="82" t="s">
        <v>216</v>
      </c>
      <c r="I99" s="82">
        <f t="shared" ref="I99:I109" si="4">SUM(C99:H99)</f>
        <v>99.613</v>
      </c>
      <c r="J99" s="83">
        <v>47.473839386956669</v>
      </c>
      <c r="K99" s="84"/>
      <c r="L99" s="84"/>
    </row>
    <row r="100" spans="1:12" x14ac:dyDescent="0.3">
      <c r="A100" s="90"/>
      <c r="B100" s="94"/>
      <c r="C100" s="24">
        <v>60.921999999999997</v>
      </c>
      <c r="D100" s="24">
        <v>0.14299999999999999</v>
      </c>
      <c r="E100" s="24">
        <v>8.5999999999999993E-2</v>
      </c>
      <c r="F100" s="24">
        <v>38.902000000000001</v>
      </c>
      <c r="G100" s="24" t="s">
        <v>216</v>
      </c>
      <c r="H100" s="24">
        <v>4.2999999999999997E-2</v>
      </c>
      <c r="I100" s="24">
        <f t="shared" si="4"/>
        <v>100.096</v>
      </c>
      <c r="J100" s="25">
        <v>47.267498094347779</v>
      </c>
      <c r="K100" s="30"/>
      <c r="L100" s="30"/>
    </row>
    <row r="101" spans="1:12" x14ac:dyDescent="0.3">
      <c r="A101" s="90"/>
      <c r="B101" s="94"/>
      <c r="C101" s="24">
        <v>61.335000000000001</v>
      </c>
      <c r="D101" s="24">
        <v>7.9000000000000001E-2</v>
      </c>
      <c r="E101" s="24">
        <v>0.15</v>
      </c>
      <c r="F101" s="24">
        <v>38.1</v>
      </c>
      <c r="G101" s="24" t="s">
        <v>216</v>
      </c>
      <c r="H101" s="24" t="s">
        <v>216</v>
      </c>
      <c r="I101" s="24">
        <f t="shared" si="4"/>
        <v>99.664000000000001</v>
      </c>
      <c r="J101" s="25">
        <v>47.962086511456839</v>
      </c>
      <c r="K101" s="30"/>
      <c r="L101" s="30"/>
    </row>
    <row r="102" spans="1:12" x14ac:dyDescent="0.3">
      <c r="A102" s="90"/>
      <c r="B102" s="94"/>
      <c r="C102" s="24">
        <v>61.533999999999999</v>
      </c>
      <c r="D102" s="24">
        <v>0.1</v>
      </c>
      <c r="E102" s="24">
        <v>5.8999999999999997E-2</v>
      </c>
      <c r="F102" s="24">
        <v>38.027000000000001</v>
      </c>
      <c r="G102" s="24" t="s">
        <v>216</v>
      </c>
      <c r="H102" s="24" t="s">
        <v>216</v>
      </c>
      <c r="I102" s="24">
        <f t="shared" si="4"/>
        <v>99.72</v>
      </c>
      <c r="J102" s="25">
        <v>48.112602098110308</v>
      </c>
      <c r="K102" s="30"/>
      <c r="L102" s="30"/>
    </row>
    <row r="103" spans="1:12" x14ac:dyDescent="0.3">
      <c r="A103" s="90"/>
      <c r="B103" s="94"/>
      <c r="C103" s="24">
        <v>61.475999999999999</v>
      </c>
      <c r="D103" s="24">
        <v>0.188</v>
      </c>
      <c r="E103" s="24">
        <v>5.7000000000000002E-2</v>
      </c>
      <c r="F103" s="24">
        <v>38.304000000000002</v>
      </c>
      <c r="G103" s="24" t="s">
        <v>216</v>
      </c>
      <c r="H103" s="24" t="s">
        <v>216</v>
      </c>
      <c r="I103" s="24">
        <f t="shared" si="4"/>
        <v>100.02500000000001</v>
      </c>
      <c r="J103" s="25">
        <v>47.880417586269253</v>
      </c>
      <c r="K103" s="30"/>
      <c r="L103" s="30"/>
    </row>
    <row r="104" spans="1:12" x14ac:dyDescent="0.3">
      <c r="A104" s="90"/>
      <c r="B104" s="94"/>
      <c r="C104" s="24">
        <v>60.969000000000001</v>
      </c>
      <c r="D104" s="24">
        <v>0.13300000000000001</v>
      </c>
      <c r="E104" s="24">
        <v>0.14799999999999999</v>
      </c>
      <c r="F104" s="24">
        <v>39.058999999999997</v>
      </c>
      <c r="G104" s="24" t="s">
        <v>216</v>
      </c>
      <c r="H104" s="24" t="s">
        <v>216</v>
      </c>
      <c r="I104" s="24">
        <f t="shared" si="4"/>
        <v>100.309</v>
      </c>
      <c r="J104" s="25">
        <v>47.177919535125241</v>
      </c>
      <c r="K104" s="30"/>
      <c r="L104" s="30"/>
    </row>
    <row r="105" spans="1:12" x14ac:dyDescent="0.3">
      <c r="A105" s="90"/>
      <c r="B105" s="94"/>
      <c r="C105" s="24">
        <v>61.271000000000001</v>
      </c>
      <c r="D105" s="24">
        <v>0.13200000000000001</v>
      </c>
      <c r="E105" s="24"/>
      <c r="F105" s="24">
        <v>38.423999999999999</v>
      </c>
      <c r="G105" s="24" t="s">
        <v>216</v>
      </c>
      <c r="H105" s="24">
        <v>1.7000000000000001E-2</v>
      </c>
      <c r="I105" s="24">
        <f t="shared" si="4"/>
        <v>99.843999999999994</v>
      </c>
      <c r="J105" s="25">
        <v>47.752708952317832</v>
      </c>
      <c r="K105" s="30"/>
      <c r="L105" s="30"/>
    </row>
    <row r="106" spans="1:12" x14ac:dyDescent="0.3">
      <c r="A106" s="90"/>
      <c r="B106" s="94"/>
      <c r="C106" s="24">
        <v>61.462000000000003</v>
      </c>
      <c r="D106" s="24">
        <v>6.8000000000000005E-2</v>
      </c>
      <c r="E106" s="24"/>
      <c r="F106" s="24">
        <v>38.265000000000001</v>
      </c>
      <c r="G106" s="24" t="s">
        <v>216</v>
      </c>
      <c r="H106" s="24" t="s">
        <v>216</v>
      </c>
      <c r="I106" s="24">
        <f t="shared" si="4"/>
        <v>99.795000000000002</v>
      </c>
      <c r="J106" s="25">
        <v>47.957681633439414</v>
      </c>
      <c r="K106" s="30"/>
      <c r="L106" s="30"/>
    </row>
    <row r="107" spans="1:12" x14ac:dyDescent="0.3">
      <c r="A107" s="90"/>
      <c r="B107" s="94"/>
      <c r="C107" s="24">
        <v>60.732999999999997</v>
      </c>
      <c r="D107" s="24">
        <v>0.10199999999999999</v>
      </c>
      <c r="E107" s="24">
        <v>4.0000000000000001E-3</v>
      </c>
      <c r="F107" s="24">
        <v>39.270000000000003</v>
      </c>
      <c r="G107" s="24" t="s">
        <v>216</v>
      </c>
      <c r="H107" s="24" t="s">
        <v>216</v>
      </c>
      <c r="I107" s="24">
        <f t="shared" si="4"/>
        <v>100.10899999999999</v>
      </c>
      <c r="J107" s="25">
        <v>47.00213273684686</v>
      </c>
      <c r="K107" s="30"/>
      <c r="L107" s="30"/>
    </row>
    <row r="108" spans="1:12" x14ac:dyDescent="0.3">
      <c r="A108" s="90"/>
      <c r="B108" s="94"/>
      <c r="C108" s="24">
        <v>61.002000000000002</v>
      </c>
      <c r="D108" s="24">
        <v>0.13</v>
      </c>
      <c r="E108" s="24">
        <v>1.9E-2</v>
      </c>
      <c r="F108" s="24">
        <v>39.65</v>
      </c>
      <c r="G108" s="24" t="s">
        <v>216</v>
      </c>
      <c r="H108" s="24">
        <v>1.7999999999999999E-2</v>
      </c>
      <c r="I108" s="24">
        <f t="shared" si="4"/>
        <v>100.819</v>
      </c>
      <c r="J108" s="25">
        <v>46.856160367528894</v>
      </c>
      <c r="K108" s="30"/>
      <c r="L108" s="30"/>
    </row>
    <row r="109" spans="1:12" x14ac:dyDescent="0.3">
      <c r="A109" s="90"/>
      <c r="B109" s="95"/>
      <c r="C109" s="85">
        <v>61.094999999999999</v>
      </c>
      <c r="D109" s="85">
        <v>0.17499999999999999</v>
      </c>
      <c r="E109" s="85">
        <v>3.6999999999999998E-2</v>
      </c>
      <c r="F109" s="85">
        <v>39.802999999999997</v>
      </c>
      <c r="G109" s="85" t="s">
        <v>216</v>
      </c>
      <c r="H109" s="85" t="s">
        <v>216</v>
      </c>
      <c r="I109" s="85">
        <f t="shared" si="4"/>
        <v>101.10999999999999</v>
      </c>
      <c r="J109" s="86">
        <v>46.781743226902329</v>
      </c>
      <c r="K109" s="87"/>
      <c r="L109" s="87"/>
    </row>
    <row r="110" spans="1:12" x14ac:dyDescent="0.3">
      <c r="A110" s="90"/>
      <c r="B110" s="96" t="s">
        <v>225</v>
      </c>
      <c r="C110" s="18">
        <v>14.724</v>
      </c>
      <c r="D110" s="18">
        <v>0.69699999999999995</v>
      </c>
      <c r="E110" s="18">
        <v>50.719000000000001</v>
      </c>
      <c r="F110" s="18">
        <v>35.085999999999999</v>
      </c>
      <c r="G110" s="18">
        <v>3.3000000000000002E-2</v>
      </c>
      <c r="H110" s="18">
        <v>8.0000000000000002E-3</v>
      </c>
      <c r="I110" s="18">
        <v>101.267</v>
      </c>
      <c r="J110" s="30"/>
      <c r="K110" s="2" t="s">
        <v>206</v>
      </c>
      <c r="L110" s="6">
        <v>25.097408728256525</v>
      </c>
    </row>
    <row r="111" spans="1:12" x14ac:dyDescent="0.3">
      <c r="A111" s="90"/>
      <c r="B111" s="90"/>
      <c r="C111" s="18">
        <v>13.97</v>
      </c>
      <c r="D111" s="18">
        <v>0.44500000000000001</v>
      </c>
      <c r="E111" s="18">
        <v>50.386000000000003</v>
      </c>
      <c r="F111" s="18">
        <v>33.844999999999999</v>
      </c>
      <c r="G111" s="18" t="s">
        <v>42</v>
      </c>
      <c r="H111" s="18" t="s">
        <v>42</v>
      </c>
      <c r="I111" s="18">
        <v>98.646000000000001</v>
      </c>
      <c r="J111" s="30"/>
      <c r="K111" s="2" t="s">
        <v>206</v>
      </c>
      <c r="L111" s="6">
        <v>24.340140171054315</v>
      </c>
    </row>
    <row r="112" spans="1:12" x14ac:dyDescent="0.3">
      <c r="A112" s="90"/>
      <c r="B112" s="90"/>
      <c r="C112" s="18">
        <v>14.750999999999999</v>
      </c>
      <c r="D112" s="18">
        <v>0.59099999999999997</v>
      </c>
      <c r="E112" s="18">
        <v>49.414999999999999</v>
      </c>
      <c r="F112" s="18">
        <v>34.268999999999998</v>
      </c>
      <c r="G112" s="18" t="s">
        <v>42</v>
      </c>
      <c r="H112" s="24" t="s">
        <v>216</v>
      </c>
      <c r="I112" s="18">
        <v>99.029000000000011</v>
      </c>
      <c r="J112" s="30"/>
      <c r="K112" s="2" t="s">
        <v>206</v>
      </c>
      <c r="L112" s="6">
        <v>25.664493667259201</v>
      </c>
    </row>
    <row r="113" spans="1:12" x14ac:dyDescent="0.3">
      <c r="A113" s="90"/>
      <c r="B113" s="90"/>
      <c r="C113" s="18">
        <v>11.221</v>
      </c>
      <c r="D113" s="18">
        <v>0.64200000000000002</v>
      </c>
      <c r="E113" s="18">
        <v>53.524000000000001</v>
      </c>
      <c r="F113" s="18">
        <v>33.045999999999999</v>
      </c>
      <c r="G113" s="18" t="s">
        <v>42</v>
      </c>
      <c r="H113" s="18">
        <v>2.4E-2</v>
      </c>
      <c r="I113" s="18">
        <v>98.456999999999994</v>
      </c>
      <c r="J113" s="30"/>
      <c r="K113" s="2" t="s">
        <v>206</v>
      </c>
      <c r="L113" s="6">
        <v>19.51124700566454</v>
      </c>
    </row>
    <row r="114" spans="1:12" x14ac:dyDescent="0.3">
      <c r="A114" s="90"/>
      <c r="B114" s="90"/>
      <c r="C114" s="18">
        <v>12.387</v>
      </c>
      <c r="D114" s="18">
        <v>0.56299999999999994</v>
      </c>
      <c r="E114" s="18">
        <v>52.183</v>
      </c>
      <c r="F114" s="18">
        <v>33.692</v>
      </c>
      <c r="G114" s="18" t="s">
        <v>42</v>
      </c>
      <c r="H114" s="18" t="s">
        <v>42</v>
      </c>
      <c r="I114" s="18">
        <v>98.825000000000003</v>
      </c>
      <c r="J114" s="30"/>
      <c r="K114" s="2" t="s">
        <v>206</v>
      </c>
      <c r="L114" s="6">
        <v>21.561214025662956</v>
      </c>
    </row>
    <row r="115" spans="1:12" x14ac:dyDescent="0.3">
      <c r="A115" s="90"/>
      <c r="B115" s="90"/>
      <c r="C115" s="18">
        <v>7.3029999999999999</v>
      </c>
      <c r="D115" s="18">
        <v>0.19800000000000001</v>
      </c>
      <c r="E115" s="18">
        <v>57.85</v>
      </c>
      <c r="F115" s="18">
        <v>34.009</v>
      </c>
      <c r="G115" s="18" t="s">
        <v>42</v>
      </c>
      <c r="H115" s="18">
        <v>0.17599999999999999</v>
      </c>
      <c r="I115" s="18">
        <v>99.536000000000001</v>
      </c>
      <c r="J115" s="30"/>
      <c r="K115" s="2" t="s">
        <v>206</v>
      </c>
      <c r="L115" s="6">
        <v>12.819357502521168</v>
      </c>
    </row>
    <row r="116" spans="1:12" x14ac:dyDescent="0.3">
      <c r="A116" s="90"/>
      <c r="B116" s="90"/>
      <c r="C116" s="18">
        <v>9.9540000000000006</v>
      </c>
      <c r="D116" s="18">
        <v>0.30099999999999999</v>
      </c>
      <c r="E116" s="18">
        <v>55.149000000000001</v>
      </c>
      <c r="F116" s="18">
        <v>33.113999999999997</v>
      </c>
      <c r="G116" s="18">
        <v>2.1000000000000001E-2</v>
      </c>
      <c r="H116" s="18">
        <v>0.09</v>
      </c>
      <c r="I116" s="18">
        <v>98.629000000000005</v>
      </c>
      <c r="J116" s="30"/>
      <c r="K116" s="2" t="s">
        <v>206</v>
      </c>
      <c r="L116" s="6">
        <v>17.351026013066427</v>
      </c>
    </row>
    <row r="117" spans="1:12" x14ac:dyDescent="0.3">
      <c r="A117" s="90"/>
      <c r="B117" s="90"/>
      <c r="C117" s="18">
        <v>11.132</v>
      </c>
      <c r="D117" s="18">
        <v>0.80400000000000005</v>
      </c>
      <c r="E117" s="18">
        <v>53.241</v>
      </c>
      <c r="F117" s="18">
        <v>33.68</v>
      </c>
      <c r="G117" s="18">
        <v>0.32</v>
      </c>
      <c r="H117" s="18" t="s">
        <v>42</v>
      </c>
      <c r="I117" s="18">
        <v>99.176999999999992</v>
      </c>
      <c r="J117" s="30"/>
      <c r="K117" s="2" t="s">
        <v>206</v>
      </c>
      <c r="L117" s="6">
        <v>19.394735915975456</v>
      </c>
    </row>
    <row r="118" spans="1:12" x14ac:dyDescent="0.3">
      <c r="A118" s="90"/>
      <c r="B118" s="90"/>
      <c r="C118" s="18">
        <v>9.8330000000000002</v>
      </c>
      <c r="D118" s="18">
        <v>0.48099999999999998</v>
      </c>
      <c r="E118" s="18">
        <v>54.758000000000003</v>
      </c>
      <c r="F118" s="18">
        <v>33.558</v>
      </c>
      <c r="G118" s="18">
        <v>0.14199999999999999</v>
      </c>
      <c r="H118" s="18">
        <v>7.9000000000000001E-2</v>
      </c>
      <c r="I118" s="18">
        <v>98.850999999999985</v>
      </c>
      <c r="J118" s="30"/>
      <c r="K118" s="2" t="s">
        <v>206</v>
      </c>
      <c r="L118" s="6">
        <v>17.220959498509007</v>
      </c>
    </row>
    <row r="119" spans="1:12" x14ac:dyDescent="0.3">
      <c r="A119" s="90"/>
      <c r="B119" s="90"/>
      <c r="C119" s="18">
        <v>12.058999999999999</v>
      </c>
      <c r="D119" s="18">
        <v>0.499</v>
      </c>
      <c r="E119" s="18">
        <v>52.828000000000003</v>
      </c>
      <c r="F119" s="18">
        <v>33.546999999999997</v>
      </c>
      <c r="G119" s="18" t="s">
        <v>42</v>
      </c>
      <c r="H119" s="18" t="s">
        <v>42</v>
      </c>
      <c r="I119" s="18">
        <v>98.932999999999993</v>
      </c>
      <c r="J119" s="30"/>
      <c r="K119" s="2" t="s">
        <v>206</v>
      </c>
      <c r="L119" s="6">
        <v>20.929576602831126</v>
      </c>
    </row>
    <row r="120" spans="1:12" x14ac:dyDescent="0.3">
      <c r="A120" s="90"/>
      <c r="B120" s="90"/>
      <c r="C120" s="18">
        <v>8.7799999999999994</v>
      </c>
      <c r="D120" s="18">
        <v>0.42499999999999999</v>
      </c>
      <c r="E120" s="18">
        <v>56.399000000000001</v>
      </c>
      <c r="F120" s="18">
        <v>33.207999999999998</v>
      </c>
      <c r="G120" s="18">
        <v>5.7000000000000002E-2</v>
      </c>
      <c r="H120" s="18">
        <v>2.5000000000000001E-2</v>
      </c>
      <c r="I120" s="18">
        <v>98.894000000000005</v>
      </c>
      <c r="J120" s="30"/>
      <c r="K120" s="2" t="s">
        <v>206</v>
      </c>
      <c r="L120" s="6">
        <v>15.309487806290845</v>
      </c>
    </row>
    <row r="121" spans="1:12" x14ac:dyDescent="0.3">
      <c r="A121" s="90"/>
      <c r="B121" s="90"/>
      <c r="C121" s="18">
        <v>8.6010000000000009</v>
      </c>
      <c r="D121" s="18">
        <v>0.311</v>
      </c>
      <c r="E121" s="18">
        <v>56.41</v>
      </c>
      <c r="F121" s="18">
        <v>33.378999999999998</v>
      </c>
      <c r="G121" s="18">
        <v>8.5999999999999993E-2</v>
      </c>
      <c r="H121" s="18">
        <v>0.04</v>
      </c>
      <c r="I121" s="18">
        <v>98.826999999999998</v>
      </c>
      <c r="J121" s="30"/>
      <c r="K121" s="2" t="s">
        <v>206</v>
      </c>
      <c r="L121" s="6">
        <v>15.064327278664708</v>
      </c>
    </row>
    <row r="122" spans="1:12" x14ac:dyDescent="0.3">
      <c r="A122" s="90"/>
      <c r="B122" s="90"/>
      <c r="C122" s="18">
        <v>7.7949999999999999</v>
      </c>
      <c r="D122" s="18">
        <v>0.221</v>
      </c>
      <c r="E122" s="18">
        <v>57.442</v>
      </c>
      <c r="F122" s="18">
        <v>34.417999999999999</v>
      </c>
      <c r="G122" s="18" t="s">
        <v>42</v>
      </c>
      <c r="H122" s="18">
        <v>7.0999999999999994E-2</v>
      </c>
      <c r="I122" s="18">
        <v>99.947000000000003</v>
      </c>
      <c r="J122" s="30"/>
      <c r="K122" s="2" t="s">
        <v>206</v>
      </c>
      <c r="L122" s="6">
        <v>13.655582118092607</v>
      </c>
    </row>
    <row r="123" spans="1:12" x14ac:dyDescent="0.3">
      <c r="A123" s="90"/>
      <c r="B123" s="90"/>
      <c r="C123" s="18">
        <v>11.728</v>
      </c>
      <c r="D123" s="18">
        <v>0.33700000000000002</v>
      </c>
      <c r="E123" s="18">
        <v>53.371000000000002</v>
      </c>
      <c r="F123" s="18">
        <v>34.22</v>
      </c>
      <c r="G123" s="18" t="s">
        <v>42</v>
      </c>
      <c r="H123" s="18">
        <v>2.7E-2</v>
      </c>
      <c r="I123" s="18">
        <v>99.683000000000007</v>
      </c>
      <c r="J123" s="30"/>
      <c r="K123" s="2" t="s">
        <v>206</v>
      </c>
      <c r="L123" s="6">
        <v>20.353993493093473</v>
      </c>
    </row>
    <row r="124" spans="1:12" x14ac:dyDescent="0.3">
      <c r="A124" s="90"/>
      <c r="B124" s="90"/>
      <c r="C124" s="18">
        <v>7.1420000000000003</v>
      </c>
      <c r="D124" s="18">
        <v>0.36599999999999999</v>
      </c>
      <c r="E124" s="18">
        <v>57.561999999999998</v>
      </c>
      <c r="F124" s="18">
        <v>33.746000000000002</v>
      </c>
      <c r="G124" s="18">
        <v>1.7000000000000001E-2</v>
      </c>
      <c r="H124" s="18">
        <v>0.1</v>
      </c>
      <c r="I124" s="18">
        <v>98.932999999999993</v>
      </c>
      <c r="J124" s="30"/>
      <c r="K124" s="2" t="s">
        <v>206</v>
      </c>
      <c r="L124" s="6">
        <v>12.601006183435731</v>
      </c>
    </row>
    <row r="125" spans="1:12" x14ac:dyDescent="0.3">
      <c r="A125" s="90"/>
      <c r="B125" s="90"/>
      <c r="C125" s="18">
        <v>11.445</v>
      </c>
      <c r="D125" s="18">
        <v>0.33600000000000002</v>
      </c>
      <c r="E125" s="18">
        <v>53.482999999999997</v>
      </c>
      <c r="F125" s="18">
        <v>34.207000000000001</v>
      </c>
      <c r="G125" s="18">
        <v>0.16600000000000001</v>
      </c>
      <c r="H125" s="18">
        <v>1.2999999999999999E-2</v>
      </c>
      <c r="I125" s="18">
        <v>99.65</v>
      </c>
      <c r="J125" s="30"/>
      <c r="K125" s="2" t="s">
        <v>206</v>
      </c>
      <c r="L125" s="6">
        <v>19.914713331363991</v>
      </c>
    </row>
    <row r="126" spans="1:12" x14ac:dyDescent="0.3">
      <c r="A126" s="90"/>
      <c r="B126" s="90"/>
      <c r="C126" s="18">
        <v>15.645</v>
      </c>
      <c r="D126" s="18">
        <v>0.439</v>
      </c>
      <c r="E126" s="18">
        <v>48.859000000000002</v>
      </c>
      <c r="F126" s="18">
        <v>33.655999999999999</v>
      </c>
      <c r="G126" s="18" t="s">
        <v>42</v>
      </c>
      <c r="H126" s="18">
        <v>2.5999999999999999E-2</v>
      </c>
      <c r="I126" s="18">
        <v>98.624999999999986</v>
      </c>
      <c r="J126" s="30"/>
      <c r="K126" s="2" t="s">
        <v>206</v>
      </c>
      <c r="L126" s="6">
        <v>27.080275600972115</v>
      </c>
    </row>
    <row r="127" spans="1:12" x14ac:dyDescent="0.3">
      <c r="A127" s="90"/>
      <c r="B127" s="90"/>
      <c r="C127" s="18">
        <v>12.935</v>
      </c>
      <c r="D127" s="18">
        <v>0.32600000000000001</v>
      </c>
      <c r="E127" s="18">
        <v>52.347000000000001</v>
      </c>
      <c r="F127" s="18">
        <v>34.353999999999999</v>
      </c>
      <c r="G127" s="18">
        <v>3.1E-2</v>
      </c>
      <c r="H127" s="18">
        <v>8.1000000000000003E-2</v>
      </c>
      <c r="I127" s="18">
        <v>100.07400000000001</v>
      </c>
      <c r="J127" s="30"/>
      <c r="K127" s="2" t="s">
        <v>206</v>
      </c>
      <c r="L127" s="6">
        <v>22.310705361414374</v>
      </c>
    </row>
    <row r="128" spans="1:12" x14ac:dyDescent="0.3">
      <c r="A128" s="90"/>
      <c r="B128" s="90"/>
      <c r="C128" s="18">
        <v>5.1719999999999997</v>
      </c>
      <c r="D128" s="18">
        <v>0.113</v>
      </c>
      <c r="E128" s="18">
        <v>59.764000000000003</v>
      </c>
      <c r="F128" s="18">
        <v>33.975000000000001</v>
      </c>
      <c r="G128" s="18">
        <v>0.13100000000000001</v>
      </c>
      <c r="H128" s="18">
        <v>6.3E-2</v>
      </c>
      <c r="I128" s="18">
        <v>99.218000000000004</v>
      </c>
      <c r="J128" s="30"/>
      <c r="K128" s="2" t="s">
        <v>207</v>
      </c>
      <c r="L128" s="6">
        <v>9.1735140139601956</v>
      </c>
    </row>
    <row r="129" spans="1:12" x14ac:dyDescent="0.3">
      <c r="A129" s="90"/>
      <c r="B129" s="90"/>
      <c r="C129" s="18">
        <v>4.9480000000000004</v>
      </c>
      <c r="D129" s="18">
        <v>0.73899999999999999</v>
      </c>
      <c r="E129" s="18">
        <v>58.651000000000003</v>
      </c>
      <c r="F129" s="18">
        <v>33.594000000000001</v>
      </c>
      <c r="G129" s="18">
        <v>0.70199999999999996</v>
      </c>
      <c r="H129" s="18">
        <v>8.6999999999999994E-2</v>
      </c>
      <c r="I129" s="18">
        <v>98.721000000000018</v>
      </c>
      <c r="J129" s="30"/>
      <c r="K129" s="2" t="s">
        <v>207</v>
      </c>
      <c r="L129" s="6">
        <v>8.8482963919384314</v>
      </c>
    </row>
    <row r="130" spans="1:12" x14ac:dyDescent="0.3">
      <c r="A130" s="90"/>
      <c r="B130" s="90"/>
      <c r="C130" s="18">
        <v>0.73899999999999999</v>
      </c>
      <c r="D130" s="18" t="s">
        <v>42</v>
      </c>
      <c r="E130" s="18">
        <v>63.228000000000002</v>
      </c>
      <c r="F130" s="18">
        <v>33.828000000000003</v>
      </c>
      <c r="G130" s="18">
        <v>1.099</v>
      </c>
      <c r="H130" s="18" t="s">
        <v>42</v>
      </c>
      <c r="I130" s="18">
        <v>98.894000000000005</v>
      </c>
      <c r="J130" s="30"/>
      <c r="K130" s="2" t="s">
        <v>207</v>
      </c>
      <c r="L130" s="6">
        <v>1.3427284350152426</v>
      </c>
    </row>
    <row r="131" spans="1:12" x14ac:dyDescent="0.3">
      <c r="A131" s="90"/>
      <c r="B131" s="90"/>
      <c r="C131" s="18">
        <v>2.4390000000000001</v>
      </c>
      <c r="D131" s="18" t="s">
        <v>42</v>
      </c>
      <c r="E131" s="18">
        <v>62.637</v>
      </c>
      <c r="F131" s="18">
        <v>33.869</v>
      </c>
      <c r="G131" s="18">
        <v>0.156</v>
      </c>
      <c r="H131" s="18">
        <v>0.02</v>
      </c>
      <c r="I131" s="18">
        <v>99.120999999999995</v>
      </c>
      <c r="J131" s="30"/>
      <c r="K131" s="2" t="s">
        <v>207</v>
      </c>
      <c r="L131" s="6">
        <v>4.356314102152461</v>
      </c>
    </row>
    <row r="132" spans="1:12" x14ac:dyDescent="0.3">
      <c r="A132" s="90"/>
      <c r="B132" s="90"/>
      <c r="C132" s="18">
        <v>1.0820000000000001</v>
      </c>
      <c r="D132" s="18" t="s">
        <v>42</v>
      </c>
      <c r="E132" s="18">
        <v>62.524999999999999</v>
      </c>
      <c r="F132" s="18">
        <v>33.695999999999998</v>
      </c>
      <c r="G132" s="18">
        <v>1.2430000000000001</v>
      </c>
      <c r="H132" s="18" t="s">
        <v>42</v>
      </c>
      <c r="I132" s="18">
        <v>98.546000000000006</v>
      </c>
      <c r="J132" s="30"/>
      <c r="K132" s="2" t="s">
        <v>207</v>
      </c>
      <c r="L132" s="6">
        <v>1.973783456527304</v>
      </c>
    </row>
    <row r="133" spans="1:12" x14ac:dyDescent="0.3">
      <c r="A133" s="90"/>
      <c r="B133" s="90"/>
      <c r="C133" s="18">
        <v>5.0819999999999999</v>
      </c>
      <c r="D133" s="18">
        <v>0.58399999999999996</v>
      </c>
      <c r="E133" s="18">
        <v>58.710999999999999</v>
      </c>
      <c r="F133" s="18">
        <v>33.765999999999998</v>
      </c>
      <c r="G133" s="18">
        <v>0.57799999999999996</v>
      </c>
      <c r="H133" s="18">
        <v>9.7000000000000003E-2</v>
      </c>
      <c r="I133" s="18">
        <v>98.817999999999998</v>
      </c>
      <c r="J133" s="30"/>
      <c r="K133" s="2" t="s">
        <v>207</v>
      </c>
      <c r="L133" s="6">
        <v>9.0846204583312637</v>
      </c>
    </row>
    <row r="134" spans="1:12" x14ac:dyDescent="0.3">
      <c r="A134" s="90"/>
      <c r="B134" s="90"/>
      <c r="C134" s="18">
        <v>3.1869999999999998</v>
      </c>
      <c r="D134" s="18">
        <v>0.61199999999999999</v>
      </c>
      <c r="E134" s="18">
        <v>61.375999999999998</v>
      </c>
      <c r="F134" s="18">
        <v>33.411000000000001</v>
      </c>
      <c r="G134" s="18">
        <v>0.36399999999999999</v>
      </c>
      <c r="H134" s="18">
        <v>4.1000000000000002E-2</v>
      </c>
      <c r="I134" s="18">
        <v>98.991</v>
      </c>
      <c r="J134" s="30"/>
      <c r="K134" s="2" t="s">
        <v>207</v>
      </c>
      <c r="L134" s="6">
        <v>5.6645272295313847</v>
      </c>
    </row>
    <row r="135" spans="1:12" x14ac:dyDescent="0.3">
      <c r="A135" s="90"/>
      <c r="B135" s="90"/>
      <c r="C135" s="18">
        <v>2.6440000000000001</v>
      </c>
      <c r="D135" s="18">
        <v>0.34499999999999997</v>
      </c>
      <c r="E135" s="18">
        <v>62.601999999999997</v>
      </c>
      <c r="F135" s="18">
        <v>33.981999999999999</v>
      </c>
      <c r="G135" s="18">
        <v>0.36399999999999999</v>
      </c>
      <c r="H135" s="18" t="s">
        <v>42</v>
      </c>
      <c r="I135" s="18">
        <v>99.936999999999998</v>
      </c>
      <c r="J135" s="30"/>
      <c r="K135" s="2" t="s">
        <v>207</v>
      </c>
      <c r="L135" s="6">
        <v>4.6786013634594363</v>
      </c>
    </row>
    <row r="136" spans="1:12" x14ac:dyDescent="0.3">
      <c r="A136" s="90"/>
      <c r="B136" s="90"/>
      <c r="C136" s="18">
        <v>2.391</v>
      </c>
      <c r="D136" s="18">
        <v>0.622</v>
      </c>
      <c r="E136" s="18">
        <v>63.02</v>
      </c>
      <c r="F136" s="18">
        <v>33.598999999999997</v>
      </c>
      <c r="G136" s="18">
        <v>0.05</v>
      </c>
      <c r="H136" s="24" t="s">
        <v>216</v>
      </c>
      <c r="I136" s="18">
        <v>99.685000000000002</v>
      </c>
      <c r="J136" s="30"/>
      <c r="K136" s="2" t="s">
        <v>207</v>
      </c>
      <c r="L136" s="6">
        <v>4.2112255908074134</v>
      </c>
    </row>
    <row r="137" spans="1:12" x14ac:dyDescent="0.3">
      <c r="A137" s="90"/>
      <c r="B137" s="90"/>
      <c r="C137" s="18">
        <v>1.5009999999999999</v>
      </c>
      <c r="D137" s="18">
        <v>0.17899999999999999</v>
      </c>
      <c r="E137" s="18">
        <v>62.841999999999999</v>
      </c>
      <c r="F137" s="18">
        <v>33.482999999999997</v>
      </c>
      <c r="G137" s="18">
        <v>0.88800000000000001</v>
      </c>
      <c r="H137" s="18" t="s">
        <v>42</v>
      </c>
      <c r="I137" s="18">
        <v>98.893000000000001</v>
      </c>
      <c r="J137" s="30"/>
      <c r="K137" s="2" t="s">
        <v>207</v>
      </c>
      <c r="L137" s="6">
        <v>2.7011004922130057</v>
      </c>
    </row>
    <row r="138" spans="1:12" x14ac:dyDescent="0.3">
      <c r="A138" s="90"/>
      <c r="B138" s="90"/>
      <c r="C138" s="18">
        <v>2.2469999999999999</v>
      </c>
      <c r="D138" s="18">
        <v>0.217</v>
      </c>
      <c r="E138" s="18">
        <v>62.863</v>
      </c>
      <c r="F138" s="18">
        <v>33.290999999999997</v>
      </c>
      <c r="G138" s="18">
        <v>0.34599999999999997</v>
      </c>
      <c r="H138" s="18" t="s">
        <v>42</v>
      </c>
      <c r="I138" s="18">
        <v>98.963999999999999</v>
      </c>
      <c r="J138" s="30"/>
      <c r="K138" s="2" t="s">
        <v>207</v>
      </c>
      <c r="L138" s="6">
        <v>3.9967128034403934</v>
      </c>
    </row>
    <row r="139" spans="1:12" x14ac:dyDescent="0.3">
      <c r="A139" s="90"/>
      <c r="B139" s="90"/>
      <c r="C139" s="18">
        <v>2.5630000000000002</v>
      </c>
      <c r="D139" s="18">
        <v>0.56999999999999995</v>
      </c>
      <c r="E139" s="18">
        <v>62.457000000000001</v>
      </c>
      <c r="F139" s="18">
        <v>33.384</v>
      </c>
      <c r="G139" s="18">
        <v>8.5999999999999993E-2</v>
      </c>
      <c r="H139" s="18" t="s">
        <v>42</v>
      </c>
      <c r="I139" s="18">
        <v>99.06</v>
      </c>
      <c r="J139" s="30"/>
      <c r="K139" s="2" t="s">
        <v>207</v>
      </c>
      <c r="L139" s="6">
        <v>4.541864619851121</v>
      </c>
    </row>
    <row r="140" spans="1:12" x14ac:dyDescent="0.3">
      <c r="A140" s="90"/>
      <c r="B140" s="90"/>
      <c r="C140" s="18">
        <v>2.6680000000000001</v>
      </c>
      <c r="D140" s="18">
        <v>1.1870000000000001</v>
      </c>
      <c r="E140" s="18">
        <v>61.362000000000002</v>
      </c>
      <c r="F140" s="18">
        <v>33.655000000000001</v>
      </c>
      <c r="G140" s="18">
        <v>0.88900000000000001</v>
      </c>
      <c r="H140" s="18" t="s">
        <v>42</v>
      </c>
      <c r="I140" s="18">
        <v>99.760999999999996</v>
      </c>
      <c r="J140" s="30"/>
      <c r="K140" s="2" t="s">
        <v>207</v>
      </c>
      <c r="L140" s="6">
        <v>4.733943529633728</v>
      </c>
    </row>
    <row r="141" spans="1:12" x14ac:dyDescent="0.3">
      <c r="A141" s="90"/>
      <c r="B141" s="90"/>
      <c r="C141" s="18">
        <v>3.181</v>
      </c>
      <c r="D141" s="18">
        <v>0.55100000000000005</v>
      </c>
      <c r="E141" s="18">
        <v>62.21</v>
      </c>
      <c r="F141" s="18">
        <v>33.392000000000003</v>
      </c>
      <c r="G141" s="18">
        <v>0.19</v>
      </c>
      <c r="H141" s="24" t="s">
        <v>216</v>
      </c>
      <c r="I141" s="18">
        <v>99.527000000000001</v>
      </c>
      <c r="J141" s="30"/>
      <c r="K141" s="2" t="s">
        <v>207</v>
      </c>
      <c r="L141" s="6">
        <v>5.5953918778291021</v>
      </c>
    </row>
    <row r="142" spans="1:12" x14ac:dyDescent="0.3">
      <c r="A142" s="90"/>
      <c r="B142" s="90"/>
      <c r="C142" s="18">
        <v>2.8769999999999998</v>
      </c>
      <c r="D142" s="18">
        <v>0.61499999999999999</v>
      </c>
      <c r="E142" s="18">
        <v>62.277000000000001</v>
      </c>
      <c r="F142" s="18">
        <v>33.347000000000001</v>
      </c>
      <c r="G142" s="18">
        <v>0.76900000000000002</v>
      </c>
      <c r="H142" s="18">
        <v>1.4999999999999999E-2</v>
      </c>
      <c r="I142" s="18">
        <v>99.90000000000002</v>
      </c>
      <c r="J142" s="30"/>
      <c r="K142" s="2" t="s">
        <v>207</v>
      </c>
      <c r="L142" s="6">
        <v>5.0632243534782626</v>
      </c>
    </row>
    <row r="143" spans="1:12" x14ac:dyDescent="0.3">
      <c r="A143" s="90"/>
      <c r="B143" s="93" t="s">
        <v>226</v>
      </c>
      <c r="C143" s="82">
        <v>42.220999999999997</v>
      </c>
      <c r="D143" s="82">
        <v>21.254999999999999</v>
      </c>
      <c r="E143" s="82">
        <v>0.45600000000000002</v>
      </c>
      <c r="F143" s="82">
        <v>36.738</v>
      </c>
      <c r="G143" s="82" t="s">
        <v>216</v>
      </c>
      <c r="H143" s="82" t="s">
        <v>216</v>
      </c>
      <c r="I143" s="82">
        <f t="shared" ref="I143:I163" si="5">SUM(C143:H143)</f>
        <v>100.67</v>
      </c>
      <c r="J143" s="84"/>
      <c r="K143" s="84"/>
      <c r="L143" s="84"/>
    </row>
    <row r="144" spans="1:12" x14ac:dyDescent="0.3">
      <c r="A144" s="90"/>
      <c r="B144" s="94"/>
      <c r="C144" s="24">
        <v>42.924999999999997</v>
      </c>
      <c r="D144" s="24">
        <v>20.638000000000002</v>
      </c>
      <c r="E144" s="24">
        <v>0.25600000000000001</v>
      </c>
      <c r="F144" s="24">
        <v>35.058</v>
      </c>
      <c r="G144" s="24" t="s">
        <v>216</v>
      </c>
      <c r="H144" s="24" t="s">
        <v>216</v>
      </c>
      <c r="I144" s="24">
        <f t="shared" si="5"/>
        <v>98.87700000000001</v>
      </c>
      <c r="J144" s="30"/>
      <c r="K144" s="30"/>
      <c r="L144" s="30"/>
    </row>
    <row r="145" spans="1:12" x14ac:dyDescent="0.3">
      <c r="A145" s="90"/>
      <c r="B145" s="94"/>
      <c r="C145" s="24">
        <v>44.067</v>
      </c>
      <c r="D145" s="24">
        <v>20.103999999999999</v>
      </c>
      <c r="E145" s="24">
        <v>5.6000000000000001E-2</v>
      </c>
      <c r="F145" s="24">
        <v>34.671999999999997</v>
      </c>
      <c r="G145" s="24" t="s">
        <v>216</v>
      </c>
      <c r="H145" s="24">
        <v>6.0000000000000001E-3</v>
      </c>
      <c r="I145" s="24">
        <f t="shared" si="5"/>
        <v>98.904999999999987</v>
      </c>
      <c r="J145" s="30"/>
      <c r="K145" s="30"/>
      <c r="L145" s="30"/>
    </row>
    <row r="146" spans="1:12" x14ac:dyDescent="0.3">
      <c r="A146" s="90"/>
      <c r="B146" s="94"/>
      <c r="C146" s="24">
        <v>42.48</v>
      </c>
      <c r="D146" s="24">
        <v>21.515999999999998</v>
      </c>
      <c r="E146" s="24">
        <v>4.2000000000000003E-2</v>
      </c>
      <c r="F146" s="24">
        <v>34.637999999999998</v>
      </c>
      <c r="G146" s="24">
        <v>4.4999999999999998E-2</v>
      </c>
      <c r="H146" s="24" t="s">
        <v>216</v>
      </c>
      <c r="I146" s="24">
        <f t="shared" si="5"/>
        <v>98.720999999999989</v>
      </c>
      <c r="J146" s="30"/>
      <c r="K146" s="30"/>
      <c r="L146" s="30"/>
    </row>
    <row r="147" spans="1:12" x14ac:dyDescent="0.3">
      <c r="A147" s="90"/>
      <c r="B147" s="94"/>
      <c r="C147" s="24">
        <v>43.412999999999997</v>
      </c>
      <c r="D147" s="24">
        <v>20.573</v>
      </c>
      <c r="E147" s="24">
        <v>0.109</v>
      </c>
      <c r="F147" s="24">
        <v>35.152999999999999</v>
      </c>
      <c r="G147" s="24" t="s">
        <v>216</v>
      </c>
      <c r="H147" s="24" t="s">
        <v>216</v>
      </c>
      <c r="I147" s="24">
        <f t="shared" si="5"/>
        <v>99.24799999999999</v>
      </c>
      <c r="J147" s="30"/>
      <c r="K147" s="30"/>
      <c r="L147" s="30"/>
    </row>
    <row r="148" spans="1:12" x14ac:dyDescent="0.3">
      <c r="A148" s="90"/>
      <c r="B148" s="94"/>
      <c r="C148" s="24">
        <v>41.904000000000003</v>
      </c>
      <c r="D148" s="24">
        <v>21.978999999999999</v>
      </c>
      <c r="E148" s="24">
        <v>0.10100000000000001</v>
      </c>
      <c r="F148" s="24">
        <v>34.994</v>
      </c>
      <c r="G148" s="24" t="s">
        <v>216</v>
      </c>
      <c r="H148" s="24">
        <v>2.1999999999999999E-2</v>
      </c>
      <c r="I148" s="24">
        <f t="shared" si="5"/>
        <v>99.000000000000014</v>
      </c>
      <c r="J148" s="30"/>
      <c r="K148" s="30"/>
      <c r="L148" s="30"/>
    </row>
    <row r="149" spans="1:12" x14ac:dyDescent="0.3">
      <c r="A149" s="90"/>
      <c r="B149" s="94"/>
      <c r="C149" s="24">
        <v>40.847999999999999</v>
      </c>
      <c r="D149" s="24">
        <v>23.378</v>
      </c>
      <c r="E149" s="24">
        <v>0.26200000000000001</v>
      </c>
      <c r="F149" s="24">
        <v>35.692</v>
      </c>
      <c r="G149" s="24">
        <v>2.7E-2</v>
      </c>
      <c r="H149" s="24" t="s">
        <v>216</v>
      </c>
      <c r="I149" s="24">
        <f t="shared" si="5"/>
        <v>100.20700000000001</v>
      </c>
      <c r="J149" s="30"/>
      <c r="K149" s="30"/>
      <c r="L149" s="30"/>
    </row>
    <row r="150" spans="1:12" x14ac:dyDescent="0.3">
      <c r="A150" s="90"/>
      <c r="B150" s="94"/>
      <c r="C150" s="24">
        <v>42.868000000000002</v>
      </c>
      <c r="D150" s="24">
        <v>20.809000000000001</v>
      </c>
      <c r="E150" s="24">
        <v>0.46100000000000002</v>
      </c>
      <c r="F150" s="24">
        <v>36.066000000000003</v>
      </c>
      <c r="G150" s="24" t="s">
        <v>216</v>
      </c>
      <c r="H150" s="24" t="s">
        <v>216</v>
      </c>
      <c r="I150" s="24">
        <f t="shared" si="5"/>
        <v>100.20400000000001</v>
      </c>
      <c r="J150" s="30"/>
      <c r="K150" s="30"/>
      <c r="L150" s="30"/>
    </row>
    <row r="151" spans="1:12" x14ac:dyDescent="0.3">
      <c r="A151" s="90"/>
      <c r="B151" s="94"/>
      <c r="C151" s="24">
        <v>43.088000000000001</v>
      </c>
      <c r="D151" s="24">
        <v>20.344000000000001</v>
      </c>
      <c r="E151" s="24">
        <v>0.154</v>
      </c>
      <c r="F151" s="24">
        <v>35.572000000000003</v>
      </c>
      <c r="G151" s="24" t="s">
        <v>216</v>
      </c>
      <c r="H151" s="24">
        <v>2.1999999999999999E-2</v>
      </c>
      <c r="I151" s="24">
        <f t="shared" si="5"/>
        <v>99.180000000000021</v>
      </c>
      <c r="J151" s="30"/>
      <c r="K151" s="30"/>
      <c r="L151" s="30"/>
    </row>
    <row r="152" spans="1:12" x14ac:dyDescent="0.3">
      <c r="A152" s="90"/>
      <c r="B152" s="94"/>
      <c r="C152" s="24">
        <v>41.548999999999999</v>
      </c>
      <c r="D152" s="24">
        <v>22.808</v>
      </c>
      <c r="E152" s="24">
        <v>7.3999999999999996E-2</v>
      </c>
      <c r="F152" s="24">
        <v>35.216999999999999</v>
      </c>
      <c r="G152" s="24" t="s">
        <v>216</v>
      </c>
      <c r="H152" s="24">
        <v>2.4E-2</v>
      </c>
      <c r="I152" s="24">
        <f t="shared" si="5"/>
        <v>99.671999999999997</v>
      </c>
      <c r="J152" s="30"/>
      <c r="K152" s="30"/>
      <c r="L152" s="30"/>
    </row>
    <row r="153" spans="1:12" x14ac:dyDescent="0.3">
      <c r="A153" s="90"/>
      <c r="B153" s="94"/>
      <c r="C153" s="24">
        <v>41.978000000000002</v>
      </c>
      <c r="D153" s="24">
        <v>21.602</v>
      </c>
      <c r="E153" s="24">
        <v>0.32100000000000001</v>
      </c>
      <c r="F153" s="24">
        <v>36.087000000000003</v>
      </c>
      <c r="G153" s="24" t="s">
        <v>216</v>
      </c>
      <c r="H153" s="24">
        <v>3.1E-2</v>
      </c>
      <c r="I153" s="24">
        <f t="shared" si="5"/>
        <v>100.01900000000001</v>
      </c>
      <c r="J153" s="30"/>
      <c r="K153" s="30"/>
      <c r="L153" s="30"/>
    </row>
    <row r="154" spans="1:12" x14ac:dyDescent="0.3">
      <c r="A154" s="90"/>
      <c r="B154" s="94"/>
      <c r="C154" s="24">
        <v>40.801000000000002</v>
      </c>
      <c r="D154" s="24">
        <v>23.196999999999999</v>
      </c>
      <c r="E154" s="24">
        <v>0.17799999999999999</v>
      </c>
      <c r="F154" s="24">
        <v>36.082999999999998</v>
      </c>
      <c r="G154" s="24" t="s">
        <v>216</v>
      </c>
      <c r="H154" s="24" t="s">
        <v>216</v>
      </c>
      <c r="I154" s="24">
        <f t="shared" si="5"/>
        <v>100.259</v>
      </c>
      <c r="J154" s="30"/>
      <c r="K154" s="30"/>
      <c r="L154" s="30"/>
    </row>
    <row r="155" spans="1:12" x14ac:dyDescent="0.3">
      <c r="A155" s="90"/>
      <c r="B155" s="94"/>
      <c r="C155" s="24">
        <v>41.344999999999999</v>
      </c>
      <c r="D155" s="24">
        <v>22.442</v>
      </c>
      <c r="E155" s="24">
        <v>0.21299999999999999</v>
      </c>
      <c r="F155" s="24">
        <v>35.914999999999999</v>
      </c>
      <c r="G155" s="24" t="s">
        <v>216</v>
      </c>
      <c r="H155" s="24">
        <v>1.7000000000000001E-2</v>
      </c>
      <c r="I155" s="24">
        <f t="shared" si="5"/>
        <v>99.931999999999988</v>
      </c>
      <c r="J155" s="30"/>
      <c r="K155" s="30"/>
      <c r="L155" s="30"/>
    </row>
    <row r="156" spans="1:12" x14ac:dyDescent="0.3">
      <c r="A156" s="90"/>
      <c r="B156" s="94"/>
      <c r="C156" s="24">
        <v>41.295999999999999</v>
      </c>
      <c r="D156" s="24">
        <v>22.53</v>
      </c>
      <c r="E156" s="24">
        <v>0.315</v>
      </c>
      <c r="F156" s="24">
        <v>36.762</v>
      </c>
      <c r="G156" s="24" t="s">
        <v>216</v>
      </c>
      <c r="H156" s="24">
        <v>1.6E-2</v>
      </c>
      <c r="I156" s="24">
        <f t="shared" si="5"/>
        <v>100.91900000000001</v>
      </c>
      <c r="J156" s="30"/>
      <c r="K156" s="30"/>
      <c r="L156" s="30"/>
    </row>
    <row r="157" spans="1:12" x14ac:dyDescent="0.3">
      <c r="A157" s="90"/>
      <c r="B157" s="94"/>
      <c r="C157" s="24">
        <v>42.151000000000003</v>
      </c>
      <c r="D157" s="24">
        <v>20.201000000000001</v>
      </c>
      <c r="E157" s="24">
        <v>0.91500000000000004</v>
      </c>
      <c r="F157" s="24">
        <v>36.046999999999997</v>
      </c>
      <c r="G157" s="24" t="s">
        <v>216</v>
      </c>
      <c r="H157" s="24">
        <v>0.63</v>
      </c>
      <c r="I157" s="24">
        <f t="shared" si="5"/>
        <v>99.943999999999988</v>
      </c>
      <c r="J157" s="30"/>
      <c r="K157" s="30"/>
      <c r="L157" s="30"/>
    </row>
    <row r="158" spans="1:12" x14ac:dyDescent="0.3">
      <c r="A158" s="90"/>
      <c r="B158" s="94"/>
      <c r="C158" s="24">
        <v>38.817</v>
      </c>
      <c r="D158" s="24">
        <v>24.462</v>
      </c>
      <c r="E158" s="24">
        <v>1.0669999999999999</v>
      </c>
      <c r="F158" s="24">
        <v>35.646000000000001</v>
      </c>
      <c r="G158" s="24" t="s">
        <v>216</v>
      </c>
      <c r="H158" s="24">
        <v>0.70699999999999996</v>
      </c>
      <c r="I158" s="24">
        <f t="shared" si="5"/>
        <v>100.69899999999998</v>
      </c>
      <c r="J158" s="30"/>
      <c r="K158" s="30"/>
      <c r="L158" s="30"/>
    </row>
    <row r="159" spans="1:12" x14ac:dyDescent="0.3">
      <c r="A159" s="90"/>
      <c r="B159" s="94"/>
      <c r="C159" s="24">
        <v>41.564999999999998</v>
      </c>
      <c r="D159" s="24">
        <v>21.431999999999999</v>
      </c>
      <c r="E159" s="24">
        <v>1.125</v>
      </c>
      <c r="F159" s="24">
        <v>36.207999999999998</v>
      </c>
      <c r="G159" s="24" t="s">
        <v>216</v>
      </c>
      <c r="H159" s="24">
        <v>0.56999999999999995</v>
      </c>
      <c r="I159" s="24">
        <f t="shared" si="5"/>
        <v>100.89999999999999</v>
      </c>
      <c r="J159" s="30"/>
      <c r="K159" s="30"/>
      <c r="L159" s="30"/>
    </row>
    <row r="160" spans="1:12" x14ac:dyDescent="0.3">
      <c r="A160" s="90"/>
      <c r="B160" s="94"/>
      <c r="C160" s="24">
        <v>40.981999999999999</v>
      </c>
      <c r="D160" s="24">
        <v>22.597000000000001</v>
      </c>
      <c r="E160" s="24">
        <v>0.63100000000000001</v>
      </c>
      <c r="F160" s="24">
        <v>35.646000000000001</v>
      </c>
      <c r="G160" s="24" t="s">
        <v>216</v>
      </c>
      <c r="H160" s="24">
        <v>0.06</v>
      </c>
      <c r="I160" s="24">
        <f t="shared" si="5"/>
        <v>99.915999999999997</v>
      </c>
      <c r="J160" s="30"/>
      <c r="K160" s="30"/>
      <c r="L160" s="30"/>
    </row>
    <row r="161" spans="1:12" x14ac:dyDescent="0.3">
      <c r="A161" s="90"/>
      <c r="B161" s="94"/>
      <c r="C161" s="24">
        <v>42.213000000000001</v>
      </c>
      <c r="D161" s="24">
        <v>22.061</v>
      </c>
      <c r="E161" s="24">
        <v>0.433</v>
      </c>
      <c r="F161" s="24">
        <v>36.024999999999999</v>
      </c>
      <c r="G161" s="24" t="s">
        <v>216</v>
      </c>
      <c r="H161" s="24" t="s">
        <v>216</v>
      </c>
      <c r="I161" s="24">
        <f t="shared" si="5"/>
        <v>100.732</v>
      </c>
      <c r="J161" s="30"/>
      <c r="K161" s="30"/>
      <c r="L161" s="30"/>
    </row>
    <row r="162" spans="1:12" x14ac:dyDescent="0.3">
      <c r="A162" s="90"/>
      <c r="B162" s="94"/>
      <c r="C162" s="24">
        <v>43.228999999999999</v>
      </c>
      <c r="D162" s="24">
        <v>20.515000000000001</v>
      </c>
      <c r="E162" s="24">
        <v>0.27800000000000002</v>
      </c>
      <c r="F162" s="24">
        <v>35.942</v>
      </c>
      <c r="G162" s="24" t="s">
        <v>216</v>
      </c>
      <c r="H162" s="24" t="s">
        <v>216</v>
      </c>
      <c r="I162" s="24">
        <f t="shared" si="5"/>
        <v>99.963999999999999</v>
      </c>
      <c r="J162" s="30"/>
      <c r="K162" s="30"/>
      <c r="L162" s="30"/>
    </row>
    <row r="163" spans="1:12" x14ac:dyDescent="0.3">
      <c r="A163" s="90"/>
      <c r="B163" s="95"/>
      <c r="C163" s="85">
        <v>42.472999999999999</v>
      </c>
      <c r="D163" s="85">
        <v>21.042000000000002</v>
      </c>
      <c r="E163" s="85">
        <v>0.874</v>
      </c>
      <c r="F163" s="85">
        <v>36.401000000000003</v>
      </c>
      <c r="G163" s="85" t="s">
        <v>216</v>
      </c>
      <c r="H163" s="85" t="s">
        <v>216</v>
      </c>
      <c r="I163" s="85">
        <f t="shared" si="5"/>
        <v>100.78999999999999</v>
      </c>
      <c r="J163" s="87"/>
      <c r="K163" s="87"/>
      <c r="L163" s="87"/>
    </row>
    <row r="164" spans="1:12" x14ac:dyDescent="0.3">
      <c r="A164" s="91"/>
      <c r="B164" s="67" t="s">
        <v>227</v>
      </c>
      <c r="C164" s="26">
        <v>32.279000000000003</v>
      </c>
      <c r="D164" s="26">
        <v>32.636000000000003</v>
      </c>
      <c r="E164" s="26">
        <v>0.34100000000000003</v>
      </c>
      <c r="F164" s="26">
        <v>35.122</v>
      </c>
      <c r="G164" s="26" t="s">
        <v>216</v>
      </c>
      <c r="H164" s="26">
        <v>0.16600000000000001</v>
      </c>
      <c r="I164" s="26">
        <f>SUM(C164:H164)</f>
        <v>100.544</v>
      </c>
      <c r="J164" s="31"/>
      <c r="K164" s="31"/>
      <c r="L164" s="31"/>
    </row>
    <row r="165" spans="1:12" x14ac:dyDescent="0.3">
      <c r="A165" s="45" t="s">
        <v>233</v>
      </c>
      <c r="B165" s="45"/>
    </row>
    <row r="166" spans="1:12" x14ac:dyDescent="0.3">
      <c r="C166" s="45"/>
    </row>
  </sheetData>
  <mergeCells count="20">
    <mergeCell ref="A4:A78"/>
    <mergeCell ref="B4:B8"/>
    <mergeCell ref="B9:B21"/>
    <mergeCell ref="B22:B56"/>
    <mergeCell ref="B57:B73"/>
    <mergeCell ref="B74:B78"/>
    <mergeCell ref="A2:A3"/>
    <mergeCell ref="I2:I3"/>
    <mergeCell ref="J2:J3"/>
    <mergeCell ref="K2:K3"/>
    <mergeCell ref="L2:L3"/>
    <mergeCell ref="B2:B3"/>
    <mergeCell ref="A79:A92"/>
    <mergeCell ref="A93:A164"/>
    <mergeCell ref="B88:B92"/>
    <mergeCell ref="B93:B98"/>
    <mergeCell ref="B99:B109"/>
    <mergeCell ref="B110:B142"/>
    <mergeCell ref="B143:B163"/>
    <mergeCell ref="B79:B87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4E3F0-ACED-4FA6-BA01-69AD6F837EC6}">
  <dimension ref="A1:AD37"/>
  <sheetViews>
    <sheetView zoomScale="85" zoomScaleNormal="85" workbookViewId="0">
      <selection activeCell="A2" sqref="A2:A3"/>
    </sheetView>
  </sheetViews>
  <sheetFormatPr defaultColWidth="8.625" defaultRowHeight="13.5" x14ac:dyDescent="0.3"/>
  <cols>
    <col min="1" max="24" width="8.625" style="22"/>
    <col min="25" max="25" width="2.625" style="22" customWidth="1"/>
    <col min="26" max="26" width="19.125" style="22" customWidth="1"/>
    <col min="27" max="27" width="10.625" style="22" bestFit="1" customWidth="1"/>
    <col min="28" max="28" width="11" style="22" customWidth="1"/>
    <col min="29" max="29" width="2.625" style="22" customWidth="1"/>
    <col min="30" max="30" width="16.875" style="22" customWidth="1"/>
    <col min="31" max="16384" width="8.625" style="22"/>
  </cols>
  <sheetData>
    <row r="1" spans="1:30" ht="20.100000000000001" customHeight="1" x14ac:dyDescent="0.3">
      <c r="A1" s="13" t="s">
        <v>337</v>
      </c>
    </row>
    <row r="2" spans="1:30" x14ac:dyDescent="0.3">
      <c r="A2" s="104" t="s">
        <v>33</v>
      </c>
      <c r="B2" s="106" t="s">
        <v>34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32"/>
      <c r="Z2" s="107" t="s">
        <v>35</v>
      </c>
      <c r="AA2" s="107"/>
      <c r="AB2" s="107"/>
      <c r="AC2" s="32"/>
      <c r="AD2" s="32" t="s">
        <v>231</v>
      </c>
    </row>
    <row r="3" spans="1:30" ht="25.5" x14ac:dyDescent="0.3">
      <c r="A3" s="105"/>
      <c r="B3" s="33"/>
      <c r="C3" s="34">
        <v>1</v>
      </c>
      <c r="D3" s="33">
        <v>2</v>
      </c>
      <c r="E3" s="34">
        <v>3</v>
      </c>
      <c r="F3" s="46">
        <v>4</v>
      </c>
      <c r="G3" s="34">
        <v>5</v>
      </c>
      <c r="H3" s="46">
        <v>6</v>
      </c>
      <c r="I3" s="34">
        <v>7</v>
      </c>
      <c r="J3" s="46">
        <v>8</v>
      </c>
      <c r="K3" s="34">
        <v>9</v>
      </c>
      <c r="L3" s="46">
        <v>10</v>
      </c>
      <c r="M3" s="34">
        <v>11</v>
      </c>
      <c r="N3" s="46">
        <v>12</v>
      </c>
      <c r="O3" s="34">
        <v>13</v>
      </c>
      <c r="P3" s="46">
        <v>14</v>
      </c>
      <c r="Q3" s="34">
        <v>15</v>
      </c>
      <c r="R3" s="46">
        <v>16</v>
      </c>
      <c r="S3" s="34">
        <v>17</v>
      </c>
      <c r="T3" s="46">
        <v>18</v>
      </c>
      <c r="U3" s="34">
        <v>19</v>
      </c>
      <c r="V3" s="46">
        <v>20</v>
      </c>
      <c r="W3" s="34">
        <v>21</v>
      </c>
      <c r="X3" s="46">
        <v>22</v>
      </c>
      <c r="Y3" s="34"/>
      <c r="Z3" s="35" t="s">
        <v>36</v>
      </c>
      <c r="AA3" s="35" t="s">
        <v>37</v>
      </c>
      <c r="AB3" s="35" t="s">
        <v>38</v>
      </c>
      <c r="AC3" s="35"/>
      <c r="AD3" s="33" t="s">
        <v>39</v>
      </c>
    </row>
    <row r="4" spans="1:30" x14ac:dyDescent="0.3">
      <c r="A4" s="4" t="s">
        <v>341</v>
      </c>
      <c r="B4" s="2" t="s">
        <v>40</v>
      </c>
      <c r="C4" s="3">
        <v>278008.38689209992</v>
      </c>
      <c r="D4" s="3">
        <v>279916.84615802899</v>
      </c>
      <c r="E4" s="3">
        <v>271057.95416081243</v>
      </c>
      <c r="F4" s="3">
        <v>286445.1849710457</v>
      </c>
      <c r="G4" s="3">
        <v>271754.46094016213</v>
      </c>
      <c r="H4" s="3">
        <v>284901.87437357556</v>
      </c>
      <c r="I4" s="3">
        <v>273927.78019341175</v>
      </c>
      <c r="J4" s="3">
        <v>279833.46747582534</v>
      </c>
      <c r="K4" s="3">
        <v>267142.9162394575</v>
      </c>
      <c r="L4" s="3">
        <v>280652.4959356953</v>
      </c>
      <c r="M4" s="3">
        <v>269137.46260210284</v>
      </c>
      <c r="N4" s="3">
        <v>290831.38964470255</v>
      </c>
      <c r="O4" s="3">
        <v>280034.30986636493</v>
      </c>
      <c r="P4" s="3">
        <v>268270.33529533248</v>
      </c>
      <c r="Q4" s="3">
        <v>271938.41967371071</v>
      </c>
      <c r="R4" s="3">
        <v>271932.49711387936</v>
      </c>
      <c r="S4" s="3">
        <v>284495.03946871875</v>
      </c>
      <c r="T4" s="3">
        <v>273801.51394279493</v>
      </c>
      <c r="U4" s="3">
        <v>295771.72214732546</v>
      </c>
      <c r="V4" s="3">
        <v>277523.94583427953</v>
      </c>
      <c r="W4" s="3">
        <v>278118.39135777677</v>
      </c>
      <c r="X4" s="3">
        <v>296405.25369963533</v>
      </c>
      <c r="Y4" s="4"/>
      <c r="Z4" s="11">
        <v>278722.80218121537</v>
      </c>
      <c r="AA4" s="19">
        <v>8183.6455209880487</v>
      </c>
      <c r="AB4" s="19">
        <v>2.9361234376753078</v>
      </c>
      <c r="AC4" s="5"/>
      <c r="AD4" s="2">
        <v>276000</v>
      </c>
    </row>
    <row r="5" spans="1:30" x14ac:dyDescent="0.3">
      <c r="A5" s="2" t="s">
        <v>0</v>
      </c>
      <c r="B5" s="2" t="s">
        <v>40</v>
      </c>
      <c r="C5" s="3">
        <v>278.81078583553011</v>
      </c>
      <c r="D5" s="3">
        <v>282.86878463091256</v>
      </c>
      <c r="E5" s="3">
        <v>278.89649663199151</v>
      </c>
      <c r="F5" s="3">
        <v>282.23341293634638</v>
      </c>
      <c r="G5" s="3">
        <v>275.1416883115794</v>
      </c>
      <c r="H5" s="3">
        <v>290.25017944776408</v>
      </c>
      <c r="I5" s="3">
        <v>279.23683171570104</v>
      </c>
      <c r="J5" s="3">
        <v>281.35993907146093</v>
      </c>
      <c r="K5" s="3">
        <v>279.25001062103001</v>
      </c>
      <c r="L5" s="3">
        <v>280.37650742109355</v>
      </c>
      <c r="M5" s="3">
        <v>276.95851906651927</v>
      </c>
      <c r="N5" s="3">
        <v>286.28786642972892</v>
      </c>
      <c r="O5" s="3">
        <v>277.25130793475296</v>
      </c>
      <c r="P5" s="3">
        <v>285.66419625148473</v>
      </c>
      <c r="Q5" s="3">
        <v>274.06223406167658</v>
      </c>
      <c r="R5" s="3">
        <v>278.64661702402759</v>
      </c>
      <c r="S5" s="3">
        <v>285.56407344097329</v>
      </c>
      <c r="T5" s="3">
        <v>279.0542483279952</v>
      </c>
      <c r="U5" s="3">
        <v>282.35639447754875</v>
      </c>
      <c r="V5" s="3">
        <v>279.49261444308792</v>
      </c>
      <c r="W5" s="3">
        <v>280.33317990507192</v>
      </c>
      <c r="X5" s="3">
        <v>283.20557267011407</v>
      </c>
      <c r="Y5" s="3"/>
      <c r="Z5" s="11">
        <v>280.78643002983597</v>
      </c>
      <c r="AA5" s="19">
        <v>3.7393132613548761</v>
      </c>
      <c r="AB5" s="19">
        <v>1.3317286241210238</v>
      </c>
      <c r="AC5" s="6"/>
      <c r="AD5" s="2">
        <v>280</v>
      </c>
    </row>
    <row r="6" spans="1:30" x14ac:dyDescent="0.3">
      <c r="A6" s="2" t="s">
        <v>340</v>
      </c>
      <c r="B6" s="2" t="s">
        <v>40</v>
      </c>
      <c r="C6" s="3">
        <v>156000</v>
      </c>
      <c r="D6" s="3">
        <v>156000</v>
      </c>
      <c r="E6" s="3">
        <v>156000</v>
      </c>
      <c r="F6" s="3">
        <v>156000</v>
      </c>
      <c r="G6" s="3">
        <v>156000</v>
      </c>
      <c r="H6" s="3">
        <v>156000</v>
      </c>
      <c r="I6" s="3">
        <v>156000</v>
      </c>
      <c r="J6" s="3">
        <v>156000</v>
      </c>
      <c r="K6" s="3">
        <v>156000</v>
      </c>
      <c r="L6" s="3">
        <v>156000</v>
      </c>
      <c r="M6" s="3">
        <v>156000</v>
      </c>
      <c r="N6" s="3">
        <v>156000</v>
      </c>
      <c r="O6" s="3">
        <v>156000</v>
      </c>
      <c r="P6" s="3">
        <v>156000</v>
      </c>
      <c r="Q6" s="3">
        <v>156000</v>
      </c>
      <c r="R6" s="3">
        <v>156000</v>
      </c>
      <c r="S6" s="3">
        <v>156000</v>
      </c>
      <c r="T6" s="3">
        <v>156000</v>
      </c>
      <c r="U6" s="3">
        <v>156000</v>
      </c>
      <c r="V6" s="3">
        <v>156000</v>
      </c>
      <c r="W6" s="3">
        <v>156000</v>
      </c>
      <c r="X6" s="3">
        <v>156000</v>
      </c>
      <c r="Y6" s="3"/>
      <c r="Z6" s="11"/>
      <c r="AA6" s="11"/>
      <c r="AB6" s="19"/>
      <c r="AC6" s="6"/>
      <c r="AD6" s="2">
        <v>156000</v>
      </c>
    </row>
    <row r="7" spans="1:30" x14ac:dyDescent="0.3">
      <c r="A7" s="2" t="s">
        <v>2</v>
      </c>
      <c r="B7" s="2" t="s">
        <v>40</v>
      </c>
      <c r="C7" s="3">
        <v>60.098664535298177</v>
      </c>
      <c r="D7" s="3">
        <v>60.159682171936296</v>
      </c>
      <c r="E7" s="3">
        <v>59.946431678101852</v>
      </c>
      <c r="F7" s="3">
        <v>60.107424370960452</v>
      </c>
      <c r="G7" s="3">
        <v>60.21544048544618</v>
      </c>
      <c r="H7" s="3">
        <v>59.573711024300906</v>
      </c>
      <c r="I7" s="3">
        <v>60.236051063479728</v>
      </c>
      <c r="J7" s="3">
        <v>59.52079442732024</v>
      </c>
      <c r="K7" s="3">
        <v>61.045037973135344</v>
      </c>
      <c r="L7" s="3">
        <v>59.490784745371975</v>
      </c>
      <c r="M7" s="3">
        <v>60.124776257306564</v>
      </c>
      <c r="N7" s="3">
        <v>59.751994743770112</v>
      </c>
      <c r="O7" s="3">
        <v>59.669870300052501</v>
      </c>
      <c r="P7" s="3">
        <v>60.671340878026278</v>
      </c>
      <c r="Q7" s="3">
        <v>60.600237250748428</v>
      </c>
      <c r="R7" s="3">
        <v>59.535422983102272</v>
      </c>
      <c r="S7" s="3">
        <v>61.669849913097472</v>
      </c>
      <c r="T7" s="3">
        <v>59.978816070681702</v>
      </c>
      <c r="U7" s="3">
        <v>57.924664644998821</v>
      </c>
      <c r="V7" s="3">
        <v>59.928865377859353</v>
      </c>
      <c r="W7" s="3">
        <v>59.986715623097318</v>
      </c>
      <c r="X7" s="3">
        <v>57.980580204786449</v>
      </c>
      <c r="Y7" s="3"/>
      <c r="Z7" s="11">
        <v>59.918961669221751</v>
      </c>
      <c r="AA7" s="19">
        <v>0.802328918204119</v>
      </c>
      <c r="AB7" s="19">
        <v>1.3390234006946202</v>
      </c>
      <c r="AC7" s="3"/>
      <c r="AD7" s="2">
        <v>60</v>
      </c>
    </row>
    <row r="8" spans="1:30" x14ac:dyDescent="0.3">
      <c r="A8" s="2" t="s">
        <v>3</v>
      </c>
      <c r="B8" s="2" t="s">
        <v>40</v>
      </c>
      <c r="C8" s="3">
        <v>97.284034297874314</v>
      </c>
      <c r="D8" s="3">
        <v>101.30587685602794</v>
      </c>
      <c r="E8" s="3">
        <v>97.281341091444716</v>
      </c>
      <c r="F8" s="3">
        <v>96.442171632831958</v>
      </c>
      <c r="G8" s="3">
        <v>96.532792721474877</v>
      </c>
      <c r="H8" s="3">
        <v>97.94811453681757</v>
      </c>
      <c r="I8" s="3">
        <v>97.998282817433093</v>
      </c>
      <c r="J8" s="3">
        <v>94.787274619935943</v>
      </c>
      <c r="K8" s="3">
        <v>90.908012504681594</v>
      </c>
      <c r="L8" s="3">
        <v>100.36278858263006</v>
      </c>
      <c r="M8" s="3">
        <v>102.39615840736433</v>
      </c>
      <c r="N8" s="3">
        <v>87.751225078572787</v>
      </c>
      <c r="O8" s="3">
        <v>96.211119641298225</v>
      </c>
      <c r="P8" s="3">
        <v>98.617218191644454</v>
      </c>
      <c r="Q8" s="3">
        <v>98.46586300313848</v>
      </c>
      <c r="R8" s="3">
        <v>97.277060578461217</v>
      </c>
      <c r="S8" s="3">
        <v>96.813606641908009</v>
      </c>
      <c r="T8" s="3">
        <v>95.578932554437287</v>
      </c>
      <c r="U8" s="3">
        <v>93.30495403384954</v>
      </c>
      <c r="V8" s="3">
        <v>96.081783369193104</v>
      </c>
      <c r="W8" s="3">
        <v>97.344449841949626</v>
      </c>
      <c r="X8" s="3">
        <v>94.531128580880321</v>
      </c>
      <c r="Y8" s="3"/>
      <c r="Z8" s="11">
        <v>96.601099526538619</v>
      </c>
      <c r="AA8" s="19">
        <v>3.117601980415488</v>
      </c>
      <c r="AB8" s="19">
        <v>3.2272945087535039</v>
      </c>
      <c r="AC8" s="6"/>
      <c r="AD8" s="2">
        <v>97</v>
      </c>
    </row>
    <row r="9" spans="1:30" x14ac:dyDescent="0.3">
      <c r="A9" s="2" t="s">
        <v>4</v>
      </c>
      <c r="B9" s="2" t="s">
        <v>40</v>
      </c>
      <c r="C9" s="3">
        <v>137901.43181472435</v>
      </c>
      <c r="D9" s="3">
        <v>131217.9146127674</v>
      </c>
      <c r="E9" s="3">
        <v>135227.928896333</v>
      </c>
      <c r="F9" s="3">
        <v>131609.84969885679</v>
      </c>
      <c r="G9" s="3">
        <v>131041.78486617055</v>
      </c>
      <c r="H9" s="3">
        <v>140336.05921365935</v>
      </c>
      <c r="I9" s="3">
        <v>134925.09829014388</v>
      </c>
      <c r="J9" s="3">
        <v>131548.28449404277</v>
      </c>
      <c r="K9" s="3">
        <v>130957.05849022168</v>
      </c>
      <c r="L9" s="3">
        <v>135575.12384903009</v>
      </c>
      <c r="M9" s="3">
        <v>132320.66133463458</v>
      </c>
      <c r="N9" s="3">
        <v>137489.88708412167</v>
      </c>
      <c r="O9" s="3">
        <v>132878.39525570368</v>
      </c>
      <c r="P9" s="3">
        <v>136300.98858669889</v>
      </c>
      <c r="Q9" s="3">
        <v>139430.95515533979</v>
      </c>
      <c r="R9" s="3">
        <v>132736.20183374977</v>
      </c>
      <c r="S9" s="3">
        <v>138431.93314252829</v>
      </c>
      <c r="T9" s="3">
        <v>135187.4722983574</v>
      </c>
      <c r="U9" s="3">
        <v>137793.1476961716</v>
      </c>
      <c r="V9" s="3">
        <v>133077.52021067729</v>
      </c>
      <c r="W9" s="3">
        <v>132605.2839234244</v>
      </c>
      <c r="X9" s="3">
        <v>137304.17762538942</v>
      </c>
      <c r="Y9" s="3"/>
      <c r="Z9" s="11">
        <v>134813.50719876122</v>
      </c>
      <c r="AA9" s="11">
        <v>2899.2523770092812</v>
      </c>
      <c r="AB9" s="19">
        <v>2.1505652046680988</v>
      </c>
      <c r="AC9" s="6"/>
      <c r="AD9" s="2">
        <v>134000</v>
      </c>
    </row>
    <row r="10" spans="1:30" x14ac:dyDescent="0.3">
      <c r="A10" s="2" t="s">
        <v>5</v>
      </c>
      <c r="B10" s="2" t="s">
        <v>40</v>
      </c>
      <c r="C10" s="3">
        <v>209241.90658064969</v>
      </c>
      <c r="D10" s="3">
        <v>212013.50537697595</v>
      </c>
      <c r="E10" s="3">
        <v>209060.45800671817</v>
      </c>
      <c r="F10" s="3">
        <v>211904.64822933351</v>
      </c>
      <c r="G10" s="3">
        <v>207330.84807306578</v>
      </c>
      <c r="H10" s="3">
        <v>215549.92667499569</v>
      </c>
      <c r="I10" s="3">
        <v>209831.78392177753</v>
      </c>
      <c r="J10" s="3">
        <v>210064.41688858886</v>
      </c>
      <c r="K10" s="3">
        <v>209883.27532957506</v>
      </c>
      <c r="L10" s="3">
        <v>210058.41103527564</v>
      </c>
      <c r="M10" s="3">
        <v>207649.26160899899</v>
      </c>
      <c r="N10" s="3">
        <v>214864.84799556722</v>
      </c>
      <c r="O10" s="3">
        <v>207249.65205482315</v>
      </c>
      <c r="P10" s="3">
        <v>215725.66103406542</v>
      </c>
      <c r="Q10" s="3">
        <v>209081.84832397863</v>
      </c>
      <c r="R10" s="3">
        <v>206823.45343279114</v>
      </c>
      <c r="S10" s="3">
        <v>210073.43210963861</v>
      </c>
      <c r="T10" s="3">
        <v>209474.77005781897</v>
      </c>
      <c r="U10" s="3">
        <v>213340.7715940036</v>
      </c>
      <c r="V10" s="3">
        <v>208120.77492108563</v>
      </c>
      <c r="W10" s="3">
        <v>209087.00751381979</v>
      </c>
      <c r="X10" s="3">
        <v>214331.23882127268</v>
      </c>
      <c r="Y10" s="3"/>
      <c r="Z10" s="11">
        <v>210489.17725385539</v>
      </c>
      <c r="AA10" s="11">
        <v>2670.4686265759492</v>
      </c>
      <c r="AB10" s="19">
        <v>1.2686964058752033</v>
      </c>
      <c r="AC10" s="3"/>
      <c r="AD10" s="2">
        <v>210000</v>
      </c>
    </row>
    <row r="11" spans="1:30" x14ac:dyDescent="0.3">
      <c r="A11" s="2" t="s">
        <v>6</v>
      </c>
      <c r="B11" s="2" t="s">
        <v>40</v>
      </c>
      <c r="C11" s="3">
        <v>64.908190333849944</v>
      </c>
      <c r="D11" s="3">
        <v>64.776723648562964</v>
      </c>
      <c r="E11" s="3">
        <v>63.654048603569628</v>
      </c>
      <c r="F11" s="3">
        <v>64.703307966602964</v>
      </c>
      <c r="G11" s="3">
        <v>64.091580346871226</v>
      </c>
      <c r="H11" s="3">
        <v>63.817622222824497</v>
      </c>
      <c r="I11" s="3">
        <v>64.393113090405279</v>
      </c>
      <c r="J11" s="3">
        <v>63.19024542788258</v>
      </c>
      <c r="K11" s="3">
        <v>63.518639510802636</v>
      </c>
      <c r="L11" s="3">
        <v>64.243426555358937</v>
      </c>
      <c r="M11" s="3">
        <v>63.29277798105538</v>
      </c>
      <c r="N11" s="3">
        <v>65.462942077723923</v>
      </c>
      <c r="O11" s="3">
        <v>63.593420508322019</v>
      </c>
      <c r="P11" s="3">
        <v>64.828957600217777</v>
      </c>
      <c r="Q11" s="3">
        <v>64.182713136575984</v>
      </c>
      <c r="R11" s="3">
        <v>62.970268126746873</v>
      </c>
      <c r="S11" s="3">
        <v>63.161729814510096</v>
      </c>
      <c r="T11" s="3">
        <v>63.855940943010353</v>
      </c>
      <c r="U11" s="3">
        <v>61.862668366032274</v>
      </c>
      <c r="V11" s="3">
        <v>62.362843177674058</v>
      </c>
      <c r="W11" s="3">
        <v>62.960879939781222</v>
      </c>
      <c r="X11" s="3">
        <v>62.455908635394721</v>
      </c>
      <c r="Y11" s="3"/>
      <c r="Z11" s="11">
        <v>63.740361273353422</v>
      </c>
      <c r="AA11" s="19">
        <v>0.89759012477110689</v>
      </c>
      <c r="AB11" s="19">
        <v>1.4081974228570044</v>
      </c>
      <c r="AC11" s="3"/>
      <c r="AD11" s="2">
        <v>64</v>
      </c>
    </row>
    <row r="12" spans="1:30" x14ac:dyDescent="0.3">
      <c r="A12" s="2" t="s">
        <v>7</v>
      </c>
      <c r="B12" s="2" t="s">
        <v>40</v>
      </c>
      <c r="C12" s="3">
        <v>49.539419243703243</v>
      </c>
      <c r="D12" s="3">
        <v>50.558825451811721</v>
      </c>
      <c r="E12" s="3">
        <v>50.33072946695917</v>
      </c>
      <c r="F12" s="3">
        <v>49.351411505701378</v>
      </c>
      <c r="G12" s="3">
        <v>50.089035811195885</v>
      </c>
      <c r="H12" s="3">
        <v>49.822874607786993</v>
      </c>
      <c r="I12" s="3">
        <v>49.889943085604386</v>
      </c>
      <c r="J12" s="3">
        <v>50.160292198717713</v>
      </c>
      <c r="K12" s="3">
        <v>50.342988373938809</v>
      </c>
      <c r="L12" s="3">
        <v>49.830252456052946</v>
      </c>
      <c r="M12" s="3">
        <v>49.713491411799481</v>
      </c>
      <c r="N12" s="3">
        <v>50.583039933290138</v>
      </c>
      <c r="O12" s="3">
        <v>50.012988083235527</v>
      </c>
      <c r="P12" s="3">
        <v>49.974044060603035</v>
      </c>
      <c r="Q12" s="3">
        <v>50.263175087462926</v>
      </c>
      <c r="R12" s="3">
        <v>49.633363623690634</v>
      </c>
      <c r="S12" s="3">
        <v>49.945556744233414</v>
      </c>
      <c r="T12" s="3">
        <v>49.909510952303684</v>
      </c>
      <c r="U12" s="3">
        <v>50.827099328007229</v>
      </c>
      <c r="V12" s="3">
        <v>48.964487853456127</v>
      </c>
      <c r="W12" s="3">
        <v>49.359766794965111</v>
      </c>
      <c r="X12" s="3">
        <v>51.237414699475536</v>
      </c>
      <c r="Y12" s="3"/>
      <c r="Z12" s="11">
        <v>50.015441398817956</v>
      </c>
      <c r="AA12" s="19">
        <v>0.50488339345136124</v>
      </c>
      <c r="AB12" s="19">
        <v>1.0094550389458194</v>
      </c>
      <c r="AC12" s="3"/>
      <c r="AD12" s="2">
        <v>50</v>
      </c>
    </row>
    <row r="13" spans="1:30" x14ac:dyDescent="0.3">
      <c r="A13" s="2" t="s">
        <v>8</v>
      </c>
      <c r="B13" s="2" t="s">
        <v>40</v>
      </c>
      <c r="C13" s="3">
        <v>64.288322763060279</v>
      </c>
      <c r="D13" s="3">
        <v>64.121209605192178</v>
      </c>
      <c r="E13" s="3">
        <v>64.83424687457719</v>
      </c>
      <c r="F13" s="3">
        <v>65.334061872357665</v>
      </c>
      <c r="G13" s="3">
        <v>67.831578904070639</v>
      </c>
      <c r="H13" s="3">
        <v>59.991406541524242</v>
      </c>
      <c r="I13" s="3">
        <v>65.373974318808948</v>
      </c>
      <c r="J13" s="3">
        <v>64.494580009561602</v>
      </c>
      <c r="K13" s="3">
        <v>64.813809393831662</v>
      </c>
      <c r="L13" s="3">
        <v>65.093497032371843</v>
      </c>
      <c r="M13" s="3">
        <v>64.519012656219914</v>
      </c>
      <c r="N13" s="3">
        <v>65.983814801473983</v>
      </c>
      <c r="O13" s="3">
        <v>64.923037902086151</v>
      </c>
      <c r="P13" s="3">
        <v>65.154472898520353</v>
      </c>
      <c r="Q13" s="3">
        <v>65.126349895377217</v>
      </c>
      <c r="R13" s="3">
        <v>64.62849291542399</v>
      </c>
      <c r="S13" s="3">
        <v>64.90928817150062</v>
      </c>
      <c r="T13" s="3">
        <v>65.451336312280063</v>
      </c>
      <c r="U13" s="3">
        <v>62.837336693889071</v>
      </c>
      <c r="V13" s="3">
        <v>63.748881870741812</v>
      </c>
      <c r="W13" s="3">
        <v>63.842927711676111</v>
      </c>
      <c r="X13" s="3">
        <v>62.93003777346928</v>
      </c>
      <c r="Y13" s="3"/>
      <c r="Z13" s="11">
        <v>64.555985314455214</v>
      </c>
      <c r="AA13" s="19">
        <v>1.415563191594905</v>
      </c>
      <c r="AB13" s="19">
        <v>2.1927683152842152</v>
      </c>
      <c r="AC13" s="6"/>
      <c r="AD13" s="2">
        <v>65</v>
      </c>
    </row>
    <row r="14" spans="1:30" x14ac:dyDescent="0.3">
      <c r="A14" s="2" t="s">
        <v>9</v>
      </c>
      <c r="B14" s="2" t="s">
        <v>40</v>
      </c>
      <c r="C14" s="3">
        <v>58.644043215065118</v>
      </c>
      <c r="D14" s="3">
        <v>53.942489819015755</v>
      </c>
      <c r="E14" s="3">
        <v>52.231556337605305</v>
      </c>
      <c r="F14" s="3">
        <v>48.703272572939312</v>
      </c>
      <c r="G14" s="3">
        <v>48.273364901892563</v>
      </c>
      <c r="H14" s="3">
        <v>57.495006186197948</v>
      </c>
      <c r="I14" s="3">
        <v>50.925226582791332</v>
      </c>
      <c r="J14" s="3">
        <v>50.848918318067447</v>
      </c>
      <c r="K14" s="3">
        <v>48.991443909513464</v>
      </c>
      <c r="L14" s="3">
        <v>52.067330803662692</v>
      </c>
      <c r="M14" s="3">
        <v>49.759449400629848</v>
      </c>
      <c r="N14" s="3">
        <v>53.67640824919301</v>
      </c>
      <c r="O14" s="3">
        <v>50.76780733767562</v>
      </c>
      <c r="P14" s="3">
        <v>51.470815912900591</v>
      </c>
      <c r="Q14" s="3">
        <v>52.637045366499834</v>
      </c>
      <c r="R14" s="3">
        <v>51.649637147488342</v>
      </c>
      <c r="S14" s="3">
        <v>55.681482093115399</v>
      </c>
      <c r="T14" s="3">
        <v>50.666866610290327</v>
      </c>
      <c r="U14" s="3">
        <v>54.837364974388066</v>
      </c>
      <c r="V14" s="3">
        <v>49.274876188870401</v>
      </c>
      <c r="W14" s="3">
        <v>50.379708477750675</v>
      </c>
      <c r="X14" s="3">
        <v>56.066918372525279</v>
      </c>
      <c r="Y14" s="3"/>
      <c r="Z14" s="11">
        <v>52.226865126276287</v>
      </c>
      <c r="AA14" s="19">
        <v>2.8079050712763509</v>
      </c>
      <c r="AB14" s="19">
        <v>5.3763615037725909</v>
      </c>
      <c r="AC14" s="6"/>
      <c r="AD14" s="2">
        <v>51</v>
      </c>
    </row>
    <row r="15" spans="1:30" x14ac:dyDescent="0.3">
      <c r="A15" s="2" t="s">
        <v>10</v>
      </c>
      <c r="B15" s="2" t="s">
        <v>40</v>
      </c>
      <c r="C15" s="3">
        <v>59.95077181319413</v>
      </c>
      <c r="D15" s="3">
        <v>58.613240922786481</v>
      </c>
      <c r="E15" s="3">
        <v>57.859065462344809</v>
      </c>
      <c r="F15" s="3">
        <v>61.422401347951393</v>
      </c>
      <c r="G15" s="3">
        <v>58.274752796553983</v>
      </c>
      <c r="H15" s="3">
        <v>60.506032325486508</v>
      </c>
      <c r="I15" s="3">
        <v>60.017653349550642</v>
      </c>
      <c r="J15" s="3">
        <v>56.925232004228</v>
      </c>
      <c r="K15" s="3">
        <v>57.142666021670735</v>
      </c>
      <c r="L15" s="3">
        <v>59.974692306253289</v>
      </c>
      <c r="M15" s="3">
        <v>60.402607520323485</v>
      </c>
      <c r="N15" s="3">
        <v>56.381531578017544</v>
      </c>
      <c r="O15" s="3">
        <v>58.530768487570825</v>
      </c>
      <c r="P15" s="3">
        <v>59.961401319530282</v>
      </c>
      <c r="Q15" s="3">
        <v>60.020312657592555</v>
      </c>
      <c r="R15" s="3">
        <v>58.78562919245455</v>
      </c>
      <c r="S15" s="3">
        <v>60.785544548511702</v>
      </c>
      <c r="T15" s="3">
        <v>59.351557056162015</v>
      </c>
      <c r="U15" s="3">
        <v>58.708547231473723</v>
      </c>
      <c r="V15" s="3">
        <v>57.031944241909017</v>
      </c>
      <c r="W15" s="3">
        <v>57.42984155196519</v>
      </c>
      <c r="X15" s="3">
        <v>59.118141772414226</v>
      </c>
      <c r="Y15" s="3"/>
      <c r="Z15" s="11">
        <v>58.963378886724769</v>
      </c>
      <c r="AA15" s="19">
        <v>1.3739850860497802</v>
      </c>
      <c r="AB15" s="19">
        <v>2.3302346507132148</v>
      </c>
      <c r="AC15" s="6"/>
      <c r="AD15" s="2">
        <v>59</v>
      </c>
    </row>
    <row r="16" spans="1:30" x14ac:dyDescent="0.3">
      <c r="A16" s="2" t="s">
        <v>11</v>
      </c>
      <c r="B16" s="2" t="s">
        <v>40</v>
      </c>
      <c r="C16" s="3">
        <v>50.833267003055965</v>
      </c>
      <c r="D16" s="3">
        <v>49.075852899334969</v>
      </c>
      <c r="E16" s="3">
        <v>48.989909892272379</v>
      </c>
      <c r="F16" s="3">
        <v>52.150512925404755</v>
      </c>
      <c r="G16" s="3">
        <v>49.712097568422067</v>
      </c>
      <c r="H16" s="3">
        <v>50.585926238482934</v>
      </c>
      <c r="I16" s="3">
        <v>50.562201616050316</v>
      </c>
      <c r="J16" s="3">
        <v>48.803033856181749</v>
      </c>
      <c r="K16" s="3">
        <v>48.369611073405203</v>
      </c>
      <c r="L16" s="3">
        <v>50.846768705893624</v>
      </c>
      <c r="M16" s="3">
        <v>48.893445650942851</v>
      </c>
      <c r="N16" s="3">
        <v>52.348857700451504</v>
      </c>
      <c r="O16" s="3">
        <v>49.624337620791387</v>
      </c>
      <c r="P16" s="3">
        <v>50.748306092389484</v>
      </c>
      <c r="Q16" s="3">
        <v>52.680661110687637</v>
      </c>
      <c r="R16" s="3">
        <v>48.402419440338683</v>
      </c>
      <c r="S16" s="3">
        <v>50.516491531992813</v>
      </c>
      <c r="T16" s="3">
        <v>50.491069136792163</v>
      </c>
      <c r="U16" s="3">
        <v>50.985599632021945</v>
      </c>
      <c r="V16" s="3">
        <v>48.51947613769935</v>
      </c>
      <c r="W16" s="3">
        <v>48.660806312158776</v>
      </c>
      <c r="X16" s="3">
        <v>51.134113265402107</v>
      </c>
      <c r="Y16" s="3"/>
      <c r="Z16" s="11">
        <v>50.133398427735116</v>
      </c>
      <c r="AA16" s="19">
        <v>1.2842377871964554</v>
      </c>
      <c r="AB16" s="19">
        <v>2.5616411962329311</v>
      </c>
      <c r="AC16" s="6"/>
      <c r="AD16" s="2">
        <v>50</v>
      </c>
    </row>
    <row r="17" spans="1:30" x14ac:dyDescent="0.3">
      <c r="A17" s="2" t="s">
        <v>12</v>
      </c>
      <c r="B17" s="2" t="s">
        <v>40</v>
      </c>
      <c r="C17" s="3">
        <v>52.811881703444442</v>
      </c>
      <c r="D17" s="3">
        <v>61.418413191914397</v>
      </c>
      <c r="E17" s="3">
        <v>59.398178556617687</v>
      </c>
      <c r="F17" s="3">
        <v>61.025178746534557</v>
      </c>
      <c r="G17" s="3">
        <v>57.248132795148052</v>
      </c>
      <c r="H17" s="3">
        <v>66.079812635956628</v>
      </c>
      <c r="I17" s="3">
        <v>62.787543473116578</v>
      </c>
      <c r="J17" s="3">
        <v>54.172941790464229</v>
      </c>
      <c r="K17" s="3">
        <v>52.374857191159343</v>
      </c>
      <c r="L17" s="3">
        <v>64.70080892849883</v>
      </c>
      <c r="M17" s="3">
        <v>55.975456786218622</v>
      </c>
      <c r="N17" s="3">
        <v>70.053275128874446</v>
      </c>
      <c r="O17" s="3">
        <v>61.399823695051026</v>
      </c>
      <c r="P17" s="3">
        <v>57.368235981923505</v>
      </c>
      <c r="Q17" s="3">
        <v>54.726833000504641</v>
      </c>
      <c r="R17" s="3">
        <v>61.086227182552982</v>
      </c>
      <c r="S17" s="3">
        <v>60.515064547118143</v>
      </c>
      <c r="T17" s="3">
        <v>56.862070471282721</v>
      </c>
      <c r="U17" s="3">
        <v>64.898961658120697</v>
      </c>
      <c r="V17" s="3">
        <v>54.374840182389484</v>
      </c>
      <c r="W17" s="3">
        <v>58.107754690054335</v>
      </c>
      <c r="X17" s="3">
        <v>70.040887954268001</v>
      </c>
      <c r="Y17" s="3"/>
      <c r="Z17" s="11">
        <v>59.883053649600626</v>
      </c>
      <c r="AA17" s="19">
        <v>4.9844616243089668</v>
      </c>
      <c r="AB17" s="19">
        <v>8.3236597343131802</v>
      </c>
      <c r="AC17" s="6"/>
      <c r="AD17" s="2">
        <v>60</v>
      </c>
    </row>
    <row r="18" spans="1:30" x14ac:dyDescent="0.3">
      <c r="A18" s="2" t="s">
        <v>13</v>
      </c>
      <c r="B18" s="2" t="s">
        <v>40</v>
      </c>
      <c r="C18" s="36">
        <v>49.424574821006189</v>
      </c>
      <c r="D18" s="36">
        <v>51.836034188312688</v>
      </c>
      <c r="E18" s="3">
        <v>50.102411342558476</v>
      </c>
      <c r="F18" s="3">
        <v>49.791252690436558</v>
      </c>
      <c r="G18" s="3">
        <v>49.325156364938046</v>
      </c>
      <c r="H18" s="3">
        <v>51.401247283792323</v>
      </c>
      <c r="I18" s="3">
        <v>49.961357355829207</v>
      </c>
      <c r="J18" s="3">
        <v>50.023224218402731</v>
      </c>
      <c r="K18" s="3">
        <v>50.779372001448657</v>
      </c>
      <c r="L18" s="3">
        <v>49.616461747807811</v>
      </c>
      <c r="M18" s="3">
        <v>49.309679330491775</v>
      </c>
      <c r="N18" s="3">
        <v>51.433754947122274</v>
      </c>
      <c r="O18" s="3">
        <v>50.095977276021792</v>
      </c>
      <c r="P18" s="3">
        <v>49.803914537048975</v>
      </c>
      <c r="Q18" s="3">
        <v>50.389233043694382</v>
      </c>
      <c r="R18" s="3">
        <v>48.957825247259485</v>
      </c>
      <c r="S18" s="3">
        <v>50.721227604679818</v>
      </c>
      <c r="T18" s="3">
        <v>49.464675805355654</v>
      </c>
      <c r="U18" s="3">
        <v>51.206756138593462</v>
      </c>
      <c r="V18" s="3">
        <v>48.850488313025465</v>
      </c>
      <c r="W18" s="3">
        <v>49.576849898901621</v>
      </c>
      <c r="X18" s="3">
        <v>51.968153248036174</v>
      </c>
      <c r="Y18" s="3"/>
      <c r="Z18" s="11">
        <v>50.183619427489248</v>
      </c>
      <c r="AA18" s="19">
        <v>0.89555613748860041</v>
      </c>
      <c r="AB18" s="19">
        <v>1.7845586821066133</v>
      </c>
      <c r="AC18" s="6"/>
      <c r="AD18" s="2">
        <v>50</v>
      </c>
    </row>
    <row r="19" spans="1:30" x14ac:dyDescent="0.3">
      <c r="A19" s="2" t="s">
        <v>14</v>
      </c>
      <c r="B19" s="2" t="s">
        <v>40</v>
      </c>
      <c r="C19" s="36">
        <v>58.451720349726692</v>
      </c>
      <c r="D19" s="36">
        <v>61.259317148447167</v>
      </c>
      <c r="E19" s="36">
        <v>58.980265494192508</v>
      </c>
      <c r="F19" s="36">
        <v>59.026456706809491</v>
      </c>
      <c r="G19" s="36">
        <v>57.944768642724561</v>
      </c>
      <c r="H19" s="36">
        <v>61.216419765720765</v>
      </c>
      <c r="I19" s="36">
        <v>59.384507889921395</v>
      </c>
      <c r="J19" s="36">
        <v>58.272790704514357</v>
      </c>
      <c r="K19" s="3">
        <v>61.118995260152694</v>
      </c>
      <c r="L19" s="3">
        <v>57.988120778978328</v>
      </c>
      <c r="M19" s="3">
        <v>56.800499787205275</v>
      </c>
      <c r="N19" s="3">
        <v>63.93547902247488</v>
      </c>
      <c r="O19" s="3">
        <v>59.149236411663921</v>
      </c>
      <c r="P19" s="3">
        <v>58.690795467098376</v>
      </c>
      <c r="Q19" s="3">
        <v>60.384338623423353</v>
      </c>
      <c r="R19" s="3">
        <v>57.971150963460062</v>
      </c>
      <c r="S19" s="3">
        <v>59.791325961227287</v>
      </c>
      <c r="T19" s="3">
        <v>58.352824065108528</v>
      </c>
      <c r="U19" s="3">
        <v>58.097649913961916</v>
      </c>
      <c r="V19" s="3">
        <v>57.201359072321011</v>
      </c>
      <c r="W19" s="3">
        <v>58.185972951817227</v>
      </c>
      <c r="X19" s="3">
        <v>59.097691755608984</v>
      </c>
      <c r="Y19" s="3"/>
      <c r="Z19" s="11">
        <v>59.150076669843585</v>
      </c>
      <c r="AA19" s="19">
        <v>1.5837753640119157</v>
      </c>
      <c r="AB19" s="19">
        <v>2.6775542031027832</v>
      </c>
      <c r="AC19" s="6"/>
      <c r="AD19" s="2">
        <v>59</v>
      </c>
    </row>
    <row r="20" spans="1:30" x14ac:dyDescent="0.3">
      <c r="A20" s="2" t="s">
        <v>15</v>
      </c>
      <c r="B20" s="2" t="s">
        <v>40</v>
      </c>
      <c r="C20" s="36">
        <v>61.278603437155731</v>
      </c>
      <c r="D20" s="36">
        <v>61.030583986988653</v>
      </c>
      <c r="E20" s="36">
        <v>59.061742836726751</v>
      </c>
      <c r="F20" s="36">
        <v>61.956721273006337</v>
      </c>
      <c r="G20" s="36">
        <v>59.474135080632607</v>
      </c>
      <c r="H20" s="36">
        <v>61.068968323970253</v>
      </c>
      <c r="I20" s="36">
        <v>60.155521292968736</v>
      </c>
      <c r="J20" s="36">
        <v>59.565444385425018</v>
      </c>
      <c r="K20" s="3">
        <v>59.72978793287951</v>
      </c>
      <c r="L20" s="3">
        <v>60.130062958181355</v>
      </c>
      <c r="M20" s="3">
        <v>59.326580591792805</v>
      </c>
      <c r="N20" s="3">
        <v>61.38013170029437</v>
      </c>
      <c r="O20" s="3">
        <v>60.124103018155211</v>
      </c>
      <c r="P20" s="3">
        <v>59.742048020993856</v>
      </c>
      <c r="Q20" s="3">
        <v>60.143347093797175</v>
      </c>
      <c r="R20" s="3">
        <v>59.445352486622156</v>
      </c>
      <c r="S20" s="3">
        <v>60.834568165133888</v>
      </c>
      <c r="T20" s="3">
        <v>59.685949026654967</v>
      </c>
      <c r="U20" s="3">
        <v>59.593638362924558</v>
      </c>
      <c r="V20" s="3">
        <v>58.861873535397997</v>
      </c>
      <c r="W20" s="3">
        <v>59.397135208859574</v>
      </c>
      <c r="X20" s="3">
        <v>60.135554355092566</v>
      </c>
      <c r="Y20" s="3"/>
      <c r="Z20" s="11">
        <v>60.096447866984271</v>
      </c>
      <c r="AA20" s="19">
        <v>0.80705257731770852</v>
      </c>
      <c r="AB20" s="19">
        <v>1.342928918368046</v>
      </c>
      <c r="AC20" s="6"/>
      <c r="AD20" s="2">
        <v>60</v>
      </c>
    </row>
    <row r="21" spans="1:30" x14ac:dyDescent="0.3">
      <c r="A21" s="2" t="s">
        <v>16</v>
      </c>
      <c r="B21" s="2" t="s">
        <v>40</v>
      </c>
      <c r="C21" s="36">
        <v>15.391046370504965</v>
      </c>
      <c r="D21" s="36">
        <v>15.614984562837144</v>
      </c>
      <c r="E21" s="36">
        <v>14.960372908093992</v>
      </c>
      <c r="F21" s="36">
        <v>15.079887324280287</v>
      </c>
      <c r="G21" s="36">
        <v>14.418138838192917</v>
      </c>
      <c r="H21" s="36">
        <v>16.316982519374779</v>
      </c>
      <c r="I21" s="36">
        <v>14.654320830646798</v>
      </c>
      <c r="J21" s="36">
        <v>15.72727223588608</v>
      </c>
      <c r="K21" s="3">
        <v>15.312437080075574</v>
      </c>
      <c r="L21" s="3">
        <v>14.848514430852029</v>
      </c>
      <c r="M21" s="3">
        <v>14.636409811347459</v>
      </c>
      <c r="N21" s="3">
        <v>15.784206322233782</v>
      </c>
      <c r="O21" s="3">
        <v>15.188662192803228</v>
      </c>
      <c r="P21" s="3">
        <v>14.636395306164065</v>
      </c>
      <c r="Q21" s="3">
        <v>14.2623981647398</v>
      </c>
      <c r="R21" s="3">
        <v>15.083391630977589</v>
      </c>
      <c r="S21" s="3">
        <v>13.618983710435471</v>
      </c>
      <c r="T21" s="3">
        <v>14.836613672830097</v>
      </c>
      <c r="U21" s="3">
        <v>14.272318101213511</v>
      </c>
      <c r="V21" s="3">
        <v>13.865354683846316</v>
      </c>
      <c r="W21" s="3">
        <v>14.289715674955096</v>
      </c>
      <c r="X21" s="3">
        <v>14.709134554376945</v>
      </c>
      <c r="Y21" s="3"/>
      <c r="Z21" s="11">
        <v>14.886706405757632</v>
      </c>
      <c r="AA21" s="19">
        <v>0.63620406426116916</v>
      </c>
      <c r="AB21" s="19">
        <v>4.2736388219163697</v>
      </c>
      <c r="AC21" s="6"/>
      <c r="AD21" s="2">
        <v>15</v>
      </c>
    </row>
    <row r="22" spans="1:30" x14ac:dyDescent="0.3">
      <c r="A22" s="2" t="s">
        <v>17</v>
      </c>
      <c r="B22" s="2" t="s">
        <v>40</v>
      </c>
      <c r="C22" s="3">
        <v>20.409295322225585</v>
      </c>
      <c r="D22" s="3">
        <v>19.856846435592779</v>
      </c>
      <c r="E22" s="36">
        <v>19.689848996057801</v>
      </c>
      <c r="F22" s="36">
        <v>20.650568163228101</v>
      </c>
      <c r="G22" s="36">
        <v>20.364812037569369</v>
      </c>
      <c r="H22" s="36">
        <v>19.308230785368863</v>
      </c>
      <c r="I22" s="36">
        <v>20.101445606005203</v>
      </c>
      <c r="J22" s="36">
        <v>19.789685742908894</v>
      </c>
      <c r="K22" s="3">
        <v>20.277544400519901</v>
      </c>
      <c r="L22" s="3">
        <v>19.86405755457902</v>
      </c>
      <c r="M22" s="3">
        <v>19.690570740209701</v>
      </c>
      <c r="N22" s="3">
        <v>20.648980555517404</v>
      </c>
      <c r="O22" s="3">
        <v>20.096656376827315</v>
      </c>
      <c r="P22" s="3">
        <v>19.809449928275921</v>
      </c>
      <c r="Q22" s="3">
        <v>20.690226816539571</v>
      </c>
      <c r="R22" s="3">
        <v>19.664724384689169</v>
      </c>
      <c r="S22" s="3">
        <v>20.694198609910497</v>
      </c>
      <c r="T22" s="3">
        <v>20.136632287448091</v>
      </c>
      <c r="U22" s="3">
        <v>19.833007118121863</v>
      </c>
      <c r="V22" s="3">
        <v>19.346670959438836</v>
      </c>
      <c r="W22" s="3">
        <v>19.474906355377211</v>
      </c>
      <c r="X22" s="3">
        <v>19.964466092421528</v>
      </c>
      <c r="Y22" s="3"/>
      <c r="Z22" s="11">
        <v>20.016492057674206</v>
      </c>
      <c r="AA22" s="19">
        <v>0.4181572025014903</v>
      </c>
      <c r="AB22" s="19">
        <v>2.0890633648325569</v>
      </c>
      <c r="AC22" s="6"/>
      <c r="AD22" s="2">
        <v>20</v>
      </c>
    </row>
    <row r="23" spans="1:30" x14ac:dyDescent="0.3">
      <c r="A23" s="2" t="s">
        <v>18</v>
      </c>
      <c r="B23" s="2" t="s">
        <v>40</v>
      </c>
      <c r="C23" s="37">
        <v>48.764569796838089</v>
      </c>
      <c r="D23" s="37">
        <v>52.04720945024544</v>
      </c>
      <c r="E23" s="3">
        <v>45.158144456369889</v>
      </c>
      <c r="F23" s="3">
        <v>51.174485509190397</v>
      </c>
      <c r="G23" s="3">
        <v>45.835301233229174</v>
      </c>
      <c r="H23" s="3">
        <v>49.516478794054905</v>
      </c>
      <c r="I23" s="3">
        <v>50.130460761725303</v>
      </c>
      <c r="J23" s="3">
        <v>41.221428337496562</v>
      </c>
      <c r="K23" s="3">
        <v>47.421173440230604</v>
      </c>
      <c r="L23" s="3">
        <v>46.792206380530551</v>
      </c>
      <c r="M23" s="3">
        <v>44.966663088380805</v>
      </c>
      <c r="N23" s="3">
        <v>51.673196084555009</v>
      </c>
      <c r="O23" s="3">
        <v>48.666358910038738</v>
      </c>
      <c r="P23" s="3">
        <v>43.987682332195696</v>
      </c>
      <c r="Q23" s="3">
        <v>49.949561254964806</v>
      </c>
      <c r="R23" s="3">
        <v>47.695646007058485</v>
      </c>
      <c r="S23" s="3">
        <v>46.652867917974199</v>
      </c>
      <c r="T23" s="3">
        <v>45.228706202428604</v>
      </c>
      <c r="U23" s="3">
        <v>46.867174880561464</v>
      </c>
      <c r="V23" s="3">
        <v>48.697352323694687</v>
      </c>
      <c r="W23" s="3">
        <v>49.472401724889522</v>
      </c>
      <c r="X23" s="3">
        <v>47.613095841221131</v>
      </c>
      <c r="Y23" s="3"/>
      <c r="Z23" s="11">
        <v>47.706007487630636</v>
      </c>
      <c r="AA23" s="19">
        <v>2.6041535644956189</v>
      </c>
      <c r="AB23" s="19">
        <v>5.458753942406168</v>
      </c>
      <c r="AC23" s="6"/>
      <c r="AD23" s="2">
        <v>47</v>
      </c>
    </row>
    <row r="24" spans="1:30" x14ac:dyDescent="0.3">
      <c r="A24" s="2" t="s">
        <v>19</v>
      </c>
      <c r="B24" s="2" t="s">
        <v>40</v>
      </c>
      <c r="C24" s="3">
        <v>59.620130371181666</v>
      </c>
      <c r="D24" s="3">
        <v>58.841512363252185</v>
      </c>
      <c r="E24" s="37">
        <v>59.748060925505591</v>
      </c>
      <c r="F24" s="37">
        <v>52.198362027451196</v>
      </c>
      <c r="G24" s="37">
        <v>59.472256037364602</v>
      </c>
      <c r="H24" s="37">
        <v>51.940840311632698</v>
      </c>
      <c r="I24" s="37">
        <v>64.101062255442656</v>
      </c>
      <c r="J24" s="37">
        <v>49.805318871249703</v>
      </c>
      <c r="K24" s="36">
        <v>55.711448990919898</v>
      </c>
      <c r="L24" s="36">
        <v>62.0808755762842</v>
      </c>
      <c r="M24" s="36">
        <v>62.90197729882</v>
      </c>
      <c r="N24" s="36">
        <v>58.3642007117638</v>
      </c>
      <c r="O24" s="36">
        <v>61.543122421049098</v>
      </c>
      <c r="P24" s="36">
        <v>56.201019855427496</v>
      </c>
      <c r="Q24" s="36">
        <v>60.492655689821206</v>
      </c>
      <c r="R24" s="36">
        <v>55.613905965806858</v>
      </c>
      <c r="S24" s="3">
        <v>56.739881281478077</v>
      </c>
      <c r="T24" s="36">
        <v>56.856171633841612</v>
      </c>
      <c r="U24" s="36">
        <v>58.118277608206803</v>
      </c>
      <c r="V24" s="3">
        <v>53.09132465367658</v>
      </c>
      <c r="W24" s="3">
        <v>54.491155129187447</v>
      </c>
      <c r="X24" s="36">
        <v>51.386986420135003</v>
      </c>
      <c r="Y24" s="3"/>
      <c r="Z24" s="11">
        <v>57.241843018159031</v>
      </c>
      <c r="AA24" s="19">
        <v>3.8580369450189855</v>
      </c>
      <c r="AB24" s="19">
        <v>6.7398894612723899</v>
      </c>
      <c r="AC24" s="6"/>
      <c r="AD24" s="2">
        <v>57</v>
      </c>
    </row>
    <row r="25" spans="1:30" x14ac:dyDescent="0.3">
      <c r="A25" s="2" t="s">
        <v>20</v>
      </c>
      <c r="B25" s="2" t="s">
        <v>40</v>
      </c>
      <c r="C25" s="3">
        <v>50.369147464941683</v>
      </c>
      <c r="D25" s="3">
        <v>50.939819402867812</v>
      </c>
      <c r="E25" s="3">
        <v>49.470457541397657</v>
      </c>
      <c r="F25" s="3">
        <v>51.09383896778359</v>
      </c>
      <c r="G25" s="3">
        <v>48.117038640916988</v>
      </c>
      <c r="H25" s="3">
        <v>54.245578312759193</v>
      </c>
      <c r="I25" s="3">
        <v>50.837052865132456</v>
      </c>
      <c r="J25" s="3">
        <v>48.238489468023324</v>
      </c>
      <c r="K25" s="36">
        <v>49.081287173914049</v>
      </c>
      <c r="L25" s="36">
        <v>50.472375742648055</v>
      </c>
      <c r="M25" s="36">
        <v>48.76110822802589</v>
      </c>
      <c r="N25" s="36">
        <v>52.676756219287562</v>
      </c>
      <c r="O25" s="36">
        <v>49.740441412234851</v>
      </c>
      <c r="P25" s="36">
        <v>50.527329550332567</v>
      </c>
      <c r="Q25" s="36">
        <v>49.645901432310268</v>
      </c>
      <c r="R25" s="36">
        <v>49.820506537183846</v>
      </c>
      <c r="S25" s="3">
        <v>50.884728028791784</v>
      </c>
      <c r="T25" s="36">
        <v>49.758423379776353</v>
      </c>
      <c r="U25" s="36">
        <v>49.98893160113537</v>
      </c>
      <c r="V25" s="36">
        <v>49.110052919472388</v>
      </c>
      <c r="W25" s="36">
        <v>49.561143355737691</v>
      </c>
      <c r="X25" s="36">
        <v>50.44809479937846</v>
      </c>
      <c r="Y25" s="3"/>
      <c r="Z25" s="11">
        <v>50.172204683820539</v>
      </c>
      <c r="AA25" s="19">
        <v>1.3401967596110673</v>
      </c>
      <c r="AB25" s="19">
        <v>2.6711936779673784</v>
      </c>
      <c r="AC25" s="6"/>
      <c r="AD25" s="2">
        <v>50</v>
      </c>
    </row>
    <row r="26" spans="1:30" x14ac:dyDescent="0.3">
      <c r="A26" s="2" t="s">
        <v>21</v>
      </c>
      <c r="B26" s="2" t="s">
        <v>40</v>
      </c>
      <c r="C26" s="3">
        <v>72.909904799315782</v>
      </c>
      <c r="D26" s="3">
        <v>71.325647999047405</v>
      </c>
      <c r="E26" s="3">
        <v>67.368329858942403</v>
      </c>
      <c r="F26" s="3">
        <v>69.299556050666865</v>
      </c>
      <c r="G26" s="3">
        <v>66.558602058200862</v>
      </c>
      <c r="H26" s="3">
        <v>71.078565186079587</v>
      </c>
      <c r="I26" s="3">
        <v>68.048633889900728</v>
      </c>
      <c r="J26" s="3">
        <v>67.970455673336446</v>
      </c>
      <c r="K26" s="36">
        <v>62.477642952329703</v>
      </c>
      <c r="L26" s="36">
        <v>70.802367346477496</v>
      </c>
      <c r="M26" s="36">
        <v>67.44122899100185</v>
      </c>
      <c r="N26" s="36">
        <v>69.145787586487444</v>
      </c>
      <c r="O26" s="36">
        <v>68.601378906617782</v>
      </c>
      <c r="P26" s="36">
        <v>66.828328303403296</v>
      </c>
      <c r="Q26" s="36">
        <v>69.296451918825568</v>
      </c>
      <c r="R26" s="36">
        <v>67.792413846726305</v>
      </c>
      <c r="S26" s="3">
        <v>68.254270481420235</v>
      </c>
      <c r="T26" s="36">
        <v>65.102875401683519</v>
      </c>
      <c r="U26" s="36">
        <v>65.621964625018165</v>
      </c>
      <c r="V26" s="36">
        <v>64.296290593989653</v>
      </c>
      <c r="W26" s="36">
        <v>67.444589879371506</v>
      </c>
      <c r="X26" s="36">
        <v>68.835176187080052</v>
      </c>
      <c r="Y26" s="3"/>
      <c r="Z26" s="3">
        <v>68.022748297087389</v>
      </c>
      <c r="AA26" s="6">
        <v>2.3459015780420196</v>
      </c>
      <c r="AB26" s="6">
        <v>3.4487015546569246</v>
      </c>
      <c r="AC26" s="6"/>
      <c r="AD26" s="2">
        <v>68</v>
      </c>
    </row>
    <row r="27" spans="1:30" x14ac:dyDescent="0.3">
      <c r="A27" s="23" t="s">
        <v>22</v>
      </c>
      <c r="B27" s="23" t="s">
        <v>40</v>
      </c>
      <c r="C27" s="8">
        <v>59.914916971445955</v>
      </c>
      <c r="D27" s="8">
        <v>59.903523384900389</v>
      </c>
      <c r="E27" s="8">
        <v>59.673391288121813</v>
      </c>
      <c r="F27" s="8">
        <v>60.664061842912446</v>
      </c>
      <c r="G27" s="8">
        <v>57.583083456841905</v>
      </c>
      <c r="H27" s="8">
        <v>65.498276907097619</v>
      </c>
      <c r="I27" s="8">
        <v>60.334271054083132</v>
      </c>
      <c r="J27" s="8">
        <v>59.211527291277633</v>
      </c>
      <c r="K27" s="8">
        <v>59.792697095053633</v>
      </c>
      <c r="L27" s="8">
        <v>60.104191432136993</v>
      </c>
      <c r="M27" s="8">
        <v>58.81766877760294</v>
      </c>
      <c r="N27" s="8">
        <v>62.513236334150534</v>
      </c>
      <c r="O27" s="8">
        <v>60.401740685521212</v>
      </c>
      <c r="P27" s="8">
        <v>59.21234037484593</v>
      </c>
      <c r="Q27" s="8">
        <v>61.462826946204302</v>
      </c>
      <c r="R27" s="8">
        <v>58.880706665100121</v>
      </c>
      <c r="S27" s="8">
        <v>62.078809747866607</v>
      </c>
      <c r="T27" s="8">
        <v>60.250942727355195</v>
      </c>
      <c r="U27" s="8">
        <v>60.194318919446346</v>
      </c>
      <c r="V27" s="38">
        <v>58.524733143490955</v>
      </c>
      <c r="W27" s="38">
        <v>58.869582204745583</v>
      </c>
      <c r="X27" s="8">
        <v>60.549005788694231</v>
      </c>
      <c r="Y27" s="8"/>
      <c r="Z27" s="8">
        <v>60.201629683586141</v>
      </c>
      <c r="AA27" s="9">
        <v>1.6039182622801629</v>
      </c>
      <c r="AB27" s="9">
        <v>2.6642439261365514</v>
      </c>
      <c r="AC27" s="9"/>
      <c r="AD27" s="23">
        <v>60</v>
      </c>
    </row>
    <row r="28" spans="1:30" x14ac:dyDescent="0.3">
      <c r="A28" s="111" t="s">
        <v>230</v>
      </c>
      <c r="B28" s="112"/>
      <c r="C28" s="112"/>
      <c r="D28" s="11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6"/>
      <c r="W28" s="36"/>
      <c r="X28" s="3"/>
      <c r="Y28" s="3"/>
      <c r="Z28" s="3"/>
      <c r="AA28" s="6"/>
      <c r="AB28" s="6"/>
      <c r="AC28" s="6"/>
      <c r="AD28" s="2"/>
    </row>
    <row r="29" spans="1:3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3">
      <c r="A30" s="108" t="s">
        <v>33</v>
      </c>
      <c r="B30" s="110" t="s">
        <v>34</v>
      </c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39"/>
      <c r="Z30" s="110" t="s">
        <v>35</v>
      </c>
      <c r="AA30" s="110"/>
      <c r="AB30" s="110"/>
      <c r="AC30" s="39"/>
      <c r="AD30" s="39" t="s">
        <v>41</v>
      </c>
    </row>
    <row r="31" spans="1:30" ht="25.5" x14ac:dyDescent="0.3">
      <c r="A31" s="109"/>
      <c r="B31" s="40"/>
      <c r="C31" s="41">
        <v>1</v>
      </c>
      <c r="D31" s="40">
        <v>2</v>
      </c>
      <c r="E31" s="41">
        <v>3</v>
      </c>
      <c r="F31" s="40">
        <v>4</v>
      </c>
      <c r="G31" s="41">
        <v>5</v>
      </c>
      <c r="H31" s="40">
        <v>6</v>
      </c>
      <c r="I31" s="41">
        <v>7</v>
      </c>
      <c r="J31" s="40">
        <v>8</v>
      </c>
      <c r="K31" s="41">
        <v>9</v>
      </c>
      <c r="L31" s="40">
        <v>10</v>
      </c>
      <c r="M31" s="41">
        <v>11</v>
      </c>
      <c r="N31" s="40">
        <v>12</v>
      </c>
      <c r="O31" s="41">
        <v>13</v>
      </c>
      <c r="P31" s="40">
        <v>14</v>
      </c>
      <c r="Q31" s="41">
        <v>15</v>
      </c>
      <c r="R31" s="40">
        <v>16</v>
      </c>
      <c r="S31" s="41">
        <v>17</v>
      </c>
      <c r="T31" s="40">
        <v>18</v>
      </c>
      <c r="U31" s="41">
        <v>19</v>
      </c>
      <c r="V31" s="40">
        <v>20</v>
      </c>
      <c r="W31" s="41">
        <v>21</v>
      </c>
      <c r="X31" s="40">
        <v>22</v>
      </c>
      <c r="Y31" s="41"/>
      <c r="Z31" s="42" t="s">
        <v>36</v>
      </c>
      <c r="AA31" s="42" t="s">
        <v>37</v>
      </c>
      <c r="AB31" s="42" t="s">
        <v>38</v>
      </c>
      <c r="AC31" s="42"/>
      <c r="AD31" s="40" t="s">
        <v>39</v>
      </c>
    </row>
    <row r="32" spans="1:30" x14ac:dyDescent="0.3">
      <c r="A32" s="2" t="s">
        <v>342</v>
      </c>
      <c r="B32" s="2" t="s">
        <v>256</v>
      </c>
      <c r="C32" s="3">
        <v>450000</v>
      </c>
      <c r="D32" s="3">
        <v>450000</v>
      </c>
      <c r="E32" s="3">
        <v>450000</v>
      </c>
      <c r="F32" s="3">
        <v>450000</v>
      </c>
      <c r="G32" s="3">
        <v>450000</v>
      </c>
      <c r="H32" s="3">
        <v>450000</v>
      </c>
      <c r="I32" s="3">
        <v>450000</v>
      </c>
      <c r="J32" s="3">
        <v>450000</v>
      </c>
      <c r="K32" s="3">
        <v>450000</v>
      </c>
      <c r="L32" s="3">
        <v>450000</v>
      </c>
      <c r="M32" s="3">
        <v>450000</v>
      </c>
      <c r="N32" s="3">
        <v>450000</v>
      </c>
      <c r="O32" s="3">
        <v>450000</v>
      </c>
      <c r="P32" s="3">
        <v>450000</v>
      </c>
      <c r="Q32" s="3">
        <v>450000</v>
      </c>
      <c r="R32" s="3">
        <v>450000</v>
      </c>
      <c r="S32" s="3">
        <v>450000</v>
      </c>
      <c r="T32" s="3">
        <v>450000</v>
      </c>
      <c r="U32" s="3">
        <v>450000</v>
      </c>
      <c r="V32" s="3">
        <v>450000</v>
      </c>
      <c r="W32" s="3">
        <v>450000</v>
      </c>
      <c r="X32" s="3">
        <v>450000</v>
      </c>
      <c r="Y32" s="4"/>
      <c r="Z32" s="59"/>
      <c r="AA32" s="57"/>
      <c r="AB32" s="57"/>
      <c r="AC32" s="5"/>
      <c r="AD32" s="3">
        <v>450000</v>
      </c>
    </row>
    <row r="33" spans="1:30" x14ac:dyDescent="0.3">
      <c r="A33" s="2" t="s">
        <v>3</v>
      </c>
      <c r="B33" s="2" t="s">
        <v>256</v>
      </c>
      <c r="C33" s="3">
        <v>25078.405473966297</v>
      </c>
      <c r="D33" s="3">
        <v>24168.820902108822</v>
      </c>
      <c r="E33" s="3">
        <v>25082.698614577577</v>
      </c>
      <c r="F33" s="3">
        <v>24091.598439491918</v>
      </c>
      <c r="G33" s="3">
        <v>25015.040510051644</v>
      </c>
      <c r="H33" s="3">
        <v>24884.55243346261</v>
      </c>
      <c r="I33" s="3">
        <v>24975.372383213999</v>
      </c>
      <c r="J33" s="3">
        <v>25274.144517180306</v>
      </c>
      <c r="K33" s="3">
        <v>25760.712158454153</v>
      </c>
      <c r="L33" s="3">
        <v>24030.209123686338</v>
      </c>
      <c r="M33" s="3">
        <v>25364.328788688901</v>
      </c>
      <c r="N33" s="3">
        <v>24811.124028206159</v>
      </c>
      <c r="O33" s="3">
        <v>24182.365575126099</v>
      </c>
      <c r="P33" s="3">
        <v>25292.057430819052</v>
      </c>
      <c r="Q33" s="3">
        <v>25432.416445152125</v>
      </c>
      <c r="R33" s="3">
        <v>25084.128082302017</v>
      </c>
      <c r="S33" s="3">
        <v>24671.8321551761</v>
      </c>
      <c r="T33" s="3">
        <v>25253.184386312336</v>
      </c>
      <c r="U33" s="3">
        <v>23516.756608546399</v>
      </c>
      <c r="V33" s="3">
        <v>23770.764983599493</v>
      </c>
      <c r="W33" s="3">
        <v>25878.57079055798</v>
      </c>
      <c r="X33" s="3">
        <v>25783.665022426856</v>
      </c>
      <c r="Y33" s="4"/>
      <c r="Z33" s="59">
        <v>24881.943129686686</v>
      </c>
      <c r="AA33" s="57">
        <v>647.2335188545004</v>
      </c>
      <c r="AB33" s="57">
        <v>2.6012177404355734</v>
      </c>
      <c r="AC33" s="5"/>
      <c r="AD33" s="3">
        <v>25000</v>
      </c>
    </row>
    <row r="34" spans="1:30" x14ac:dyDescent="0.3">
      <c r="A34" s="2" t="s">
        <v>16</v>
      </c>
      <c r="B34" s="2" t="s">
        <v>256</v>
      </c>
      <c r="C34" s="3">
        <v>171.16553482731615</v>
      </c>
      <c r="D34" s="3">
        <v>165.15374443598</v>
      </c>
      <c r="E34" s="3">
        <v>170.03739993596756</v>
      </c>
      <c r="F34" s="3">
        <v>169.66277226310447</v>
      </c>
      <c r="G34" s="3">
        <v>169.33205655202869</v>
      </c>
      <c r="H34" s="3">
        <v>179.2193744282396</v>
      </c>
      <c r="I34" s="3">
        <v>169.12069451170203</v>
      </c>
      <c r="J34" s="3">
        <v>180.31243927370915</v>
      </c>
      <c r="K34" s="3">
        <v>171.61018113397725</v>
      </c>
      <c r="L34" s="3">
        <v>161.69863988171744</v>
      </c>
      <c r="M34" s="3">
        <v>166.830777051643</v>
      </c>
      <c r="N34" s="3">
        <v>170.26200173273938</v>
      </c>
      <c r="O34" s="3">
        <v>167.51270027566625</v>
      </c>
      <c r="P34" s="3">
        <v>170.22978583316066</v>
      </c>
      <c r="Q34" s="3">
        <v>173.09072629445041</v>
      </c>
      <c r="R34" s="3">
        <v>169.88414279984983</v>
      </c>
      <c r="S34" s="3">
        <v>174.45402041606539</v>
      </c>
      <c r="T34" s="3">
        <v>170.65532102056864</v>
      </c>
      <c r="U34" s="3">
        <v>163.11017785242427</v>
      </c>
      <c r="V34" s="3">
        <v>179.38942789714233</v>
      </c>
      <c r="W34" s="3">
        <v>174.43322897776585</v>
      </c>
      <c r="X34" s="3">
        <v>173.64082782581707</v>
      </c>
      <c r="Y34" s="4"/>
      <c r="Z34" s="59">
        <v>170.94572614641072</v>
      </c>
      <c r="AA34" s="57">
        <v>4.690788250460642</v>
      </c>
      <c r="AB34" s="57">
        <v>2.7440219514134561</v>
      </c>
      <c r="AC34" s="5"/>
      <c r="AD34" s="3">
        <v>170</v>
      </c>
    </row>
    <row r="35" spans="1:30" x14ac:dyDescent="0.3">
      <c r="A35" s="2" t="s">
        <v>17</v>
      </c>
      <c r="B35" s="2" t="s">
        <v>256</v>
      </c>
      <c r="C35" s="3">
        <v>1495.1299469409953</v>
      </c>
      <c r="D35" s="3">
        <v>1555.7423284255694</v>
      </c>
      <c r="E35" s="3">
        <v>1511.3440066258675</v>
      </c>
      <c r="F35" s="3">
        <v>1374.530823430862</v>
      </c>
      <c r="G35" s="3">
        <v>1495.152778787533</v>
      </c>
      <c r="H35" s="3">
        <v>1535.3633551294795</v>
      </c>
      <c r="I35" s="3">
        <v>1497.5987281256753</v>
      </c>
      <c r="J35" s="3">
        <v>1526.9313464966135</v>
      </c>
      <c r="K35" s="3">
        <v>1407.1229397022885</v>
      </c>
      <c r="L35" s="3">
        <v>1477.58286787925</v>
      </c>
      <c r="M35" s="3">
        <v>1436.4873223372181</v>
      </c>
      <c r="N35" s="3">
        <v>1504.7155194936236</v>
      </c>
      <c r="O35" s="3">
        <v>1476.9428775879201</v>
      </c>
      <c r="P35" s="3">
        <v>1512.2866151298745</v>
      </c>
      <c r="Q35" s="3">
        <v>1425.5884391786201</v>
      </c>
      <c r="R35" s="3">
        <v>1495.5838011886988</v>
      </c>
      <c r="S35" s="3">
        <v>1653.8870459042867</v>
      </c>
      <c r="T35" s="3">
        <v>1510.1486232393652</v>
      </c>
      <c r="U35" s="3">
        <v>1396.7480643187018</v>
      </c>
      <c r="V35" s="3">
        <v>1367.964069358562</v>
      </c>
      <c r="W35" s="3">
        <v>1474.366544133703</v>
      </c>
      <c r="X35" s="3">
        <v>1454.3163442765699</v>
      </c>
      <c r="Y35" s="4"/>
      <c r="Z35" s="59">
        <v>1481.1606539859672</v>
      </c>
      <c r="AA35" s="57">
        <v>62.973903268639717</v>
      </c>
      <c r="AB35" s="57">
        <v>4.2516592038257279</v>
      </c>
      <c r="AC35" s="5"/>
      <c r="AD35" s="3">
        <v>1500</v>
      </c>
    </row>
    <row r="36" spans="1:30" x14ac:dyDescent="0.3">
      <c r="A36" s="62" t="s">
        <v>18</v>
      </c>
      <c r="B36" s="62" t="s">
        <v>256</v>
      </c>
      <c r="C36" s="8">
        <v>65.798054311864789</v>
      </c>
      <c r="D36" s="8">
        <v>57.348693328919126</v>
      </c>
      <c r="E36" s="8">
        <v>64.807965844868761</v>
      </c>
      <c r="F36" s="8">
        <v>67.895370192467141</v>
      </c>
      <c r="G36" s="8">
        <v>64.644894726283582</v>
      </c>
      <c r="H36" s="8">
        <v>69.119735024419583</v>
      </c>
      <c r="I36" s="8">
        <v>64.144570727434157</v>
      </c>
      <c r="J36" s="8">
        <v>70.174451817899495</v>
      </c>
      <c r="K36" s="8">
        <v>66.934148921477359</v>
      </c>
      <c r="L36" s="8">
        <v>59.589699892779969</v>
      </c>
      <c r="M36" s="8">
        <v>61.306777642854598</v>
      </c>
      <c r="N36" s="8">
        <v>65.403384017747641</v>
      </c>
      <c r="O36" s="8">
        <v>65.578082217031579</v>
      </c>
      <c r="P36" s="8">
        <v>64.947952044563067</v>
      </c>
      <c r="Q36" s="8">
        <v>71.249809034040865</v>
      </c>
      <c r="R36" s="8">
        <v>65.495381430743805</v>
      </c>
      <c r="S36" s="8">
        <v>68.11800309350923</v>
      </c>
      <c r="T36" s="8">
        <v>64.922510091553804</v>
      </c>
      <c r="U36" s="8">
        <v>65.864760103289512</v>
      </c>
      <c r="V36" s="8">
        <v>68.718316377303864</v>
      </c>
      <c r="W36" s="8">
        <v>73.105509903379911</v>
      </c>
      <c r="X36" s="8">
        <v>72.948125130817687</v>
      </c>
      <c r="Y36" s="55"/>
      <c r="Z36" s="60">
        <v>66.278008903420428</v>
      </c>
      <c r="AA36" s="58">
        <v>3.7893548290198704</v>
      </c>
      <c r="AB36" s="58">
        <v>5.7173637104000452</v>
      </c>
      <c r="AC36" s="56"/>
      <c r="AD36" s="8">
        <v>65</v>
      </c>
    </row>
    <row r="37" spans="1:30" x14ac:dyDescent="0.3">
      <c r="A37" s="103" t="s">
        <v>230</v>
      </c>
      <c r="B37" s="103"/>
      <c r="C37" s="103"/>
      <c r="D37" s="103"/>
    </row>
  </sheetData>
  <mergeCells count="8">
    <mergeCell ref="A37:D37"/>
    <mergeCell ref="A2:A3"/>
    <mergeCell ref="B2:X2"/>
    <mergeCell ref="Z2:AB2"/>
    <mergeCell ref="A30:A31"/>
    <mergeCell ref="B30:X30"/>
    <mergeCell ref="Z30:AB30"/>
    <mergeCell ref="A28:D28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EF2EA-05A2-401A-8BE9-82E0E1AACBAD}">
  <dimension ref="A1:Z65"/>
  <sheetViews>
    <sheetView zoomScale="85" zoomScaleNormal="85" workbookViewId="0">
      <selection activeCell="A2" sqref="A2:A4"/>
    </sheetView>
  </sheetViews>
  <sheetFormatPr defaultColWidth="8.625" defaultRowHeight="13.5" x14ac:dyDescent="0.3"/>
  <cols>
    <col min="1" max="2" width="12.375" style="63" customWidth="1"/>
    <col min="3" max="3" width="23.75" style="63" customWidth="1"/>
    <col min="4" max="16384" width="8.625" style="63"/>
  </cols>
  <sheetData>
    <row r="1" spans="1:26" ht="20.100000000000001" customHeight="1" x14ac:dyDescent="0.3">
      <c r="A1" s="28" t="s">
        <v>336</v>
      </c>
      <c r="B1" s="28"/>
    </row>
    <row r="2" spans="1:26" x14ac:dyDescent="0.3">
      <c r="A2" s="89" t="s">
        <v>45</v>
      </c>
      <c r="B2" s="89" t="s">
        <v>350</v>
      </c>
      <c r="C2" s="89" t="s">
        <v>34</v>
      </c>
      <c r="D2" s="61" t="s">
        <v>0</v>
      </c>
      <c r="E2" s="61" t="s">
        <v>1</v>
      </c>
      <c r="F2" s="61" t="s">
        <v>2</v>
      </c>
      <c r="G2" s="61" t="s">
        <v>3</v>
      </c>
      <c r="H2" s="61" t="s">
        <v>4</v>
      </c>
      <c r="I2" s="61" t="s">
        <v>6</v>
      </c>
      <c r="J2" s="61" t="s">
        <v>7</v>
      </c>
      <c r="K2" s="61" t="s">
        <v>8</v>
      </c>
      <c r="L2" s="61" t="s">
        <v>9</v>
      </c>
      <c r="M2" s="61" t="s">
        <v>10</v>
      </c>
      <c r="N2" s="61" t="s">
        <v>11</v>
      </c>
      <c r="O2" s="61" t="s">
        <v>12</v>
      </c>
      <c r="P2" s="61" t="s">
        <v>13</v>
      </c>
      <c r="Q2" s="61" t="s">
        <v>14</v>
      </c>
      <c r="R2" s="61" t="s">
        <v>15</v>
      </c>
      <c r="S2" s="61" t="s">
        <v>16</v>
      </c>
      <c r="T2" s="61" t="s">
        <v>17</v>
      </c>
      <c r="U2" s="61" t="s">
        <v>18</v>
      </c>
      <c r="V2" s="61" t="s">
        <v>19</v>
      </c>
      <c r="W2" s="61" t="s">
        <v>20</v>
      </c>
      <c r="X2" s="61" t="s">
        <v>21</v>
      </c>
      <c r="Y2" s="61" t="s">
        <v>22</v>
      </c>
      <c r="Z2" s="89" t="s">
        <v>349</v>
      </c>
    </row>
    <row r="3" spans="1:26" x14ac:dyDescent="0.3">
      <c r="A3" s="96"/>
      <c r="B3" s="90"/>
      <c r="C3" s="96"/>
      <c r="D3" s="12" t="s">
        <v>40</v>
      </c>
      <c r="E3" s="12" t="s">
        <v>40</v>
      </c>
      <c r="F3" s="12" t="s">
        <v>40</v>
      </c>
      <c r="G3" s="12" t="s">
        <v>40</v>
      </c>
      <c r="H3" s="12" t="s">
        <v>40</v>
      </c>
      <c r="I3" s="12" t="s">
        <v>40</v>
      </c>
      <c r="J3" s="12" t="s">
        <v>40</v>
      </c>
      <c r="K3" s="12" t="s">
        <v>40</v>
      </c>
      <c r="L3" s="12" t="s">
        <v>40</v>
      </c>
      <c r="M3" s="12" t="s">
        <v>40</v>
      </c>
      <c r="N3" s="12" t="s">
        <v>40</v>
      </c>
      <c r="O3" s="12" t="s">
        <v>40</v>
      </c>
      <c r="P3" s="12" t="s">
        <v>40</v>
      </c>
      <c r="Q3" s="12" t="s">
        <v>40</v>
      </c>
      <c r="R3" s="12" t="s">
        <v>40</v>
      </c>
      <c r="S3" s="12" t="s">
        <v>40</v>
      </c>
      <c r="T3" s="12" t="s">
        <v>40</v>
      </c>
      <c r="U3" s="12" t="s">
        <v>40</v>
      </c>
      <c r="V3" s="12" t="s">
        <v>40</v>
      </c>
      <c r="W3" s="12" t="s">
        <v>40</v>
      </c>
      <c r="X3" s="12" t="s">
        <v>40</v>
      </c>
      <c r="Y3" s="12" t="s">
        <v>40</v>
      </c>
      <c r="Z3" s="113"/>
    </row>
    <row r="4" spans="1:26" x14ac:dyDescent="0.3">
      <c r="A4" s="98"/>
      <c r="B4" s="91"/>
      <c r="C4" s="12" t="s">
        <v>76</v>
      </c>
      <c r="D4" s="16">
        <v>0.27716711867817373</v>
      </c>
      <c r="E4" s="16">
        <v>10.920885135517029</v>
      </c>
      <c r="F4" s="16">
        <v>2.1622346567907645E-2</v>
      </c>
      <c r="G4" s="16">
        <v>8.8010308347588648E-2</v>
      </c>
      <c r="H4" s="16">
        <v>0.58123888545544955</v>
      </c>
      <c r="I4" s="16">
        <v>1.421258919883361E-2</v>
      </c>
      <c r="J4" s="16">
        <v>0.12542465272689157</v>
      </c>
      <c r="K4" s="16">
        <v>0.38332036690021015</v>
      </c>
      <c r="L4" s="16">
        <v>1.9506850063850838</v>
      </c>
      <c r="M4" s="16">
        <v>2.5925027465055699E-2</v>
      </c>
      <c r="N4" s="16">
        <v>8.382541695127374E-2</v>
      </c>
      <c r="O4" s="16">
        <v>1.6009250342690247</v>
      </c>
      <c r="P4" s="16">
        <v>1.1164923523094549E-2</v>
      </c>
      <c r="Q4" s="16">
        <v>0.45333658505337621</v>
      </c>
      <c r="R4" s="16">
        <v>6.281302100120438E-2</v>
      </c>
      <c r="S4" s="16">
        <v>0.22827349219057552</v>
      </c>
      <c r="T4" s="16">
        <v>1.9411879455668413E-2</v>
      </c>
      <c r="U4" s="16">
        <v>1.601129959738825E-2</v>
      </c>
      <c r="V4" s="16">
        <v>0.16447543184283145</v>
      </c>
      <c r="W4" s="16">
        <v>5.2891684092977273E-2</v>
      </c>
      <c r="X4" s="16">
        <v>8.102088865090816E-2</v>
      </c>
      <c r="Y4" s="16">
        <v>5.2445228182259926E-2</v>
      </c>
      <c r="Z4" s="114"/>
    </row>
    <row r="5" spans="1:26" x14ac:dyDescent="0.3">
      <c r="A5" s="89" t="s">
        <v>28</v>
      </c>
      <c r="B5" s="89" t="s">
        <v>346</v>
      </c>
      <c r="C5" s="11" t="s">
        <v>103</v>
      </c>
      <c r="D5" s="19">
        <v>25.371395908608243</v>
      </c>
      <c r="E5" s="11">
        <v>16339.668080472113</v>
      </c>
      <c r="F5" s="19">
        <v>11.339843502504134</v>
      </c>
      <c r="G5" s="14" t="s">
        <v>24</v>
      </c>
      <c r="H5" s="11">
        <v>8816.9770477082147</v>
      </c>
      <c r="I5" s="19">
        <v>14.194470980595732</v>
      </c>
      <c r="J5" s="19">
        <v>15.520922717452763</v>
      </c>
      <c r="K5" s="11">
        <v>197.52574639079714</v>
      </c>
      <c r="L5" s="14" t="s">
        <v>24</v>
      </c>
      <c r="M5" s="14" t="s">
        <v>24</v>
      </c>
      <c r="N5" s="11">
        <v>1165.1883977977407</v>
      </c>
      <c r="O5" s="11">
        <v>4449.3403311600423</v>
      </c>
      <c r="P5" s="14">
        <v>0.55368661298836908</v>
      </c>
      <c r="Q5" s="11">
        <v>193.33457936501338</v>
      </c>
      <c r="R5" s="19">
        <v>99.082055488759252</v>
      </c>
      <c r="S5" s="14" t="s">
        <v>24</v>
      </c>
      <c r="T5" s="14" t="s">
        <v>24</v>
      </c>
      <c r="U5" s="14" t="s">
        <v>24</v>
      </c>
      <c r="V5" s="19">
        <v>34.649418811806434</v>
      </c>
      <c r="W5" s="14">
        <v>2.6927791605691791</v>
      </c>
      <c r="X5" s="11">
        <v>3128.7045736207838</v>
      </c>
      <c r="Y5" s="14" t="s">
        <v>24</v>
      </c>
      <c r="Z5" s="11" t="s">
        <v>161</v>
      </c>
    </row>
    <row r="6" spans="1:26" x14ac:dyDescent="0.3">
      <c r="A6" s="90"/>
      <c r="B6" s="90"/>
      <c r="C6" s="11" t="s">
        <v>104</v>
      </c>
      <c r="D6" s="19">
        <v>45.619090260090019</v>
      </c>
      <c r="E6" s="11">
        <v>26273.715981261932</v>
      </c>
      <c r="F6" s="19">
        <v>12.824765873197901</v>
      </c>
      <c r="G6" s="14" t="s">
        <v>24</v>
      </c>
      <c r="H6" s="11">
        <v>18030.197789642629</v>
      </c>
      <c r="I6" s="19">
        <v>24.115366357677328</v>
      </c>
      <c r="J6" s="14">
        <v>9.7484218647975425</v>
      </c>
      <c r="K6" s="11">
        <v>179.30378296212518</v>
      </c>
      <c r="L6" s="14" t="s">
        <v>24</v>
      </c>
      <c r="M6" s="14" t="s">
        <v>24</v>
      </c>
      <c r="N6" s="11">
        <v>1478.7851753244279</v>
      </c>
      <c r="O6" s="11">
        <v>9192.4456387388473</v>
      </c>
      <c r="P6" s="14">
        <v>1.3634535184549275</v>
      </c>
      <c r="Q6" s="11">
        <v>469.93225435726117</v>
      </c>
      <c r="R6" s="11">
        <v>326.96688945514438</v>
      </c>
      <c r="S6" s="14" t="s">
        <v>24</v>
      </c>
      <c r="T6" s="14">
        <v>0.1099357749367009</v>
      </c>
      <c r="U6" s="14">
        <v>1.8812774459902828E-2</v>
      </c>
      <c r="V6" s="19">
        <v>20.497093414127452</v>
      </c>
      <c r="W6" s="14">
        <v>3.5019437268880949</v>
      </c>
      <c r="X6" s="11">
        <v>4579.792313242835</v>
      </c>
      <c r="Y6" s="14" t="s">
        <v>24</v>
      </c>
      <c r="Z6" s="11" t="s">
        <v>161</v>
      </c>
    </row>
    <row r="7" spans="1:26" x14ac:dyDescent="0.3">
      <c r="A7" s="90"/>
      <c r="B7" s="90"/>
      <c r="C7" s="11" t="s">
        <v>106</v>
      </c>
      <c r="D7" s="19">
        <v>50.034275790357064</v>
      </c>
      <c r="E7" s="11">
        <v>33791.8355134222</v>
      </c>
      <c r="F7" s="19">
        <v>19.989228526887917</v>
      </c>
      <c r="G7" s="14">
        <v>9.590640842095087E-2</v>
      </c>
      <c r="H7" s="11">
        <v>16596.617532493274</v>
      </c>
      <c r="I7" s="19">
        <v>25.682627747294532</v>
      </c>
      <c r="J7" s="19">
        <v>11.338885177145606</v>
      </c>
      <c r="K7" s="11">
        <v>230.57470032169709</v>
      </c>
      <c r="L7" s="14" t="s">
        <v>24</v>
      </c>
      <c r="M7" s="14" t="s">
        <v>24</v>
      </c>
      <c r="N7" s="11">
        <v>908.35611805013116</v>
      </c>
      <c r="O7" s="11">
        <v>8825.1309045682083</v>
      </c>
      <c r="P7" s="14">
        <v>2.1932617939696128</v>
      </c>
      <c r="Q7" s="11">
        <v>748.13097254035108</v>
      </c>
      <c r="R7" s="11">
        <v>351.90382856201109</v>
      </c>
      <c r="S7" s="14" t="s">
        <v>24</v>
      </c>
      <c r="T7" s="14" t="s">
        <v>24</v>
      </c>
      <c r="U7" s="14">
        <v>1.940882756751974E-2</v>
      </c>
      <c r="V7" s="19">
        <v>21.948948869806472</v>
      </c>
      <c r="W7" s="14">
        <v>1.1768965690735664</v>
      </c>
      <c r="X7" s="11">
        <v>2495.8235622588404</v>
      </c>
      <c r="Y7" s="14" t="s">
        <v>24</v>
      </c>
      <c r="Z7" s="11" t="s">
        <v>161</v>
      </c>
    </row>
    <row r="8" spans="1:26" x14ac:dyDescent="0.3">
      <c r="A8" s="90"/>
      <c r="B8" s="90"/>
      <c r="C8" s="11" t="s">
        <v>108</v>
      </c>
      <c r="D8" s="19">
        <v>33.898929762793863</v>
      </c>
      <c r="E8" s="11">
        <v>18744.689043883405</v>
      </c>
      <c r="F8" s="19">
        <v>9.0337443309888297</v>
      </c>
      <c r="G8" s="14">
        <v>0.12674955544758945</v>
      </c>
      <c r="H8" s="11">
        <v>20519.716177473467</v>
      </c>
      <c r="I8" s="19">
        <v>21.249803043282796</v>
      </c>
      <c r="J8" s="19">
        <v>11.217883584805342</v>
      </c>
      <c r="K8" s="11">
        <v>205.6855338177968</v>
      </c>
      <c r="L8" s="14" t="s">
        <v>24</v>
      </c>
      <c r="M8" s="14" t="s">
        <v>24</v>
      </c>
      <c r="N8" s="11">
        <v>1913.786972554562</v>
      </c>
      <c r="O8" s="11">
        <v>9888.5208290007176</v>
      </c>
      <c r="P8" s="14">
        <v>1.2934569130568543</v>
      </c>
      <c r="Q8" s="11">
        <v>429.95592534875288</v>
      </c>
      <c r="R8" s="11">
        <v>299.70632953954077</v>
      </c>
      <c r="S8" s="14">
        <v>0</v>
      </c>
      <c r="T8" s="14" t="s">
        <v>24</v>
      </c>
      <c r="U8" s="14" t="s">
        <v>24</v>
      </c>
      <c r="V8" s="19">
        <v>24.596478399468211</v>
      </c>
      <c r="W8" s="14">
        <v>4.2279819319639813</v>
      </c>
      <c r="X8" s="11">
        <v>5819.0444001384367</v>
      </c>
      <c r="Y8" s="14" t="s">
        <v>24</v>
      </c>
      <c r="Z8" s="11" t="s">
        <v>161</v>
      </c>
    </row>
    <row r="9" spans="1:26" x14ac:dyDescent="0.3">
      <c r="A9" s="90"/>
      <c r="B9" s="90"/>
      <c r="C9" s="11" t="s">
        <v>105</v>
      </c>
      <c r="D9" s="19">
        <v>38.148378308722506</v>
      </c>
      <c r="E9" s="11">
        <v>25520.589483682135</v>
      </c>
      <c r="F9" s="19">
        <v>17.774901257249812</v>
      </c>
      <c r="G9" s="14" t="s">
        <v>24</v>
      </c>
      <c r="H9" s="11">
        <v>15742.932712208714</v>
      </c>
      <c r="I9" s="19">
        <v>31.688531431330539</v>
      </c>
      <c r="J9" s="19">
        <v>15.05913934513606</v>
      </c>
      <c r="K9" s="11">
        <v>301.26182442793538</v>
      </c>
      <c r="L9" s="14" t="s">
        <v>24</v>
      </c>
      <c r="M9" s="14">
        <v>2.3515893507489401E-2</v>
      </c>
      <c r="N9" s="11">
        <v>874.99086196877374</v>
      </c>
      <c r="O9" s="11">
        <v>7934.2196582644901</v>
      </c>
      <c r="P9" s="14">
        <v>1.4027779585520923</v>
      </c>
      <c r="Q9" s="11">
        <v>439.98309965484668</v>
      </c>
      <c r="R9" s="11">
        <v>455.96911131173471</v>
      </c>
      <c r="S9" s="14" t="s">
        <v>24</v>
      </c>
      <c r="T9" s="14">
        <v>1.2640022150608398E-2</v>
      </c>
      <c r="U9" s="14">
        <v>0.27448200635195541</v>
      </c>
      <c r="V9" s="19">
        <v>33.045061356872495</v>
      </c>
      <c r="W9" s="14">
        <v>0.9879849541888408</v>
      </c>
      <c r="X9" s="11">
        <v>2739.8427372343285</v>
      </c>
      <c r="Y9" s="14" t="s">
        <v>24</v>
      </c>
      <c r="Z9" s="11" t="s">
        <v>161</v>
      </c>
    </row>
    <row r="10" spans="1:26" x14ac:dyDescent="0.3">
      <c r="A10" s="90"/>
      <c r="B10" s="90"/>
      <c r="C10" s="11" t="s">
        <v>107</v>
      </c>
      <c r="D10" s="19">
        <v>86.838050492615707</v>
      </c>
      <c r="E10" s="11">
        <v>63299.56950525086</v>
      </c>
      <c r="F10" s="19">
        <v>41.522561115568337</v>
      </c>
      <c r="G10" s="14">
        <v>0.10476911087521719</v>
      </c>
      <c r="H10" s="11">
        <v>13955.130923195686</v>
      </c>
      <c r="I10" s="19">
        <v>43.090379043041125</v>
      </c>
      <c r="J10" s="19">
        <v>10.01020437931408</v>
      </c>
      <c r="K10" s="11">
        <v>207.50489576822642</v>
      </c>
      <c r="L10" s="14" t="s">
        <v>24</v>
      </c>
      <c r="M10" s="14" t="s">
        <v>24</v>
      </c>
      <c r="N10" s="11">
        <v>702.55523670164348</v>
      </c>
      <c r="O10" s="11">
        <v>9368.2149382309599</v>
      </c>
      <c r="P10" s="14">
        <v>2.692885242984203</v>
      </c>
      <c r="Q10" s="11">
        <v>846.221833605504</v>
      </c>
      <c r="R10" s="11">
        <v>627.51246583210343</v>
      </c>
      <c r="S10" s="14" t="s">
        <v>24</v>
      </c>
      <c r="T10" s="14" t="s">
        <v>24</v>
      </c>
      <c r="U10" s="14">
        <v>0.47363996296364369</v>
      </c>
      <c r="V10" s="19">
        <v>18.674708393047119</v>
      </c>
      <c r="W10" s="14">
        <v>0.57366973948088007</v>
      </c>
      <c r="X10" s="11">
        <v>2056.9748160772706</v>
      </c>
      <c r="Y10" s="14" t="s">
        <v>24</v>
      </c>
      <c r="Z10" s="11" t="s">
        <v>161</v>
      </c>
    </row>
    <row r="11" spans="1:26" x14ac:dyDescent="0.3">
      <c r="A11" s="90"/>
      <c r="B11" s="90"/>
      <c r="C11" s="11" t="s">
        <v>111</v>
      </c>
      <c r="D11" s="19">
        <v>71.451259258116039</v>
      </c>
      <c r="E11" s="11">
        <v>49729.807407084947</v>
      </c>
      <c r="F11" s="19">
        <v>33.906627912252326</v>
      </c>
      <c r="G11" s="14" t="s">
        <v>24</v>
      </c>
      <c r="H11" s="11">
        <v>14851.904701380807</v>
      </c>
      <c r="I11" s="19">
        <v>51.070484256763656</v>
      </c>
      <c r="J11" s="19">
        <v>11.233842178962529</v>
      </c>
      <c r="K11" s="11">
        <v>239.63668211095052</v>
      </c>
      <c r="L11" s="14" t="s">
        <v>24</v>
      </c>
      <c r="M11" s="14" t="s">
        <v>24</v>
      </c>
      <c r="N11" s="11">
        <v>907.34152138267245</v>
      </c>
      <c r="O11" s="11">
        <v>10241.441363656841</v>
      </c>
      <c r="P11" s="14">
        <v>2.4143271305080769</v>
      </c>
      <c r="Q11" s="11">
        <v>747.30133858572515</v>
      </c>
      <c r="R11" s="11">
        <v>741.75298335503612</v>
      </c>
      <c r="S11" s="14" t="s">
        <v>24</v>
      </c>
      <c r="T11" s="14">
        <v>1.6359593585888611E-2</v>
      </c>
      <c r="U11" s="14">
        <v>0.54652262991117806</v>
      </c>
      <c r="V11" s="19">
        <v>20.620414334236354</v>
      </c>
      <c r="W11" s="14">
        <v>0.70695856783026101</v>
      </c>
      <c r="X11" s="11">
        <v>2117.9427817243445</v>
      </c>
      <c r="Y11" s="14" t="s">
        <v>24</v>
      </c>
      <c r="Z11" s="11" t="s">
        <v>161</v>
      </c>
    </row>
    <row r="12" spans="1:26" x14ac:dyDescent="0.3">
      <c r="A12" s="90"/>
      <c r="B12" s="90"/>
      <c r="C12" s="11" t="s">
        <v>109</v>
      </c>
      <c r="D12" s="19">
        <v>77.971254993428389</v>
      </c>
      <c r="E12" s="11">
        <v>68768.444730539399</v>
      </c>
      <c r="F12" s="19">
        <v>51.748719560353877</v>
      </c>
      <c r="G12" s="14">
        <v>0.22268354643597324</v>
      </c>
      <c r="H12" s="11">
        <v>10599.478986851369</v>
      </c>
      <c r="I12" s="19">
        <v>69.962986736999497</v>
      </c>
      <c r="J12" s="19">
        <v>13.263345389919918</v>
      </c>
      <c r="K12" s="11">
        <v>281.75083625918063</v>
      </c>
      <c r="L12" s="14" t="s">
        <v>24</v>
      </c>
      <c r="M12" s="14" t="s">
        <v>24</v>
      </c>
      <c r="N12" s="11">
        <v>383.03907627886713</v>
      </c>
      <c r="O12" s="11">
        <v>10522.895460665917</v>
      </c>
      <c r="P12" s="14">
        <v>3.6568754667474859</v>
      </c>
      <c r="Q12" s="11">
        <v>1214.4013368905423</v>
      </c>
      <c r="R12" s="11">
        <v>1038.6750848890331</v>
      </c>
      <c r="S12" s="14" t="s">
        <v>24</v>
      </c>
      <c r="T12" s="14" t="s">
        <v>24</v>
      </c>
      <c r="U12" s="14">
        <v>9.3071463839133187E-2</v>
      </c>
      <c r="V12" s="19">
        <v>16.98531117334003</v>
      </c>
      <c r="W12" s="14">
        <v>0.36617058477288061</v>
      </c>
      <c r="X12" s="11">
        <v>940.74974869067239</v>
      </c>
      <c r="Y12" s="14" t="s">
        <v>24</v>
      </c>
      <c r="Z12" s="11" t="s">
        <v>161</v>
      </c>
    </row>
    <row r="13" spans="1:26" x14ac:dyDescent="0.3">
      <c r="A13" s="90"/>
      <c r="B13" s="90"/>
      <c r="C13" s="11" t="s">
        <v>110</v>
      </c>
      <c r="D13" s="19">
        <v>72.19182989345174</v>
      </c>
      <c r="E13" s="11">
        <v>53067.47519075148</v>
      </c>
      <c r="F13" s="19">
        <v>37.160026275638387</v>
      </c>
      <c r="G13" s="14">
        <v>0.14799037715459168</v>
      </c>
      <c r="H13" s="11">
        <v>11945.573763292143</v>
      </c>
      <c r="I13" s="19">
        <v>41.412098119988556</v>
      </c>
      <c r="J13" s="19">
        <v>12.275258186082398</v>
      </c>
      <c r="K13" s="11">
        <v>262.57575666434684</v>
      </c>
      <c r="L13" s="14">
        <v>1.8245455747817012</v>
      </c>
      <c r="M13" s="14" t="s">
        <v>24</v>
      </c>
      <c r="N13" s="11">
        <v>520.89490283973407</v>
      </c>
      <c r="O13" s="11">
        <v>9083.8771677359055</v>
      </c>
      <c r="P13" s="14">
        <v>2.5696337488523202</v>
      </c>
      <c r="Q13" s="11">
        <v>857.83866479066842</v>
      </c>
      <c r="R13" s="11">
        <v>643.30618068484955</v>
      </c>
      <c r="S13" s="14" t="s">
        <v>24</v>
      </c>
      <c r="T13" s="14" t="s">
        <v>24</v>
      </c>
      <c r="U13" s="14">
        <v>0.20922909765494649</v>
      </c>
      <c r="V13" s="19">
        <v>17.974880546409864</v>
      </c>
      <c r="W13" s="14">
        <v>0.65105037254848552</v>
      </c>
      <c r="X13" s="11">
        <v>1494.4779160160449</v>
      </c>
      <c r="Y13" s="14" t="s">
        <v>24</v>
      </c>
      <c r="Z13" s="11" t="s">
        <v>161</v>
      </c>
    </row>
    <row r="14" spans="1:26" x14ac:dyDescent="0.3">
      <c r="A14" s="90"/>
      <c r="B14" s="90"/>
      <c r="C14" s="11" t="s">
        <v>112</v>
      </c>
      <c r="D14" s="19">
        <v>45.95324346145231</v>
      </c>
      <c r="E14" s="11">
        <v>29899.262028978974</v>
      </c>
      <c r="F14" s="19">
        <v>21.048764304966387</v>
      </c>
      <c r="G14" s="14">
        <v>0.15841744893730339</v>
      </c>
      <c r="H14" s="11">
        <v>14741.541007889968</v>
      </c>
      <c r="I14" s="19">
        <v>35.068962569312667</v>
      </c>
      <c r="J14" s="19">
        <v>12.914168381824359</v>
      </c>
      <c r="K14" s="11">
        <v>267.29024231443174</v>
      </c>
      <c r="L14" s="14" t="s">
        <v>24</v>
      </c>
      <c r="M14" s="14" t="s">
        <v>24</v>
      </c>
      <c r="N14" s="11">
        <v>855.7569656873635</v>
      </c>
      <c r="O14" s="11">
        <v>8098.8197834279608</v>
      </c>
      <c r="P14" s="14">
        <v>1.5249055086043395</v>
      </c>
      <c r="Q14" s="11">
        <v>512.98079788979248</v>
      </c>
      <c r="R14" s="11">
        <v>529.4019645802864</v>
      </c>
      <c r="S14" s="14" t="s">
        <v>24</v>
      </c>
      <c r="T14" s="14" t="s">
        <v>24</v>
      </c>
      <c r="U14" s="14">
        <v>0.2078375074909026</v>
      </c>
      <c r="V14" s="19">
        <v>23.697610267920862</v>
      </c>
      <c r="W14" s="14">
        <v>1.3307923690043595</v>
      </c>
      <c r="X14" s="11">
        <v>2647.073209911393</v>
      </c>
      <c r="Y14" s="14">
        <v>3.1914914786401474E-2</v>
      </c>
      <c r="Z14" s="11" t="s">
        <v>161</v>
      </c>
    </row>
    <row r="15" spans="1:26" x14ac:dyDescent="0.3">
      <c r="A15" s="90"/>
      <c r="B15" s="90"/>
      <c r="C15" s="11" t="s">
        <v>113</v>
      </c>
      <c r="D15" s="19">
        <v>35.758330848472525</v>
      </c>
      <c r="E15" s="11">
        <v>20390.274788239447</v>
      </c>
      <c r="F15" s="19">
        <v>14.410052890870649</v>
      </c>
      <c r="G15" s="14" t="s">
        <v>24</v>
      </c>
      <c r="H15" s="11">
        <v>14626.768257446547</v>
      </c>
      <c r="I15" s="19">
        <v>21.847868336443334</v>
      </c>
      <c r="J15" s="19">
        <v>12.755149118988683</v>
      </c>
      <c r="K15" s="11">
        <v>210.90213777740809</v>
      </c>
      <c r="L15" s="14" t="s">
        <v>24</v>
      </c>
      <c r="M15" s="14">
        <v>3.0090753199741742E-2</v>
      </c>
      <c r="N15" s="11">
        <v>1936.6654835266745</v>
      </c>
      <c r="O15" s="11">
        <v>7072.8410332631311</v>
      </c>
      <c r="P15" s="14">
        <v>1.4893803744781555</v>
      </c>
      <c r="Q15" s="11">
        <v>517.62880669885112</v>
      </c>
      <c r="R15" s="11">
        <v>297.237492086293</v>
      </c>
      <c r="S15" s="14" t="s">
        <v>24</v>
      </c>
      <c r="T15" s="14" t="s">
        <v>24</v>
      </c>
      <c r="U15" s="14">
        <v>0.45694978146198001</v>
      </c>
      <c r="V15" s="19">
        <v>26.113370395826497</v>
      </c>
      <c r="W15" s="14">
        <v>2.8391966864482074</v>
      </c>
      <c r="X15" s="11">
        <v>5331.0482209120692</v>
      </c>
      <c r="Y15" s="14" t="s">
        <v>24</v>
      </c>
      <c r="Z15" s="11" t="s">
        <v>161</v>
      </c>
    </row>
    <row r="16" spans="1:26" x14ac:dyDescent="0.3">
      <c r="A16" s="95"/>
      <c r="B16" s="90"/>
      <c r="C16" s="11" t="s">
        <v>114</v>
      </c>
      <c r="D16" s="19">
        <v>39.12077768477198</v>
      </c>
      <c r="E16" s="11">
        <v>38619.005155745974</v>
      </c>
      <c r="F16" s="19">
        <v>33.182448146729328</v>
      </c>
      <c r="G16" s="14">
        <v>0.11372066162965687</v>
      </c>
      <c r="H16" s="11">
        <v>9987.153048356362</v>
      </c>
      <c r="I16" s="19">
        <v>26.946376773697882</v>
      </c>
      <c r="J16" s="19">
        <v>19.857038377332263</v>
      </c>
      <c r="K16" s="11">
        <v>423.5837775057077</v>
      </c>
      <c r="L16" s="14" t="s">
        <v>24</v>
      </c>
      <c r="M16" s="14" t="s">
        <v>24</v>
      </c>
      <c r="N16" s="11">
        <v>202.14544258023776</v>
      </c>
      <c r="O16" s="11">
        <v>8359.114810862895</v>
      </c>
      <c r="P16" s="14">
        <v>2.0026968794117272</v>
      </c>
      <c r="Q16" s="11">
        <v>701.96130390635335</v>
      </c>
      <c r="R16" s="11">
        <v>345.9954033103034</v>
      </c>
      <c r="S16" s="14" t="s">
        <v>24</v>
      </c>
      <c r="T16" s="14" t="s">
        <v>24</v>
      </c>
      <c r="U16" s="14">
        <v>0.10160122106262784</v>
      </c>
      <c r="V16" s="19">
        <v>21.098657267860666</v>
      </c>
      <c r="W16" s="14">
        <v>0.58866446153569607</v>
      </c>
      <c r="X16" s="11">
        <v>799.42359182504117</v>
      </c>
      <c r="Y16" s="14" t="s">
        <v>24</v>
      </c>
      <c r="Z16" s="11" t="s">
        <v>161</v>
      </c>
    </row>
    <row r="17" spans="1:26" x14ac:dyDescent="0.3">
      <c r="A17" s="101" t="s">
        <v>29</v>
      </c>
      <c r="B17" s="101" t="s">
        <v>346</v>
      </c>
      <c r="C17" s="71" t="s">
        <v>115</v>
      </c>
      <c r="D17" s="72">
        <v>29.311220031324215</v>
      </c>
      <c r="E17" s="71">
        <v>71274.241712503761</v>
      </c>
      <c r="F17" s="71">
        <v>176.95578332437222</v>
      </c>
      <c r="G17" s="73" t="s">
        <v>24</v>
      </c>
      <c r="H17" s="71">
        <v>3709.4975576588245</v>
      </c>
      <c r="I17" s="73">
        <v>9.1076822431820581</v>
      </c>
      <c r="J17" s="72">
        <v>10.150215865173962</v>
      </c>
      <c r="K17" s="71">
        <v>166.16738494892832</v>
      </c>
      <c r="L17" s="73" t="s">
        <v>24</v>
      </c>
      <c r="M17" s="73" t="s">
        <v>24</v>
      </c>
      <c r="N17" s="72">
        <v>49.43661490194237</v>
      </c>
      <c r="O17" s="71">
        <v>4031.5142263013167</v>
      </c>
      <c r="P17" s="73">
        <v>0.84852940490254092</v>
      </c>
      <c r="Q17" s="71">
        <v>267.28240653854317</v>
      </c>
      <c r="R17" s="71">
        <v>291.24476495814105</v>
      </c>
      <c r="S17" s="73" t="s">
        <v>24</v>
      </c>
      <c r="T17" s="73" t="s">
        <v>24</v>
      </c>
      <c r="U17" s="73" t="s">
        <v>24</v>
      </c>
      <c r="V17" s="73">
        <v>5.207511984623018</v>
      </c>
      <c r="W17" s="73" t="s">
        <v>24</v>
      </c>
      <c r="X17" s="71">
        <v>117.48868298904351</v>
      </c>
      <c r="Y17" s="73" t="s">
        <v>24</v>
      </c>
      <c r="Z17" s="71" t="s">
        <v>164</v>
      </c>
    </row>
    <row r="18" spans="1:26" x14ac:dyDescent="0.3">
      <c r="A18" s="90"/>
      <c r="B18" s="94"/>
      <c r="C18" s="3" t="s">
        <v>116</v>
      </c>
      <c r="D18" s="6">
        <v>36.929441616047271</v>
      </c>
      <c r="E18" s="3">
        <v>70325.731201760471</v>
      </c>
      <c r="F18" s="3">
        <v>124.00465123402759</v>
      </c>
      <c r="G18" s="18" t="s">
        <v>24</v>
      </c>
      <c r="H18" s="3">
        <v>3186.3154788053052</v>
      </c>
      <c r="I18" s="6">
        <v>13.517927895157257</v>
      </c>
      <c r="J18" s="6">
        <v>10.144400855548524</v>
      </c>
      <c r="K18" s="3">
        <v>160.2997573692079</v>
      </c>
      <c r="L18" s="18" t="s">
        <v>24</v>
      </c>
      <c r="M18" s="18" t="s">
        <v>24</v>
      </c>
      <c r="N18" s="6">
        <v>49.538225589457682</v>
      </c>
      <c r="O18" s="3">
        <v>4586.5595584025932</v>
      </c>
      <c r="P18" s="18">
        <v>1.3800904121448718</v>
      </c>
      <c r="Q18" s="3">
        <v>436.56217979839982</v>
      </c>
      <c r="R18" s="3">
        <v>366.45335330077148</v>
      </c>
      <c r="S18" s="18" t="s">
        <v>24</v>
      </c>
      <c r="T18" s="18" t="s">
        <v>24</v>
      </c>
      <c r="U18" s="18">
        <v>8.4579784804657998E-2</v>
      </c>
      <c r="V18" s="18">
        <v>5.6317088921748937</v>
      </c>
      <c r="W18" s="18" t="s">
        <v>24</v>
      </c>
      <c r="X18" s="3">
        <v>147.15964853074036</v>
      </c>
      <c r="Y18" s="18" t="s">
        <v>24</v>
      </c>
      <c r="Z18" s="3" t="s">
        <v>164</v>
      </c>
    </row>
    <row r="19" spans="1:26" x14ac:dyDescent="0.3">
      <c r="A19" s="90"/>
      <c r="B19" s="94"/>
      <c r="C19" s="3" t="s">
        <v>117</v>
      </c>
      <c r="D19" s="6">
        <v>40.000829750920836</v>
      </c>
      <c r="E19" s="3">
        <v>70978.444442034743</v>
      </c>
      <c r="F19" s="3">
        <v>145.98023868152251</v>
      </c>
      <c r="G19" s="18">
        <v>9.5253623953464206E-2</v>
      </c>
      <c r="H19" s="3">
        <v>2480.9593382288472</v>
      </c>
      <c r="I19" s="18">
        <v>9.2828210650404426</v>
      </c>
      <c r="J19" s="18">
        <v>8.3319986787792804</v>
      </c>
      <c r="K19" s="3">
        <v>195.59260579192483</v>
      </c>
      <c r="L19" s="18" t="s">
        <v>24</v>
      </c>
      <c r="M19" s="18">
        <v>1.7201187225230965</v>
      </c>
      <c r="N19" s="6">
        <v>38.09884469991227</v>
      </c>
      <c r="O19" s="3">
        <v>4687.8943735771063</v>
      </c>
      <c r="P19" s="18">
        <v>0.91121158942461999</v>
      </c>
      <c r="Q19" s="3">
        <v>291.45548541140295</v>
      </c>
      <c r="R19" s="3">
        <v>153.04027669198388</v>
      </c>
      <c r="S19" s="18" t="s">
        <v>24</v>
      </c>
      <c r="T19" s="18" t="s">
        <v>24</v>
      </c>
      <c r="U19" s="18">
        <v>2.4198292809466095</v>
      </c>
      <c r="V19" s="18">
        <v>6.7264113332773698</v>
      </c>
      <c r="W19" s="18" t="s">
        <v>24</v>
      </c>
      <c r="X19" s="6">
        <v>96.348397467044776</v>
      </c>
      <c r="Y19" s="18" t="s">
        <v>24</v>
      </c>
      <c r="Z19" s="3" t="s">
        <v>164</v>
      </c>
    </row>
    <row r="20" spans="1:26" x14ac:dyDescent="0.3">
      <c r="A20" s="90"/>
      <c r="B20" s="94"/>
      <c r="C20" s="3" t="s">
        <v>118</v>
      </c>
      <c r="D20" s="6">
        <v>19.888920979217541</v>
      </c>
      <c r="E20" s="3">
        <v>49464.254186821272</v>
      </c>
      <c r="F20" s="3">
        <v>147.57916149792095</v>
      </c>
      <c r="G20" s="18" t="s">
        <v>24</v>
      </c>
      <c r="H20" s="3">
        <v>3858.9677486191617</v>
      </c>
      <c r="I20" s="18">
        <v>1.5384492678565687</v>
      </c>
      <c r="J20" s="6">
        <v>15.691348939459861</v>
      </c>
      <c r="K20" s="3">
        <v>345.04723470130506</v>
      </c>
      <c r="L20" s="18" t="s">
        <v>24</v>
      </c>
      <c r="M20" s="18" t="s">
        <v>24</v>
      </c>
      <c r="N20" s="6">
        <v>53.569449413397244</v>
      </c>
      <c r="O20" s="3">
        <v>2243.3080024545129</v>
      </c>
      <c r="P20" s="18">
        <v>0.2574623871793113</v>
      </c>
      <c r="Q20" s="6">
        <v>51.39479731791436</v>
      </c>
      <c r="R20" s="6">
        <v>76.109518024698446</v>
      </c>
      <c r="S20" s="18" t="s">
        <v>24</v>
      </c>
      <c r="T20" s="18" t="s">
        <v>24</v>
      </c>
      <c r="U20" s="18">
        <v>1.7965328490815325E-2</v>
      </c>
      <c r="V20" s="18">
        <v>8.3594015006205424</v>
      </c>
      <c r="W20" s="18" t="s">
        <v>24</v>
      </c>
      <c r="X20" s="3">
        <v>267.57748164977704</v>
      </c>
      <c r="Y20" s="18" t="s">
        <v>24</v>
      </c>
      <c r="Z20" s="3" t="s">
        <v>164</v>
      </c>
    </row>
    <row r="21" spans="1:26" x14ac:dyDescent="0.3">
      <c r="A21" s="90"/>
      <c r="B21" s="94"/>
      <c r="C21" s="3" t="s">
        <v>119</v>
      </c>
      <c r="D21" s="6">
        <v>43.954892393077614</v>
      </c>
      <c r="E21" s="3">
        <v>90664.812925881211</v>
      </c>
      <c r="F21" s="3">
        <v>214.49647352673429</v>
      </c>
      <c r="G21" s="18">
        <v>0.17505752259389956</v>
      </c>
      <c r="H21" s="3">
        <v>2696.5284360433966</v>
      </c>
      <c r="I21" s="6">
        <v>40.986932909841833</v>
      </c>
      <c r="J21" s="6">
        <v>12.544127321902176</v>
      </c>
      <c r="K21" s="3">
        <v>31.776876661259305</v>
      </c>
      <c r="L21" s="18">
        <v>1.3769611472390051</v>
      </c>
      <c r="M21" s="18" t="s">
        <v>24</v>
      </c>
      <c r="N21" s="6">
        <v>26.300960401492606</v>
      </c>
      <c r="O21" s="3">
        <v>4134.8982235611256</v>
      </c>
      <c r="P21" s="18">
        <v>4.1984513807885042</v>
      </c>
      <c r="Q21" s="3">
        <v>1260.2206381376147</v>
      </c>
      <c r="R21" s="3">
        <v>224.64714828983588</v>
      </c>
      <c r="S21" s="18" t="s">
        <v>24</v>
      </c>
      <c r="T21" s="18" t="s">
        <v>24</v>
      </c>
      <c r="U21" s="18">
        <v>3.8166073469455782E-2</v>
      </c>
      <c r="V21" s="18">
        <v>3.8327149872196529</v>
      </c>
      <c r="W21" s="18" t="s">
        <v>24</v>
      </c>
      <c r="X21" s="6">
        <v>43.047614048836557</v>
      </c>
      <c r="Y21" s="18" t="s">
        <v>24</v>
      </c>
      <c r="Z21" s="3" t="s">
        <v>164</v>
      </c>
    </row>
    <row r="22" spans="1:26" x14ac:dyDescent="0.3">
      <c r="A22" s="90"/>
      <c r="B22" s="94"/>
      <c r="C22" s="3" t="s">
        <v>120</v>
      </c>
      <c r="D22" s="6">
        <v>45.263219737989083</v>
      </c>
      <c r="E22" s="3">
        <v>46724.059916690865</v>
      </c>
      <c r="F22" s="6">
        <v>47.271443493410551</v>
      </c>
      <c r="G22" s="18">
        <v>0.13857073611731349</v>
      </c>
      <c r="H22" s="3">
        <v>11312.142242343132</v>
      </c>
      <c r="I22" s="6">
        <v>42.048185173930591</v>
      </c>
      <c r="J22" s="6">
        <v>18.778969966720776</v>
      </c>
      <c r="K22" s="3">
        <v>346.37720728551369</v>
      </c>
      <c r="L22" s="18" t="s">
        <v>24</v>
      </c>
      <c r="M22" s="18">
        <v>0.24637466965893354</v>
      </c>
      <c r="N22" s="3">
        <v>220.18329772341795</v>
      </c>
      <c r="O22" s="3">
        <v>8134.1095113713582</v>
      </c>
      <c r="P22" s="18">
        <v>6.5854288189785306</v>
      </c>
      <c r="Q22" s="3">
        <v>1605.8327147587838</v>
      </c>
      <c r="R22" s="3">
        <v>456.78694812912158</v>
      </c>
      <c r="S22" s="18" t="s">
        <v>24</v>
      </c>
      <c r="T22" s="18" t="s">
        <v>24</v>
      </c>
      <c r="U22" s="18">
        <v>0.46006208138163091</v>
      </c>
      <c r="V22" s="6">
        <v>12.692387334626289</v>
      </c>
      <c r="W22" s="18">
        <v>6.4045730078755969E-2</v>
      </c>
      <c r="X22" s="3">
        <v>789.33163782470649</v>
      </c>
      <c r="Y22" s="18" t="s">
        <v>24</v>
      </c>
      <c r="Z22" s="3" t="s">
        <v>164</v>
      </c>
    </row>
    <row r="23" spans="1:26" x14ac:dyDescent="0.3">
      <c r="A23" s="90"/>
      <c r="B23" s="94"/>
      <c r="C23" s="3" t="s">
        <v>121</v>
      </c>
      <c r="D23" s="6">
        <v>28.792126635623777</v>
      </c>
      <c r="E23" s="3">
        <v>35998.332978617735</v>
      </c>
      <c r="F23" s="6">
        <v>46.122938402996738</v>
      </c>
      <c r="G23" s="18">
        <v>0.32075229246091469</v>
      </c>
      <c r="H23" s="3">
        <v>11683.35451836</v>
      </c>
      <c r="I23" s="6">
        <v>36.100818552014637</v>
      </c>
      <c r="J23" s="6">
        <v>16.962809080114376</v>
      </c>
      <c r="K23" s="3">
        <v>364.30444014928696</v>
      </c>
      <c r="L23" s="18" t="s">
        <v>24</v>
      </c>
      <c r="M23" s="18">
        <v>0.13059596601658463</v>
      </c>
      <c r="N23" s="3">
        <v>272.16317489891242</v>
      </c>
      <c r="O23" s="3">
        <v>7304.7659332173107</v>
      </c>
      <c r="P23" s="18">
        <v>5.5511632043184882</v>
      </c>
      <c r="Q23" s="3">
        <v>1438.0677155706906</v>
      </c>
      <c r="R23" s="3">
        <v>380.47715933660413</v>
      </c>
      <c r="S23" s="18" t="s">
        <v>24</v>
      </c>
      <c r="T23" s="18" t="s">
        <v>24</v>
      </c>
      <c r="U23" s="18">
        <v>0.53896709212409966</v>
      </c>
      <c r="V23" s="6">
        <v>16.011891835274049</v>
      </c>
      <c r="W23" s="18">
        <v>9.8591808275575718E-2</v>
      </c>
      <c r="X23" s="3">
        <v>641.40753374959149</v>
      </c>
      <c r="Y23" s="18" t="s">
        <v>24</v>
      </c>
      <c r="Z23" s="3" t="s">
        <v>164</v>
      </c>
    </row>
    <row r="24" spans="1:26" x14ac:dyDescent="0.3">
      <c r="A24" s="90"/>
      <c r="B24" s="94"/>
      <c r="C24" s="3" t="s">
        <v>122</v>
      </c>
      <c r="D24" s="6">
        <v>49.513784974159016</v>
      </c>
      <c r="E24" s="3">
        <v>49176.542282698727</v>
      </c>
      <c r="F24" s="6">
        <v>45.468490579366659</v>
      </c>
      <c r="G24" s="18">
        <v>0.23164729604569434</v>
      </c>
      <c r="H24" s="3">
        <v>13823.504123175715</v>
      </c>
      <c r="I24" s="6">
        <v>31.455461781313247</v>
      </c>
      <c r="J24" s="6">
        <v>15.529565034479411</v>
      </c>
      <c r="K24" s="3">
        <v>304.7086859018454</v>
      </c>
      <c r="L24" s="18" t="s">
        <v>24</v>
      </c>
      <c r="M24" s="18" t="s">
        <v>24</v>
      </c>
      <c r="N24" s="3">
        <v>300.55292967564577</v>
      </c>
      <c r="O24" s="3">
        <v>7927.1394009244195</v>
      </c>
      <c r="P24" s="18">
        <v>4.6568975505845103</v>
      </c>
      <c r="Q24" s="3">
        <v>1186.3679677952048</v>
      </c>
      <c r="R24" s="3">
        <v>308.25261066124483</v>
      </c>
      <c r="S24" s="18" t="s">
        <v>24</v>
      </c>
      <c r="T24" s="18" t="s">
        <v>24</v>
      </c>
      <c r="U24" s="18">
        <v>0.47789058908303772</v>
      </c>
      <c r="V24" s="6">
        <v>11.498199332401722</v>
      </c>
      <c r="W24" s="18">
        <v>0.12623860415901114</v>
      </c>
      <c r="X24" s="3">
        <v>979.97132345690329</v>
      </c>
      <c r="Y24" s="18" t="s">
        <v>24</v>
      </c>
      <c r="Z24" s="3" t="s">
        <v>164</v>
      </c>
    </row>
    <row r="25" spans="1:26" x14ac:dyDescent="0.3">
      <c r="A25" s="90"/>
      <c r="B25" s="94"/>
      <c r="C25" s="3" t="s">
        <v>123</v>
      </c>
      <c r="D25" s="6">
        <v>40.113029511518242</v>
      </c>
      <c r="E25" s="3">
        <v>49413.226282677679</v>
      </c>
      <c r="F25" s="6">
        <v>54.371420200099472</v>
      </c>
      <c r="G25" s="18">
        <v>0.21996353059950149</v>
      </c>
      <c r="H25" s="3">
        <v>12929.74881484332</v>
      </c>
      <c r="I25" s="6">
        <v>34.779281961976352</v>
      </c>
      <c r="J25" s="6">
        <v>10.728264287759011</v>
      </c>
      <c r="K25" s="3">
        <v>210.61247414125714</v>
      </c>
      <c r="L25" s="18" t="s">
        <v>24</v>
      </c>
      <c r="M25" s="18" t="s">
        <v>24</v>
      </c>
      <c r="N25" s="3">
        <v>294.88549809552035</v>
      </c>
      <c r="O25" s="3">
        <v>6964.3536211205628</v>
      </c>
      <c r="P25" s="18">
        <v>5.5843534432348854</v>
      </c>
      <c r="Q25" s="3">
        <v>1403.8636483820983</v>
      </c>
      <c r="R25" s="3">
        <v>351.21805649176838</v>
      </c>
      <c r="S25" s="18" t="s">
        <v>24</v>
      </c>
      <c r="T25" s="18" t="s">
        <v>24</v>
      </c>
      <c r="U25" s="18">
        <v>0.53389515877381954</v>
      </c>
      <c r="V25" s="18">
        <v>7.7235019032670005</v>
      </c>
      <c r="W25" s="18">
        <v>8.755867992857265E-2</v>
      </c>
      <c r="X25" s="3">
        <v>622.90918487027045</v>
      </c>
      <c r="Y25" s="18" t="s">
        <v>24</v>
      </c>
      <c r="Z25" s="3" t="s">
        <v>164</v>
      </c>
    </row>
    <row r="26" spans="1:26" x14ac:dyDescent="0.3">
      <c r="A26" s="90"/>
      <c r="B26" s="94"/>
      <c r="C26" s="3" t="s">
        <v>124</v>
      </c>
      <c r="D26" s="6">
        <v>56.883687930627666</v>
      </c>
      <c r="E26" s="3">
        <v>78952.745682977155</v>
      </c>
      <c r="F26" s="6">
        <v>93.150582777678736</v>
      </c>
      <c r="G26" s="18">
        <v>8.7855372406206611E-2</v>
      </c>
      <c r="H26" s="3">
        <v>5066.0328545791408</v>
      </c>
      <c r="I26" s="6">
        <v>17.857186163398975</v>
      </c>
      <c r="J26" s="18">
        <v>9.0112663008378568</v>
      </c>
      <c r="K26" s="3">
        <v>166.47140236842262</v>
      </c>
      <c r="L26" s="18" t="s">
        <v>24</v>
      </c>
      <c r="M26" s="18">
        <v>5.1772475032307252E-2</v>
      </c>
      <c r="N26" s="3">
        <v>109.52377504358756</v>
      </c>
      <c r="O26" s="3">
        <v>5181.647153724929</v>
      </c>
      <c r="P26" s="18">
        <v>2.9359541763489934</v>
      </c>
      <c r="Q26" s="3">
        <v>811.78106257342847</v>
      </c>
      <c r="R26" s="3">
        <v>190.89754142411459</v>
      </c>
      <c r="S26" s="18" t="s">
        <v>24</v>
      </c>
      <c r="T26" s="18" t="s">
        <v>24</v>
      </c>
      <c r="U26" s="18">
        <v>0.10335575841147181</v>
      </c>
      <c r="V26" s="18">
        <v>4.6326367617423214</v>
      </c>
      <c r="W26" s="18" t="s">
        <v>24</v>
      </c>
      <c r="X26" s="3">
        <v>200.61010158248325</v>
      </c>
      <c r="Y26" s="18" t="s">
        <v>24</v>
      </c>
      <c r="Z26" s="3" t="s">
        <v>164</v>
      </c>
    </row>
    <row r="27" spans="1:26" x14ac:dyDescent="0.3">
      <c r="A27" s="90"/>
      <c r="B27" s="94"/>
      <c r="C27" s="3" t="s">
        <v>125</v>
      </c>
      <c r="D27" s="6">
        <v>68.617226271176236</v>
      </c>
      <c r="E27" s="3">
        <v>106073.78291683416</v>
      </c>
      <c r="F27" s="3">
        <v>209.27539967059499</v>
      </c>
      <c r="G27" s="18" t="s">
        <v>24</v>
      </c>
      <c r="H27" s="3">
        <v>3280.2216261885087</v>
      </c>
      <c r="I27" s="18">
        <v>1.8901050945308962E-2</v>
      </c>
      <c r="J27" s="6">
        <v>22.816760378069233</v>
      </c>
      <c r="K27" s="3">
        <v>129.92263916112265</v>
      </c>
      <c r="L27" s="18" t="s">
        <v>24</v>
      </c>
      <c r="M27" s="18" t="s">
        <v>24</v>
      </c>
      <c r="N27" s="6">
        <v>87.942400590079359</v>
      </c>
      <c r="O27" s="3">
        <v>291.78202230140738</v>
      </c>
      <c r="P27" s="18">
        <v>1.1004373114611218E-2</v>
      </c>
      <c r="Q27" s="18">
        <v>1.1808279328850493</v>
      </c>
      <c r="R27" s="6">
        <v>15.52159154324592</v>
      </c>
      <c r="S27" s="18" t="s">
        <v>24</v>
      </c>
      <c r="T27" s="18" t="s">
        <v>24</v>
      </c>
      <c r="U27" s="18" t="s">
        <v>24</v>
      </c>
      <c r="V27" s="18">
        <v>2.1038845060669331</v>
      </c>
      <c r="W27" s="18" t="s">
        <v>24</v>
      </c>
      <c r="X27" s="3">
        <v>160.16106136306124</v>
      </c>
      <c r="Y27" s="18" t="s">
        <v>24</v>
      </c>
      <c r="Z27" s="3" t="s">
        <v>162</v>
      </c>
    </row>
    <row r="28" spans="1:26" x14ac:dyDescent="0.3">
      <c r="A28" s="90"/>
      <c r="B28" s="94"/>
      <c r="C28" s="3" t="s">
        <v>126</v>
      </c>
      <c r="D28" s="6">
        <v>59.842506013227343</v>
      </c>
      <c r="E28" s="3">
        <v>108368.01395605617</v>
      </c>
      <c r="F28" s="3">
        <v>361.13436170114522</v>
      </c>
      <c r="G28" s="18" t="s">
        <v>24</v>
      </c>
      <c r="H28" s="3">
        <v>2892.3884965526231</v>
      </c>
      <c r="I28" s="18">
        <v>6.0057936564181159E-2</v>
      </c>
      <c r="J28" s="6">
        <v>39.151633064315689</v>
      </c>
      <c r="K28" s="3">
        <v>510.2883455753045</v>
      </c>
      <c r="L28" s="18" t="s">
        <v>24</v>
      </c>
      <c r="M28" s="18" t="s">
        <v>24</v>
      </c>
      <c r="N28" s="3">
        <v>154.43971568334172</v>
      </c>
      <c r="O28" s="3">
        <v>164.33906604944366</v>
      </c>
      <c r="P28" s="18">
        <v>6.1472712989346742E-2</v>
      </c>
      <c r="Q28" s="18">
        <v>2.6307113826908091</v>
      </c>
      <c r="R28" s="18">
        <v>8.3571417706757334</v>
      </c>
      <c r="S28" s="18" t="s">
        <v>24</v>
      </c>
      <c r="T28" s="18" t="s">
        <v>24</v>
      </c>
      <c r="U28" s="18" t="s">
        <v>24</v>
      </c>
      <c r="V28" s="18">
        <v>2.8359687338442843</v>
      </c>
      <c r="W28" s="18" t="s">
        <v>24</v>
      </c>
      <c r="X28" s="3">
        <v>430.1694974810452</v>
      </c>
      <c r="Y28" s="18" t="s">
        <v>24</v>
      </c>
      <c r="Z28" s="3" t="s">
        <v>162</v>
      </c>
    </row>
    <row r="29" spans="1:26" x14ac:dyDescent="0.3">
      <c r="A29" s="95"/>
      <c r="B29" s="95"/>
      <c r="C29" s="75" t="s">
        <v>127</v>
      </c>
      <c r="D29" s="76">
        <v>55.369575661353238</v>
      </c>
      <c r="E29" s="75">
        <v>67768.874095407329</v>
      </c>
      <c r="F29" s="75">
        <v>207.53237243329389</v>
      </c>
      <c r="G29" s="77" t="s">
        <v>24</v>
      </c>
      <c r="H29" s="75">
        <v>455.68393398615422</v>
      </c>
      <c r="I29" s="77">
        <v>7.7355778848617177E-2</v>
      </c>
      <c r="J29" s="76">
        <v>59.395284953098809</v>
      </c>
      <c r="K29" s="75">
        <v>29.498449797997282</v>
      </c>
      <c r="L29" s="77" t="s">
        <v>24</v>
      </c>
      <c r="M29" s="77" t="s">
        <v>24</v>
      </c>
      <c r="N29" s="76">
        <v>16.400642366402781</v>
      </c>
      <c r="O29" s="75">
        <v>142.19239215869806</v>
      </c>
      <c r="P29" s="77">
        <v>0.10941135915995306</v>
      </c>
      <c r="Q29" s="77">
        <v>3.4586570099041976</v>
      </c>
      <c r="R29" s="77">
        <v>1.2502673675101186</v>
      </c>
      <c r="S29" s="77" t="s">
        <v>24</v>
      </c>
      <c r="T29" s="77" t="s">
        <v>24</v>
      </c>
      <c r="U29" s="77" t="s">
        <v>24</v>
      </c>
      <c r="V29" s="77">
        <v>4.0053577409194023</v>
      </c>
      <c r="W29" s="77" t="s">
        <v>24</v>
      </c>
      <c r="X29" s="76">
        <v>29.834273954873428</v>
      </c>
      <c r="Y29" s="77" t="s">
        <v>24</v>
      </c>
      <c r="Z29" s="75" t="s">
        <v>162</v>
      </c>
    </row>
    <row r="30" spans="1:26" x14ac:dyDescent="0.3">
      <c r="A30" s="101" t="s">
        <v>30</v>
      </c>
      <c r="B30" s="115" t="s">
        <v>346</v>
      </c>
      <c r="C30" s="11" t="s">
        <v>128</v>
      </c>
      <c r="D30" s="19">
        <v>70.284523398004552</v>
      </c>
      <c r="E30" s="11">
        <v>160520.50728536927</v>
      </c>
      <c r="F30" s="11">
        <v>1168.163747497925</v>
      </c>
      <c r="G30" s="14" t="s">
        <v>24</v>
      </c>
      <c r="H30" s="11">
        <v>717.24554752844904</v>
      </c>
      <c r="I30" s="14" t="s">
        <v>24</v>
      </c>
      <c r="J30" s="19">
        <v>21.427170962787631</v>
      </c>
      <c r="K30" s="19">
        <v>10.531163850535155</v>
      </c>
      <c r="L30" s="14" t="s">
        <v>24</v>
      </c>
      <c r="M30" s="14">
        <v>0.19931806017934592</v>
      </c>
      <c r="N30" s="14">
        <v>8.6548981487402479</v>
      </c>
      <c r="O30" s="11">
        <v>452.75623530246838</v>
      </c>
      <c r="P30" s="14" t="s">
        <v>24</v>
      </c>
      <c r="Q30" s="14">
        <v>0.94809878666090408</v>
      </c>
      <c r="R30" s="14">
        <v>4.4939204307712135</v>
      </c>
      <c r="S30" s="14" t="s">
        <v>24</v>
      </c>
      <c r="T30" s="14" t="s">
        <v>24</v>
      </c>
      <c r="U30" s="14">
        <v>8.6293578317029593E-2</v>
      </c>
      <c r="V30" s="14">
        <v>2.0483812686952669</v>
      </c>
      <c r="W30" s="14" t="s">
        <v>24</v>
      </c>
      <c r="X30" s="14">
        <v>8.7217498974734138</v>
      </c>
      <c r="Y30" s="14">
        <v>5.1838307390213445E-2</v>
      </c>
      <c r="Z30" s="11" t="s">
        <v>162</v>
      </c>
    </row>
    <row r="31" spans="1:26" x14ac:dyDescent="0.3">
      <c r="A31" s="90"/>
      <c r="B31" s="90"/>
      <c r="C31" s="11" t="s">
        <v>129</v>
      </c>
      <c r="D31" s="19">
        <v>80.052176405063506</v>
      </c>
      <c r="E31" s="11">
        <v>144293.42803315286</v>
      </c>
      <c r="F31" s="11">
        <v>777.43881778154912</v>
      </c>
      <c r="G31" s="14" t="s">
        <v>24</v>
      </c>
      <c r="H31" s="11">
        <v>2115.1247019153484</v>
      </c>
      <c r="I31" s="14">
        <v>1.157584476413968</v>
      </c>
      <c r="J31" s="19">
        <v>10.880544374954978</v>
      </c>
      <c r="K31" s="19">
        <v>13.666440762829343</v>
      </c>
      <c r="L31" s="14" t="s">
        <v>24</v>
      </c>
      <c r="M31" s="14">
        <v>5.8132122145203295E-2</v>
      </c>
      <c r="N31" s="19">
        <v>23.781532754872433</v>
      </c>
      <c r="O31" s="11">
        <v>1924.5441074398968</v>
      </c>
      <c r="P31" s="14">
        <v>5.2409104528058297E-2</v>
      </c>
      <c r="Q31" s="19">
        <v>20.93524572404387</v>
      </c>
      <c r="R31" s="19">
        <v>79.268853876568301</v>
      </c>
      <c r="S31" s="14" t="s">
        <v>24</v>
      </c>
      <c r="T31" s="14" t="s">
        <v>24</v>
      </c>
      <c r="U31" s="14">
        <v>1.2152393916735942E-2</v>
      </c>
      <c r="V31" s="14">
        <v>3.839187349294074</v>
      </c>
      <c r="W31" s="14" t="s">
        <v>24</v>
      </c>
      <c r="X31" s="19">
        <v>19.737295118733044</v>
      </c>
      <c r="Y31" s="14">
        <v>6.1022647670413634E-2</v>
      </c>
      <c r="Z31" s="11" t="s">
        <v>162</v>
      </c>
    </row>
    <row r="32" spans="1:26" x14ac:dyDescent="0.3">
      <c r="A32" s="90"/>
      <c r="B32" s="90"/>
      <c r="C32" s="11" t="s">
        <v>130</v>
      </c>
      <c r="D32" s="19">
        <v>98.080241404375386</v>
      </c>
      <c r="E32" s="11">
        <v>129042.65832076721</v>
      </c>
      <c r="F32" s="11">
        <v>412.71292758656796</v>
      </c>
      <c r="G32" s="14">
        <v>0.16331867155389596</v>
      </c>
      <c r="H32" s="11">
        <v>3020.1259337430406</v>
      </c>
      <c r="I32" s="19">
        <v>11.004605179567529</v>
      </c>
      <c r="J32" s="14">
        <v>6.1268537628928952</v>
      </c>
      <c r="K32" s="19">
        <v>35.900050669313366</v>
      </c>
      <c r="L32" s="14">
        <v>1.6399807189485018</v>
      </c>
      <c r="M32" s="14">
        <v>0.11591638757337713</v>
      </c>
      <c r="N32" s="19">
        <v>31.784704233112439</v>
      </c>
      <c r="O32" s="11">
        <v>4694.8010101667178</v>
      </c>
      <c r="P32" s="14">
        <v>1.0321702988787345</v>
      </c>
      <c r="Q32" s="11">
        <v>372.3174717803463</v>
      </c>
      <c r="R32" s="11">
        <v>194.02840943195096</v>
      </c>
      <c r="S32" s="14" t="s">
        <v>24</v>
      </c>
      <c r="T32" s="14" t="s">
        <v>24</v>
      </c>
      <c r="U32" s="14" t="s">
        <v>24</v>
      </c>
      <c r="V32" s="14">
        <v>2.7049768496059299</v>
      </c>
      <c r="W32" s="14" t="s">
        <v>24</v>
      </c>
      <c r="X32" s="19">
        <v>45.870457076749318</v>
      </c>
      <c r="Y32" s="14">
        <v>7.8650889039649827E-2</v>
      </c>
      <c r="Z32" s="11" t="s">
        <v>162</v>
      </c>
    </row>
    <row r="33" spans="1:26" x14ac:dyDescent="0.3">
      <c r="A33" s="90"/>
      <c r="B33" s="90"/>
      <c r="C33" s="11" t="s">
        <v>131</v>
      </c>
      <c r="D33" s="19">
        <v>69.52572417467546</v>
      </c>
      <c r="E33" s="11">
        <v>139840.11365733764</v>
      </c>
      <c r="F33" s="11">
        <v>750.54282748486094</v>
      </c>
      <c r="G33" s="14" t="s">
        <v>24</v>
      </c>
      <c r="H33" s="11">
        <v>1445.5885684396701</v>
      </c>
      <c r="I33" s="14" t="s">
        <v>24</v>
      </c>
      <c r="J33" s="19">
        <v>15.974623646228379</v>
      </c>
      <c r="K33" s="19">
        <v>33.741858418050015</v>
      </c>
      <c r="L33" s="14" t="s">
        <v>24</v>
      </c>
      <c r="M33" s="14" t="s">
        <v>24</v>
      </c>
      <c r="N33" s="19">
        <v>17.25605386493671</v>
      </c>
      <c r="O33" s="11">
        <v>623.95871746999899</v>
      </c>
      <c r="P33" s="14" t="s">
        <v>24</v>
      </c>
      <c r="Q33" s="14">
        <v>0.8450228323021165</v>
      </c>
      <c r="R33" s="19">
        <v>41.667332358691809</v>
      </c>
      <c r="S33" s="14" t="s">
        <v>24</v>
      </c>
      <c r="T33" s="14" t="s">
        <v>24</v>
      </c>
      <c r="U33" s="14">
        <v>2.91594913763655E-2</v>
      </c>
      <c r="V33" s="14">
        <v>3.5379913156181444</v>
      </c>
      <c r="W33" s="14" t="s">
        <v>24</v>
      </c>
      <c r="X33" s="19">
        <v>22.963333190392163</v>
      </c>
      <c r="Y33" s="14">
        <v>0.11198674185813463</v>
      </c>
      <c r="Z33" s="11" t="s">
        <v>162</v>
      </c>
    </row>
    <row r="34" spans="1:26" x14ac:dyDescent="0.3">
      <c r="A34" s="90"/>
      <c r="B34" s="90"/>
      <c r="C34" s="11" t="s">
        <v>132</v>
      </c>
      <c r="D34" s="19">
        <v>63.629840170740344</v>
      </c>
      <c r="E34" s="11">
        <v>130128.74242777801</v>
      </c>
      <c r="F34" s="11">
        <v>681.1294127958555</v>
      </c>
      <c r="G34" s="14" t="s">
        <v>24</v>
      </c>
      <c r="H34" s="11">
        <v>4446.8661659918025</v>
      </c>
      <c r="I34" s="19">
        <v>17.436210778491056</v>
      </c>
      <c r="J34" s="19">
        <v>18.005173585921664</v>
      </c>
      <c r="K34" s="11">
        <v>126.51912231709709</v>
      </c>
      <c r="L34" s="14" t="s">
        <v>24</v>
      </c>
      <c r="M34" s="14">
        <v>3.0729918933216864</v>
      </c>
      <c r="N34" s="19">
        <v>42.976203317685354</v>
      </c>
      <c r="O34" s="11">
        <v>2683.2038841086305</v>
      </c>
      <c r="P34" s="14">
        <v>2.2952810433240196</v>
      </c>
      <c r="Q34" s="11">
        <v>695.75283515189403</v>
      </c>
      <c r="R34" s="11">
        <v>145.98196704342033</v>
      </c>
      <c r="S34" s="14" t="s">
        <v>24</v>
      </c>
      <c r="T34" s="14" t="s">
        <v>24</v>
      </c>
      <c r="U34" s="14">
        <v>0.94706000897160714</v>
      </c>
      <c r="V34" s="14">
        <v>0.84182607228627249</v>
      </c>
      <c r="W34" s="14" t="s">
        <v>24</v>
      </c>
      <c r="X34" s="19">
        <v>89.005580899343016</v>
      </c>
      <c r="Y34" s="14">
        <v>0.17834433608137512</v>
      </c>
      <c r="Z34" s="11" t="s">
        <v>162</v>
      </c>
    </row>
    <row r="35" spans="1:26" x14ac:dyDescent="0.3">
      <c r="A35" s="90"/>
      <c r="B35" s="90"/>
      <c r="C35" s="11" t="s">
        <v>133</v>
      </c>
      <c r="D35" s="19">
        <v>81.366059831313422</v>
      </c>
      <c r="E35" s="11">
        <v>151257.05753980015</v>
      </c>
      <c r="F35" s="11">
        <v>723.1328258203647</v>
      </c>
      <c r="G35" s="14" t="s">
        <v>24</v>
      </c>
      <c r="H35" s="11">
        <v>1393.4790796303801</v>
      </c>
      <c r="I35" s="14">
        <v>0.4028433737416634</v>
      </c>
      <c r="J35" s="19">
        <v>13.650806047474445</v>
      </c>
      <c r="K35" s="19">
        <v>48.267058203386682</v>
      </c>
      <c r="L35" s="14" t="s">
        <v>24</v>
      </c>
      <c r="M35" s="14" t="s">
        <v>24</v>
      </c>
      <c r="N35" s="19">
        <v>17.7413180032434</v>
      </c>
      <c r="O35" s="11">
        <v>986.02410520219985</v>
      </c>
      <c r="P35" s="14">
        <v>3.9477719902277428E-2</v>
      </c>
      <c r="Q35" s="19">
        <v>11.814949245691077</v>
      </c>
      <c r="R35" s="19">
        <v>12.678592787261374</v>
      </c>
      <c r="S35" s="14" t="s">
        <v>24</v>
      </c>
      <c r="T35" s="14" t="s">
        <v>24</v>
      </c>
      <c r="U35" s="14" t="s">
        <v>24</v>
      </c>
      <c r="V35" s="14">
        <v>4.3059441329196524</v>
      </c>
      <c r="W35" s="14" t="s">
        <v>24</v>
      </c>
      <c r="X35" s="19">
        <v>26.554325710272611</v>
      </c>
      <c r="Y35" s="14">
        <v>0.12357978302097861</v>
      </c>
      <c r="Z35" s="11" t="s">
        <v>162</v>
      </c>
    </row>
    <row r="36" spans="1:26" x14ac:dyDescent="0.3">
      <c r="A36" s="90"/>
      <c r="B36" s="90"/>
      <c r="C36" s="11" t="s">
        <v>134</v>
      </c>
      <c r="D36" s="19">
        <v>57.56931317967824</v>
      </c>
      <c r="E36" s="11">
        <v>101189.77215027031</v>
      </c>
      <c r="F36" s="11">
        <v>418.28658384233273</v>
      </c>
      <c r="G36" s="14">
        <v>0.17318381235061125</v>
      </c>
      <c r="H36" s="11">
        <v>3607.7979913204467</v>
      </c>
      <c r="I36" s="19">
        <v>23.411102936034762</v>
      </c>
      <c r="J36" s="19">
        <v>19.170589437650616</v>
      </c>
      <c r="K36" s="11">
        <v>278.343671550615</v>
      </c>
      <c r="L36" s="14" t="s">
        <v>24</v>
      </c>
      <c r="M36" s="14" t="s">
        <v>24</v>
      </c>
      <c r="N36" s="19">
        <v>42.643419916403204</v>
      </c>
      <c r="O36" s="11">
        <v>3463.3533736690083</v>
      </c>
      <c r="P36" s="14">
        <v>2.9952164799120586</v>
      </c>
      <c r="Q36" s="11">
        <v>951.76110263152032</v>
      </c>
      <c r="R36" s="11">
        <v>208.42860780321928</v>
      </c>
      <c r="S36" s="14" t="s">
        <v>24</v>
      </c>
      <c r="T36" s="14">
        <v>1.5738504618072698E-2</v>
      </c>
      <c r="U36" s="14">
        <v>1.5040086788664881E-2</v>
      </c>
      <c r="V36" s="14">
        <v>1.7427767980376536</v>
      </c>
      <c r="W36" s="14" t="s">
        <v>24</v>
      </c>
      <c r="X36" s="11">
        <v>206.23017470497732</v>
      </c>
      <c r="Y36" s="14">
        <v>0.22018313229191225</v>
      </c>
      <c r="Z36" s="11" t="s">
        <v>162</v>
      </c>
    </row>
    <row r="37" spans="1:26" x14ac:dyDescent="0.3">
      <c r="A37" s="95"/>
      <c r="B37" s="90"/>
      <c r="C37" s="11" t="s">
        <v>135</v>
      </c>
      <c r="D37" s="19">
        <v>57.692383532555375</v>
      </c>
      <c r="E37" s="11">
        <v>117847.12242713344</v>
      </c>
      <c r="F37" s="11">
        <v>607.7227674616164</v>
      </c>
      <c r="G37" s="14">
        <v>0.25711454299425807</v>
      </c>
      <c r="H37" s="11">
        <v>5293.9340546470548</v>
      </c>
      <c r="I37" s="19">
        <v>21.306224319298977</v>
      </c>
      <c r="J37" s="19">
        <v>16.393778761291269</v>
      </c>
      <c r="K37" s="11">
        <v>194.32838774697086</v>
      </c>
      <c r="L37" s="14" t="s">
        <v>24</v>
      </c>
      <c r="M37" s="14">
        <v>3.7929995578106099E-2</v>
      </c>
      <c r="N37" s="19">
        <v>52.610181856792948</v>
      </c>
      <c r="O37" s="11">
        <v>2829.9366805305722</v>
      </c>
      <c r="P37" s="14">
        <v>2.8541767150458544</v>
      </c>
      <c r="Q37" s="11">
        <v>885.51115674888513</v>
      </c>
      <c r="R37" s="11">
        <v>159.71678997432039</v>
      </c>
      <c r="S37" s="14" t="s">
        <v>24</v>
      </c>
      <c r="T37" s="14" t="s">
        <v>24</v>
      </c>
      <c r="U37" s="14" t="s">
        <v>24</v>
      </c>
      <c r="V37" s="14">
        <v>1.2347461152620862</v>
      </c>
      <c r="W37" s="14" t="s">
        <v>24</v>
      </c>
      <c r="X37" s="11">
        <v>118.73798836636831</v>
      </c>
      <c r="Y37" s="14">
        <v>0.22897419422142437</v>
      </c>
      <c r="Z37" s="11" t="s">
        <v>162</v>
      </c>
    </row>
    <row r="38" spans="1:26" x14ac:dyDescent="0.3">
      <c r="A38" s="101" t="s">
        <v>31</v>
      </c>
      <c r="B38" s="101" t="s">
        <v>346</v>
      </c>
      <c r="C38" s="71" t="s">
        <v>136</v>
      </c>
      <c r="D38" s="72">
        <v>77.293862915661009</v>
      </c>
      <c r="E38" s="71">
        <v>153150.09380136844</v>
      </c>
      <c r="F38" s="71">
        <v>719.96842867971236</v>
      </c>
      <c r="G38" s="73" t="s">
        <v>24</v>
      </c>
      <c r="H38" s="71">
        <v>4054.1988264777174</v>
      </c>
      <c r="I38" s="73">
        <v>7.1633657719706196</v>
      </c>
      <c r="J38" s="72">
        <v>14.67589239484357</v>
      </c>
      <c r="K38" s="71">
        <v>143.50518365033605</v>
      </c>
      <c r="L38" s="73" t="s">
        <v>24</v>
      </c>
      <c r="M38" s="73" t="s">
        <v>24</v>
      </c>
      <c r="N38" s="72">
        <v>54.880779025863447</v>
      </c>
      <c r="O38" s="71">
        <v>3724.4399361648161</v>
      </c>
      <c r="P38" s="73">
        <v>0.87602695043413992</v>
      </c>
      <c r="Q38" s="71">
        <v>310.03233487216289</v>
      </c>
      <c r="R38" s="71">
        <v>102.59790221855688</v>
      </c>
      <c r="S38" s="73" t="s">
        <v>24</v>
      </c>
      <c r="T38" s="73" t="s">
        <v>24</v>
      </c>
      <c r="U38" s="73" t="s">
        <v>24</v>
      </c>
      <c r="V38" s="73">
        <v>2.8798143994035885</v>
      </c>
      <c r="W38" s="73" t="s">
        <v>24</v>
      </c>
      <c r="X38" s="71">
        <v>104.76418309357696</v>
      </c>
      <c r="Y38" s="73">
        <v>0.34940707764241802</v>
      </c>
      <c r="Z38" s="71" t="s">
        <v>162</v>
      </c>
    </row>
    <row r="39" spans="1:26" x14ac:dyDescent="0.3">
      <c r="A39" s="90"/>
      <c r="B39" s="94"/>
      <c r="C39" s="3" t="s">
        <v>137</v>
      </c>
      <c r="D39" s="6">
        <v>96.527571142747874</v>
      </c>
      <c r="E39" s="3">
        <v>125184.79214111029</v>
      </c>
      <c r="F39" s="3">
        <v>317.25369214357426</v>
      </c>
      <c r="G39" s="18" t="s">
        <v>24</v>
      </c>
      <c r="H39" s="3">
        <v>1957.9114694134255</v>
      </c>
      <c r="I39" s="18">
        <v>2.9265839041270159</v>
      </c>
      <c r="J39" s="6">
        <v>19.637991296530984</v>
      </c>
      <c r="K39" s="3">
        <v>238.50610426117441</v>
      </c>
      <c r="L39" s="18" t="s">
        <v>24</v>
      </c>
      <c r="M39" s="18" t="s">
        <v>24</v>
      </c>
      <c r="N39" s="6">
        <v>26.503279909361794</v>
      </c>
      <c r="O39" s="3">
        <v>3252.0335997260308</v>
      </c>
      <c r="P39" s="18">
        <v>0.18675412825225188</v>
      </c>
      <c r="Q39" s="6">
        <v>70.298616224334822</v>
      </c>
      <c r="R39" s="6">
        <v>85.215352796724005</v>
      </c>
      <c r="S39" s="18" t="s">
        <v>24</v>
      </c>
      <c r="T39" s="18" t="s">
        <v>24</v>
      </c>
      <c r="U39" s="18" t="s">
        <v>24</v>
      </c>
      <c r="V39" s="18">
        <v>3.1342497883361986</v>
      </c>
      <c r="W39" s="18" t="s">
        <v>24</v>
      </c>
      <c r="X39" s="3">
        <v>123.35295848744731</v>
      </c>
      <c r="Y39" s="18" t="s">
        <v>24</v>
      </c>
      <c r="Z39" s="3" t="s">
        <v>162</v>
      </c>
    </row>
    <row r="40" spans="1:26" x14ac:dyDescent="0.3">
      <c r="A40" s="90"/>
      <c r="B40" s="94"/>
      <c r="C40" s="3" t="s">
        <v>138</v>
      </c>
      <c r="D40" s="6">
        <v>75.56462202899624</v>
      </c>
      <c r="E40" s="3">
        <v>169851.40739317346</v>
      </c>
      <c r="F40" s="3">
        <v>1024.7547955350124</v>
      </c>
      <c r="G40" s="18" t="s">
        <v>24</v>
      </c>
      <c r="H40" s="3">
        <v>3318.9906978295257</v>
      </c>
      <c r="I40" s="18">
        <v>8.8220194474508382</v>
      </c>
      <c r="J40" s="6">
        <v>16.427561410990084</v>
      </c>
      <c r="K40" s="6">
        <v>93.878079140742983</v>
      </c>
      <c r="L40" s="18" t="s">
        <v>24</v>
      </c>
      <c r="M40" s="18" t="s">
        <v>24</v>
      </c>
      <c r="N40" s="6">
        <v>51.132485889529484</v>
      </c>
      <c r="O40" s="3">
        <v>4341.062503149019</v>
      </c>
      <c r="P40" s="18">
        <v>1.1365828882068898</v>
      </c>
      <c r="Q40" s="3">
        <v>396.77255422063683</v>
      </c>
      <c r="R40" s="6">
        <v>77.363500639070523</v>
      </c>
      <c r="S40" s="18" t="s">
        <v>24</v>
      </c>
      <c r="T40" s="18" t="s">
        <v>24</v>
      </c>
      <c r="U40" s="18">
        <v>0.10449030496705917</v>
      </c>
      <c r="V40" s="18">
        <v>3.0808554953312424</v>
      </c>
      <c r="W40" s="18" t="s">
        <v>24</v>
      </c>
      <c r="X40" s="6">
        <v>4</v>
      </c>
      <c r="Y40" s="18">
        <v>0.27357781360138772</v>
      </c>
      <c r="Z40" s="3" t="s">
        <v>162</v>
      </c>
    </row>
    <row r="41" spans="1:26" x14ac:dyDescent="0.3">
      <c r="A41" s="90"/>
      <c r="B41" s="94"/>
      <c r="C41" s="3" t="s">
        <v>139</v>
      </c>
      <c r="D41" s="6">
        <v>83.32974741484702</v>
      </c>
      <c r="E41" s="3">
        <v>202330.60694390303</v>
      </c>
      <c r="F41" s="3">
        <v>785.88925050051682</v>
      </c>
      <c r="G41" s="18">
        <v>0.32167211136105045</v>
      </c>
      <c r="H41" s="3">
        <v>9669.6266108156415</v>
      </c>
      <c r="I41" s="6">
        <v>39.938001013385062</v>
      </c>
      <c r="J41" s="6">
        <v>14.341290216530828</v>
      </c>
      <c r="K41" s="3">
        <v>191.95030301136788</v>
      </c>
      <c r="L41" s="18" t="s">
        <v>24</v>
      </c>
      <c r="M41" s="18">
        <v>6.2056567720342681E-2</v>
      </c>
      <c r="N41" s="3">
        <v>104.92322365621881</v>
      </c>
      <c r="O41" s="3">
        <v>5551.1335437869739</v>
      </c>
      <c r="P41" s="18">
        <v>4.7775478795510624</v>
      </c>
      <c r="Q41" s="3">
        <v>1502.7076967343914</v>
      </c>
      <c r="R41" s="3">
        <v>320.53777476683126</v>
      </c>
      <c r="S41" s="18" t="s">
        <v>24</v>
      </c>
      <c r="T41" s="18" t="s">
        <v>24</v>
      </c>
      <c r="U41" s="18">
        <v>6.1023980250658659E-2</v>
      </c>
      <c r="V41" s="18">
        <v>1.0867037134872353</v>
      </c>
      <c r="W41" s="18" t="s">
        <v>24</v>
      </c>
      <c r="X41" s="3">
        <v>322.0713333086627</v>
      </c>
      <c r="Y41" s="18">
        <v>0.44758035632162652</v>
      </c>
      <c r="Z41" s="3" t="s">
        <v>162</v>
      </c>
    </row>
    <row r="42" spans="1:26" x14ac:dyDescent="0.3">
      <c r="A42" s="90"/>
      <c r="B42" s="94"/>
      <c r="C42" s="3" t="s">
        <v>140</v>
      </c>
      <c r="D42" s="6">
        <v>73.672930905015264</v>
      </c>
      <c r="E42" s="3">
        <v>129174.69041551457</v>
      </c>
      <c r="F42" s="3">
        <v>654.25239140968631</v>
      </c>
      <c r="G42" s="18" t="s">
        <v>24</v>
      </c>
      <c r="H42" s="3">
        <v>3336.5657313998286</v>
      </c>
      <c r="I42" s="18">
        <v>1.5355542992685653</v>
      </c>
      <c r="J42" s="6">
        <v>27.849760937303763</v>
      </c>
      <c r="K42" s="3">
        <v>271.18448608780318</v>
      </c>
      <c r="L42" s="18" t="s">
        <v>24</v>
      </c>
      <c r="M42" s="18" t="s">
        <v>24</v>
      </c>
      <c r="N42" s="6">
        <v>77.143345613216411</v>
      </c>
      <c r="O42" s="3">
        <v>1671.8727190741677</v>
      </c>
      <c r="P42" s="18">
        <v>0.21650709209122068</v>
      </c>
      <c r="Q42" s="6">
        <v>68.244631543372009</v>
      </c>
      <c r="R42" s="6">
        <v>10.630567786617343</v>
      </c>
      <c r="S42" s="18" t="s">
        <v>24</v>
      </c>
      <c r="T42" s="18" t="s">
        <v>24</v>
      </c>
      <c r="U42" s="18" t="s">
        <v>24</v>
      </c>
      <c r="V42" s="18">
        <v>3.2750113746219554</v>
      </c>
      <c r="W42" s="18" t="s">
        <v>24</v>
      </c>
      <c r="X42" s="3">
        <v>279.30132228781912</v>
      </c>
      <c r="Y42" s="18">
        <v>0.27711492181710679</v>
      </c>
      <c r="Z42" s="3" t="s">
        <v>162</v>
      </c>
    </row>
    <row r="43" spans="1:26" x14ac:dyDescent="0.3">
      <c r="A43" s="90"/>
      <c r="B43" s="94"/>
      <c r="C43" s="3" t="s">
        <v>141</v>
      </c>
      <c r="D43" s="6">
        <v>72.172189263668386</v>
      </c>
      <c r="E43" s="3">
        <v>159891.18525319867</v>
      </c>
      <c r="F43" s="3">
        <v>994.867314351039</v>
      </c>
      <c r="G43" s="18" t="s">
        <v>24</v>
      </c>
      <c r="H43" s="3">
        <v>4316.4721870734529</v>
      </c>
      <c r="I43" s="18">
        <v>4.2631772052282528</v>
      </c>
      <c r="J43" s="6">
        <v>16.675993438679207</v>
      </c>
      <c r="K43" s="3">
        <v>150.11211955011768</v>
      </c>
      <c r="L43" s="18" t="s">
        <v>24</v>
      </c>
      <c r="M43" s="18" t="s">
        <v>24</v>
      </c>
      <c r="N43" s="6">
        <v>64.61974611847846</v>
      </c>
      <c r="O43" s="3">
        <v>2541.7227399685489</v>
      </c>
      <c r="P43" s="18">
        <v>0.33589734772902691</v>
      </c>
      <c r="Q43" s="3">
        <v>126.34675784368106</v>
      </c>
      <c r="R43" s="6">
        <v>26.857783396267759</v>
      </c>
      <c r="S43" s="18" t="s">
        <v>24</v>
      </c>
      <c r="T43" s="18" t="s">
        <v>24</v>
      </c>
      <c r="U43" s="18">
        <v>0.46409822020677</v>
      </c>
      <c r="V43" s="18">
        <v>2.2187048215423175</v>
      </c>
      <c r="W43" s="18" t="s">
        <v>24</v>
      </c>
      <c r="X43" s="3">
        <v>101.85706639586451</v>
      </c>
      <c r="Y43" s="18">
        <v>0.19777313815507913</v>
      </c>
      <c r="Z43" s="3" t="s">
        <v>162</v>
      </c>
    </row>
    <row r="44" spans="1:26" x14ac:dyDescent="0.3">
      <c r="A44" s="95"/>
      <c r="B44" s="95"/>
      <c r="C44" s="75" t="s">
        <v>142</v>
      </c>
      <c r="D44" s="76">
        <v>61.815342568349934</v>
      </c>
      <c r="E44" s="75">
        <v>113792.20492900262</v>
      </c>
      <c r="F44" s="75">
        <v>512.85776561829539</v>
      </c>
      <c r="G44" s="77" t="s">
        <v>24</v>
      </c>
      <c r="H44" s="75">
        <v>4015.8900169292947</v>
      </c>
      <c r="I44" s="77">
        <v>4.2917474677186558</v>
      </c>
      <c r="J44" s="76">
        <v>18.786355101068661</v>
      </c>
      <c r="K44" s="75">
        <v>173.83899243458555</v>
      </c>
      <c r="L44" s="77" t="s">
        <v>24</v>
      </c>
      <c r="M44" s="77" t="s">
        <v>24</v>
      </c>
      <c r="N44" s="75">
        <v>134.55868599557422</v>
      </c>
      <c r="O44" s="75">
        <v>2741.8088062231418</v>
      </c>
      <c r="P44" s="77">
        <v>0.3502032903295591</v>
      </c>
      <c r="Q44" s="75">
        <v>123.74227624521006</v>
      </c>
      <c r="R44" s="76">
        <v>29.151061792757179</v>
      </c>
      <c r="S44" s="77" t="s">
        <v>24</v>
      </c>
      <c r="T44" s="77" t="s">
        <v>24</v>
      </c>
      <c r="U44" s="77" t="s">
        <v>24</v>
      </c>
      <c r="V44" s="77">
        <v>3.0539041535523812</v>
      </c>
      <c r="W44" s="77" t="s">
        <v>24</v>
      </c>
      <c r="X44" s="75">
        <v>176.5970027376523</v>
      </c>
      <c r="Y44" s="77" t="s">
        <v>24</v>
      </c>
      <c r="Z44" s="75" t="s">
        <v>162</v>
      </c>
    </row>
    <row r="45" spans="1:26" x14ac:dyDescent="0.3">
      <c r="A45" s="101" t="s">
        <v>32</v>
      </c>
      <c r="B45" s="115" t="s">
        <v>347</v>
      </c>
      <c r="C45" s="11" t="s">
        <v>143</v>
      </c>
      <c r="D45" s="19">
        <v>64.770476668111328</v>
      </c>
      <c r="E45" s="11">
        <v>7548.9427719068171</v>
      </c>
      <c r="F45" s="14">
        <v>8.8156691536450627</v>
      </c>
      <c r="G45" s="14" t="s">
        <v>24</v>
      </c>
      <c r="H45" s="11">
        <v>6134.6609523394773</v>
      </c>
      <c r="I45" s="14" t="s">
        <v>24</v>
      </c>
      <c r="J45" s="14">
        <v>6.973746840631506</v>
      </c>
      <c r="K45" s="19">
        <v>13.062273330125434</v>
      </c>
      <c r="L45" s="14" t="s">
        <v>24</v>
      </c>
      <c r="M45" s="14">
        <v>0.74231668219152003</v>
      </c>
      <c r="N45" s="11">
        <v>760.7052713485308</v>
      </c>
      <c r="O45" s="11">
        <v>865.6584727127256</v>
      </c>
      <c r="P45" s="14" t="s">
        <v>24</v>
      </c>
      <c r="Q45" s="14">
        <v>1.1292791156490607</v>
      </c>
      <c r="R45" s="11">
        <v>527.54815416794145</v>
      </c>
      <c r="S45" s="14" t="s">
        <v>24</v>
      </c>
      <c r="T45" s="14" t="s">
        <v>24</v>
      </c>
      <c r="U45" s="14" t="s">
        <v>24</v>
      </c>
      <c r="V45" s="11">
        <v>109.42801930984139</v>
      </c>
      <c r="W45" s="14">
        <v>0.27530163498486526</v>
      </c>
      <c r="X45" s="11">
        <v>4746.2472572517372</v>
      </c>
      <c r="Y45" s="14" t="s">
        <v>24</v>
      </c>
      <c r="Z45" s="11" t="s">
        <v>163</v>
      </c>
    </row>
    <row r="46" spans="1:26" x14ac:dyDescent="0.3">
      <c r="A46" s="90"/>
      <c r="B46" s="90"/>
      <c r="C46" s="11" t="s">
        <v>343</v>
      </c>
      <c r="D46" s="19">
        <v>71.06502221300741</v>
      </c>
      <c r="E46" s="11">
        <v>8755.2451735197465</v>
      </c>
      <c r="F46" s="14">
        <v>8.7458764839599645</v>
      </c>
      <c r="G46" s="14">
        <v>0.64210448926532793</v>
      </c>
      <c r="H46" s="11">
        <v>5806.7554543814631</v>
      </c>
      <c r="I46" s="14" t="s">
        <v>24</v>
      </c>
      <c r="J46" s="14">
        <v>4.4391671922200393</v>
      </c>
      <c r="K46" s="19">
        <v>10.328693142882585</v>
      </c>
      <c r="L46" s="14" t="s">
        <v>24</v>
      </c>
      <c r="M46" s="14">
        <v>0.93968448715127229</v>
      </c>
      <c r="N46" s="11">
        <v>519.26980899068099</v>
      </c>
      <c r="O46" s="11">
        <v>1863.9298491802708</v>
      </c>
      <c r="P46" s="14" t="s">
        <v>24</v>
      </c>
      <c r="Q46" s="14">
        <v>0.94809878666090408</v>
      </c>
      <c r="R46" s="11">
        <v>868.51240684670972</v>
      </c>
      <c r="S46" s="14" t="s">
        <v>24</v>
      </c>
      <c r="T46" s="14" t="s">
        <v>24</v>
      </c>
      <c r="U46" s="14" t="s">
        <v>24</v>
      </c>
      <c r="V46" s="19">
        <v>28.349849494930403</v>
      </c>
      <c r="W46" s="14">
        <v>0.11139825701153934</v>
      </c>
      <c r="X46" s="11">
        <v>5457.1477333816483</v>
      </c>
      <c r="Y46" s="14" t="s">
        <v>24</v>
      </c>
      <c r="Z46" s="11" t="s">
        <v>163</v>
      </c>
    </row>
    <row r="47" spans="1:26" x14ac:dyDescent="0.3">
      <c r="A47" s="95"/>
      <c r="B47" s="90"/>
      <c r="C47" s="11" t="s">
        <v>344</v>
      </c>
      <c r="D47" s="19">
        <v>55.781249067249782</v>
      </c>
      <c r="E47" s="11">
        <v>7631.0855859873482</v>
      </c>
      <c r="F47" s="14">
        <v>9.1771295013247389</v>
      </c>
      <c r="G47" s="14" t="s">
        <v>24</v>
      </c>
      <c r="H47" s="11">
        <v>5021.6908034233156</v>
      </c>
      <c r="I47" s="14" t="s">
        <v>24</v>
      </c>
      <c r="J47" s="14">
        <v>5.9508125342157632</v>
      </c>
      <c r="K47" s="14">
        <v>9.5449391068513165</v>
      </c>
      <c r="L47" s="14" t="s">
        <v>24</v>
      </c>
      <c r="M47" s="14">
        <v>0.60708307649810067</v>
      </c>
      <c r="N47" s="11">
        <v>549.92510557468552</v>
      </c>
      <c r="O47" s="11">
        <v>936.71716846863569</v>
      </c>
      <c r="P47" s="14" t="s">
        <v>24</v>
      </c>
      <c r="Q47" s="11" t="s">
        <v>24</v>
      </c>
      <c r="R47" s="11">
        <v>783.09414301524851</v>
      </c>
      <c r="S47" s="14" t="s">
        <v>24</v>
      </c>
      <c r="T47" s="14" t="s">
        <v>24</v>
      </c>
      <c r="U47" s="14" t="s">
        <v>24</v>
      </c>
      <c r="V47" s="19">
        <v>78.633167724850452</v>
      </c>
      <c r="W47" s="14">
        <v>0.16087167866772079</v>
      </c>
      <c r="X47" s="11">
        <v>6681.94531065089</v>
      </c>
      <c r="Y47" s="14" t="s">
        <v>24</v>
      </c>
      <c r="Z47" s="11" t="s">
        <v>163</v>
      </c>
    </row>
    <row r="48" spans="1:26" x14ac:dyDescent="0.3">
      <c r="A48" s="101" t="s">
        <v>23</v>
      </c>
      <c r="B48" s="101" t="s">
        <v>348</v>
      </c>
      <c r="C48" s="71" t="s">
        <v>144</v>
      </c>
      <c r="D48" s="72">
        <v>33.680876333175561</v>
      </c>
      <c r="E48" s="71">
        <v>82641.165434808121</v>
      </c>
      <c r="F48" s="71">
        <v>1438.9096354618603</v>
      </c>
      <c r="G48" s="73">
        <v>6.6393123035316484E-2</v>
      </c>
      <c r="H48" s="71">
        <v>2689.7933019336147</v>
      </c>
      <c r="I48" s="72">
        <v>21.225809492946464</v>
      </c>
      <c r="J48" s="71">
        <v>133.24677189047026</v>
      </c>
      <c r="K48" s="72">
        <v>49.105505477786423</v>
      </c>
      <c r="L48" s="73" t="s">
        <v>24</v>
      </c>
      <c r="M48" s="73" t="s">
        <v>24</v>
      </c>
      <c r="N48" s="71">
        <v>173.78491521862739</v>
      </c>
      <c r="O48" s="71">
        <v>1623.8468687515378</v>
      </c>
      <c r="P48" s="73">
        <v>1.5047277918520561</v>
      </c>
      <c r="Q48" s="71">
        <v>380.19756741434577</v>
      </c>
      <c r="R48" s="72">
        <v>19.69595800539053</v>
      </c>
      <c r="S48" s="73" t="s">
        <v>24</v>
      </c>
      <c r="T48" s="73" t="s">
        <v>24</v>
      </c>
      <c r="U48" s="73">
        <v>6.5717091993726454E-2</v>
      </c>
      <c r="V48" s="73">
        <v>9.4130839133263411</v>
      </c>
      <c r="W48" s="73">
        <v>3.4474955388665574E-2</v>
      </c>
      <c r="X48" s="71">
        <v>1035.1966123937739</v>
      </c>
      <c r="Y48" s="73">
        <v>5.8392305532247384E-2</v>
      </c>
      <c r="Z48" s="71" t="s">
        <v>206</v>
      </c>
    </row>
    <row r="49" spans="1:26" x14ac:dyDescent="0.3">
      <c r="A49" s="90"/>
      <c r="B49" s="94"/>
      <c r="C49" s="3" t="s">
        <v>145</v>
      </c>
      <c r="D49" s="6">
        <v>38.431148226783442</v>
      </c>
      <c r="E49" s="3">
        <v>93683.859655970315</v>
      </c>
      <c r="F49" s="3">
        <v>1739.7823520139382</v>
      </c>
      <c r="G49" s="18" t="s">
        <v>24</v>
      </c>
      <c r="H49" s="3">
        <v>3059.2003999248482</v>
      </c>
      <c r="I49" s="6">
        <v>17.821790434844278</v>
      </c>
      <c r="J49" s="3">
        <v>160.07944788113804</v>
      </c>
      <c r="K49" s="6">
        <v>13.418412242188927</v>
      </c>
      <c r="L49" s="18" t="s">
        <v>24</v>
      </c>
      <c r="M49" s="18" t="s">
        <v>24</v>
      </c>
      <c r="N49" s="3">
        <v>119.33425667131908</v>
      </c>
      <c r="O49" s="3">
        <v>1746.9016847876462</v>
      </c>
      <c r="P49" s="18">
        <v>1.4237421681512989</v>
      </c>
      <c r="Q49" s="3">
        <v>368.47122519068517</v>
      </c>
      <c r="R49" s="6">
        <v>13.852433473449027</v>
      </c>
      <c r="S49" s="18" t="s">
        <v>24</v>
      </c>
      <c r="T49" s="18" t="s">
        <v>24</v>
      </c>
      <c r="U49" s="18">
        <v>4.1957604549578774E-2</v>
      </c>
      <c r="V49" s="18">
        <v>7.8366056669660109</v>
      </c>
      <c r="W49" s="18">
        <v>5.2654342022219761E-2</v>
      </c>
      <c r="X49" s="3">
        <v>1319.9405238672211</v>
      </c>
      <c r="Y49" s="18" t="s">
        <v>24</v>
      </c>
      <c r="Z49" s="3" t="s">
        <v>206</v>
      </c>
    </row>
    <row r="50" spans="1:26" x14ac:dyDescent="0.3">
      <c r="A50" s="90"/>
      <c r="B50" s="94"/>
      <c r="C50" s="3" t="s">
        <v>146</v>
      </c>
      <c r="D50" s="6">
        <v>26.918095744801438</v>
      </c>
      <c r="E50" s="3">
        <v>92527.219572555943</v>
      </c>
      <c r="F50" s="3">
        <v>1919.5340430335223</v>
      </c>
      <c r="G50" s="18" t="s">
        <v>24</v>
      </c>
      <c r="H50" s="3">
        <v>1535.5238675501439</v>
      </c>
      <c r="I50" s="18">
        <v>5.4053356408458022</v>
      </c>
      <c r="J50" s="6">
        <v>75.4036182984525</v>
      </c>
      <c r="K50" s="6">
        <v>78.719193724504549</v>
      </c>
      <c r="L50" s="18" t="s">
        <v>24</v>
      </c>
      <c r="M50" s="18" t="s">
        <v>24</v>
      </c>
      <c r="N50" s="6">
        <v>25.588068506810458</v>
      </c>
      <c r="O50" s="3">
        <v>1392.0463846700022</v>
      </c>
      <c r="P50" s="18">
        <v>0.30953158470052983</v>
      </c>
      <c r="Q50" s="6">
        <v>73.66425025679392</v>
      </c>
      <c r="R50" s="18">
        <v>4.6946715191174677</v>
      </c>
      <c r="S50" s="18" t="s">
        <v>24</v>
      </c>
      <c r="T50" s="18" t="s">
        <v>24</v>
      </c>
      <c r="U50" s="18">
        <v>2.3168252933158995E-2</v>
      </c>
      <c r="V50" s="18">
        <v>6.8792015063874334</v>
      </c>
      <c r="W50" s="18" t="s">
        <v>24</v>
      </c>
      <c r="X50" s="3">
        <v>165.15101878974846</v>
      </c>
      <c r="Y50" s="18" t="s">
        <v>24</v>
      </c>
      <c r="Z50" s="3" t="s">
        <v>206</v>
      </c>
    </row>
    <row r="51" spans="1:26" x14ac:dyDescent="0.3">
      <c r="A51" s="90"/>
      <c r="B51" s="94"/>
      <c r="C51" s="3" t="s">
        <v>147</v>
      </c>
      <c r="D51" s="6">
        <v>31.882201195872334</v>
      </c>
      <c r="E51" s="3">
        <v>114509.5271096722</v>
      </c>
      <c r="F51" s="3">
        <v>2843.4945406613865</v>
      </c>
      <c r="G51" s="18" t="s">
        <v>24</v>
      </c>
      <c r="H51" s="3">
        <v>1227.6763800264798</v>
      </c>
      <c r="I51" s="18">
        <v>6.3093466792374491</v>
      </c>
      <c r="J51" s="6">
        <v>98.588126597903027</v>
      </c>
      <c r="K51" s="6">
        <v>43.047026756618266</v>
      </c>
      <c r="L51" s="18" t="s">
        <v>24</v>
      </c>
      <c r="M51" s="18" t="s">
        <v>24</v>
      </c>
      <c r="N51" s="18">
        <v>8.7634143922533649</v>
      </c>
      <c r="O51" s="3">
        <v>1575.4384033300241</v>
      </c>
      <c r="P51" s="18">
        <v>0.42869291163889167</v>
      </c>
      <c r="Q51" s="3">
        <v>116.23156511669283</v>
      </c>
      <c r="R51" s="18">
        <v>4.535396441776105</v>
      </c>
      <c r="S51" s="18" t="s">
        <v>24</v>
      </c>
      <c r="T51" s="18" t="s">
        <v>24</v>
      </c>
      <c r="U51" s="18" t="s">
        <v>24</v>
      </c>
      <c r="V51" s="18">
        <v>2.5084452490443714</v>
      </c>
      <c r="W51" s="18" t="s">
        <v>24</v>
      </c>
      <c r="X51" s="3">
        <v>161.2096286542818</v>
      </c>
      <c r="Y51" s="18" t="s">
        <v>24</v>
      </c>
      <c r="Z51" s="3" t="s">
        <v>206</v>
      </c>
    </row>
    <row r="52" spans="1:26" x14ac:dyDescent="0.3">
      <c r="A52" s="90"/>
      <c r="B52" s="94"/>
      <c r="C52" s="3" t="s">
        <v>148</v>
      </c>
      <c r="D52" s="6">
        <v>44.295971775949546</v>
      </c>
      <c r="E52" s="3">
        <v>88510.757244116074</v>
      </c>
      <c r="F52" s="3">
        <v>1291.6868611589757</v>
      </c>
      <c r="G52" s="18" t="s">
        <v>24</v>
      </c>
      <c r="H52" s="3">
        <v>516.89008493123663</v>
      </c>
      <c r="I52" s="6">
        <v>36.327686455572682</v>
      </c>
      <c r="J52" s="6">
        <v>97.694944768094132</v>
      </c>
      <c r="K52" s="18">
        <v>6.8907741069564059</v>
      </c>
      <c r="L52" s="18" t="s">
        <v>24</v>
      </c>
      <c r="M52" s="18">
        <v>0.10332917613038489</v>
      </c>
      <c r="N52" s="6">
        <v>61.135164254338889</v>
      </c>
      <c r="O52" s="3">
        <v>2324.6387792048649</v>
      </c>
      <c r="P52" s="18">
        <v>2.2751496547870635</v>
      </c>
      <c r="Q52" s="3">
        <v>740.28220390682498</v>
      </c>
      <c r="R52" s="6">
        <v>16.198903646662952</v>
      </c>
      <c r="S52" s="18" t="s">
        <v>24</v>
      </c>
      <c r="T52" s="18">
        <v>2.3137478040733961E-2</v>
      </c>
      <c r="U52" s="18">
        <v>9.3387725261148344E-2</v>
      </c>
      <c r="V52" s="18">
        <v>3.168512636902642</v>
      </c>
      <c r="W52" s="18">
        <v>0.54097135055295587</v>
      </c>
      <c r="X52" s="3">
        <v>532.79033742348577</v>
      </c>
      <c r="Y52" s="18" t="s">
        <v>24</v>
      </c>
      <c r="Z52" s="3" t="s">
        <v>206</v>
      </c>
    </row>
    <row r="53" spans="1:26" x14ac:dyDescent="0.3">
      <c r="A53" s="95"/>
      <c r="B53" s="95"/>
      <c r="C53" s="75" t="s">
        <v>149</v>
      </c>
      <c r="D53" s="76">
        <v>42.880298160484784</v>
      </c>
      <c r="E53" s="75">
        <v>64068.248137426905</v>
      </c>
      <c r="F53" s="75">
        <v>969.27300193742019</v>
      </c>
      <c r="G53" s="77">
        <v>0.2573930618625706</v>
      </c>
      <c r="H53" s="75">
        <v>2126.4450818988084</v>
      </c>
      <c r="I53" s="75">
        <v>230.74957749084101</v>
      </c>
      <c r="J53" s="76">
        <v>66.176679558152244</v>
      </c>
      <c r="K53" s="77">
        <v>5.2460681432166165</v>
      </c>
      <c r="L53" s="77" t="s">
        <v>24</v>
      </c>
      <c r="M53" s="77" t="s">
        <v>24</v>
      </c>
      <c r="N53" s="75">
        <v>298.11274677124544</v>
      </c>
      <c r="O53" s="75">
        <v>5174.7149629501064</v>
      </c>
      <c r="P53" s="77">
        <v>8.8690123094399791</v>
      </c>
      <c r="Q53" s="75">
        <v>2641.5537305756279</v>
      </c>
      <c r="R53" s="76">
        <v>43.255921968707419</v>
      </c>
      <c r="S53" s="77" t="s">
        <v>24</v>
      </c>
      <c r="T53" s="77" t="s">
        <v>24</v>
      </c>
      <c r="U53" s="77">
        <v>0.12514065488729462</v>
      </c>
      <c r="V53" s="77">
        <v>3.1906374826626691</v>
      </c>
      <c r="W53" s="77">
        <v>0.51258488154947102</v>
      </c>
      <c r="X53" s="75">
        <v>825.97041247772893</v>
      </c>
      <c r="Y53" s="77" t="s">
        <v>24</v>
      </c>
      <c r="Z53" s="75" t="s">
        <v>206</v>
      </c>
    </row>
    <row r="54" spans="1:26" x14ac:dyDescent="0.3">
      <c r="A54" s="101" t="s">
        <v>26</v>
      </c>
      <c r="B54" s="101" t="s">
        <v>348</v>
      </c>
      <c r="C54" s="71" t="s">
        <v>150</v>
      </c>
      <c r="D54" s="72">
        <v>48.155574719282015</v>
      </c>
      <c r="E54" s="71">
        <v>63799.185356928589</v>
      </c>
      <c r="F54" s="71">
        <v>575.51387850845231</v>
      </c>
      <c r="G54" s="73">
        <v>0.34778828175247378</v>
      </c>
      <c r="H54" s="71">
        <v>4750.2332221229299</v>
      </c>
      <c r="I54" s="71">
        <v>122.3391484365555</v>
      </c>
      <c r="J54" s="72">
        <v>69.342691449035783</v>
      </c>
      <c r="K54" s="73">
        <v>0.89381614366405016</v>
      </c>
      <c r="L54" s="73" t="s">
        <v>24</v>
      </c>
      <c r="M54" s="73">
        <v>5.779802888534606</v>
      </c>
      <c r="N54" s="71">
        <v>1623.6492846408255</v>
      </c>
      <c r="O54" s="71">
        <v>5833.630054689037</v>
      </c>
      <c r="P54" s="73">
        <v>4.6429599783667888</v>
      </c>
      <c r="Q54" s="71">
        <v>1573.1644585049905</v>
      </c>
      <c r="R54" s="72">
        <v>95.497655761939271</v>
      </c>
      <c r="S54" s="73">
        <v>0.10774743257497583</v>
      </c>
      <c r="T54" s="73">
        <v>0.2488160325335956</v>
      </c>
      <c r="U54" s="73">
        <v>1.8987209781719999E-2</v>
      </c>
      <c r="V54" s="73">
        <v>5.9790536278921138</v>
      </c>
      <c r="W54" s="73">
        <v>3.0184317799037261</v>
      </c>
      <c r="X54" s="71">
        <v>2640.2512310454867</v>
      </c>
      <c r="Y54" s="73" t="s">
        <v>24</v>
      </c>
      <c r="Z54" s="71" t="s">
        <v>207</v>
      </c>
    </row>
    <row r="55" spans="1:26" x14ac:dyDescent="0.3">
      <c r="A55" s="90"/>
      <c r="B55" s="94"/>
      <c r="C55" s="3" t="s">
        <v>151</v>
      </c>
      <c r="D55" s="6">
        <v>57.134740975758092</v>
      </c>
      <c r="E55" s="3">
        <v>66387.002115993877</v>
      </c>
      <c r="F55" s="3">
        <v>600.91694523394642</v>
      </c>
      <c r="G55" s="18">
        <v>0.35473254137424759</v>
      </c>
      <c r="H55" s="3">
        <v>8527.1314816854301</v>
      </c>
      <c r="I55" s="3">
        <v>229.84878757118469</v>
      </c>
      <c r="J55" s="6">
        <v>63.237310731544419</v>
      </c>
      <c r="K55" s="18">
        <v>0.49933850456142775</v>
      </c>
      <c r="L55" s="18" t="s">
        <v>24</v>
      </c>
      <c r="M55" s="18">
        <v>5.8409967717191459E-2</v>
      </c>
      <c r="N55" s="3">
        <v>1832.849766794729</v>
      </c>
      <c r="O55" s="3">
        <v>8700.7452482222234</v>
      </c>
      <c r="P55" s="18">
        <v>7.391523646946883</v>
      </c>
      <c r="Q55" s="3">
        <v>2443.1404784614897</v>
      </c>
      <c r="R55" s="3">
        <v>156.33552045161954</v>
      </c>
      <c r="S55" s="18" t="s">
        <v>24</v>
      </c>
      <c r="T55" s="18" t="s">
        <v>24</v>
      </c>
      <c r="U55" s="18">
        <v>1.9637149858110547E-2</v>
      </c>
      <c r="V55" s="18">
        <v>3.6899275538609602</v>
      </c>
      <c r="W55" s="18">
        <v>0.79348873780046747</v>
      </c>
      <c r="X55" s="3">
        <v>2909.9773789976152</v>
      </c>
      <c r="Y55" s="18" t="s">
        <v>24</v>
      </c>
      <c r="Z55" s="3" t="s">
        <v>207</v>
      </c>
    </row>
    <row r="56" spans="1:26" x14ac:dyDescent="0.3">
      <c r="A56" s="90"/>
      <c r="B56" s="94"/>
      <c r="C56" s="3" t="s">
        <v>152</v>
      </c>
      <c r="D56" s="6">
        <v>63.898397847154413</v>
      </c>
      <c r="E56" s="3">
        <v>71075.94442622317</v>
      </c>
      <c r="F56" s="3">
        <v>589.52506980268129</v>
      </c>
      <c r="G56" s="18">
        <v>0.35065152871565647</v>
      </c>
      <c r="H56" s="3">
        <v>9418.7508794858968</v>
      </c>
      <c r="I56" s="3">
        <v>201.97560934059644</v>
      </c>
      <c r="J56" s="6">
        <v>60.049488595040778</v>
      </c>
      <c r="K56" s="18">
        <v>0.60028819088110386</v>
      </c>
      <c r="L56" s="18" t="s">
        <v>24</v>
      </c>
      <c r="M56" s="18">
        <v>1.1045608908708784E-2</v>
      </c>
      <c r="N56" s="3">
        <v>2113.7766327773884</v>
      </c>
      <c r="O56" s="3">
        <v>8263.0439481028061</v>
      </c>
      <c r="P56" s="18">
        <v>8.4035589667753481</v>
      </c>
      <c r="Q56" s="3">
        <v>2749.9728637343983</v>
      </c>
      <c r="R56" s="3">
        <v>182.72448572978124</v>
      </c>
      <c r="S56" s="18" t="s">
        <v>24</v>
      </c>
      <c r="T56" s="18">
        <v>2.6780384503443635E-2</v>
      </c>
      <c r="U56" s="18">
        <v>1.8106716742489835E-2</v>
      </c>
      <c r="V56" s="18">
        <v>4.5677051477158654</v>
      </c>
      <c r="W56" s="18">
        <v>0.8115649594750044</v>
      </c>
      <c r="X56" s="3">
        <v>3127.6186874521427</v>
      </c>
      <c r="Y56" s="18" t="s">
        <v>24</v>
      </c>
      <c r="Z56" s="3" t="s">
        <v>207</v>
      </c>
    </row>
    <row r="57" spans="1:26" x14ac:dyDescent="0.3">
      <c r="A57" s="90"/>
      <c r="B57" s="94"/>
      <c r="C57" s="3" t="s">
        <v>153</v>
      </c>
      <c r="D57" s="6">
        <v>54.638865336580288</v>
      </c>
      <c r="E57" s="3">
        <v>53962.631209942563</v>
      </c>
      <c r="F57" s="3">
        <v>513.80831564695188</v>
      </c>
      <c r="G57" s="18">
        <v>0.38897483409820449</v>
      </c>
      <c r="H57" s="3">
        <v>8966.7100279901715</v>
      </c>
      <c r="I57" s="3">
        <v>251.54408887061865</v>
      </c>
      <c r="J57" s="6">
        <v>57.612133238670587</v>
      </c>
      <c r="K57" s="18">
        <v>0.35948495003440478</v>
      </c>
      <c r="L57" s="18" t="s">
        <v>24</v>
      </c>
      <c r="M57" s="18">
        <v>1.2926221947880476</v>
      </c>
      <c r="N57" s="3">
        <v>2438.5496183571595</v>
      </c>
      <c r="O57" s="3">
        <v>9219.0511428397167</v>
      </c>
      <c r="P57" s="18">
        <v>7.095811856395513</v>
      </c>
      <c r="Q57" s="3">
        <v>2330.0503358250926</v>
      </c>
      <c r="R57" s="3">
        <v>162.66975405140855</v>
      </c>
      <c r="S57" s="18" t="s">
        <v>24</v>
      </c>
      <c r="T57" s="18">
        <v>3.6312605904211606E-2</v>
      </c>
      <c r="U57" s="18">
        <v>2.3705462801163979E-2</v>
      </c>
      <c r="V57" s="18">
        <v>4.9875068819941708</v>
      </c>
      <c r="W57" s="18">
        <v>1.6063170523278278</v>
      </c>
      <c r="X57" s="3">
        <v>4877.5685922354169</v>
      </c>
      <c r="Y57" s="18" t="s">
        <v>24</v>
      </c>
      <c r="Z57" s="3" t="s">
        <v>207</v>
      </c>
    </row>
    <row r="58" spans="1:26" x14ac:dyDescent="0.3">
      <c r="A58" s="95"/>
      <c r="B58" s="95"/>
      <c r="C58" s="75" t="s">
        <v>154</v>
      </c>
      <c r="D58" s="76">
        <v>55.631337933479919</v>
      </c>
      <c r="E58" s="75">
        <v>53985.115814931873</v>
      </c>
      <c r="F58" s="75">
        <v>443.03208564436892</v>
      </c>
      <c r="G58" s="77">
        <v>0.35837329983571725</v>
      </c>
      <c r="H58" s="75">
        <v>8250.4987744781629</v>
      </c>
      <c r="I58" s="75">
        <v>231.50252131683837</v>
      </c>
      <c r="J58" s="76">
        <v>58.267037520313387</v>
      </c>
      <c r="K58" s="77">
        <v>0.42119935644547285</v>
      </c>
      <c r="L58" s="77" t="s">
        <v>24</v>
      </c>
      <c r="M58" s="77" t="s">
        <v>24</v>
      </c>
      <c r="N58" s="75">
        <v>2252.1646971882337</v>
      </c>
      <c r="O58" s="75">
        <v>8461.3600970456373</v>
      </c>
      <c r="P58" s="77">
        <v>7.1961265690413834</v>
      </c>
      <c r="Q58" s="75">
        <v>2384.1086677669728</v>
      </c>
      <c r="R58" s="75">
        <v>161.87493652962479</v>
      </c>
      <c r="S58" s="77" t="s">
        <v>24</v>
      </c>
      <c r="T58" s="77" t="s">
        <v>24</v>
      </c>
      <c r="U58" s="77">
        <v>1.5096186541552032E-2</v>
      </c>
      <c r="V58" s="77">
        <v>6.0431550414742574</v>
      </c>
      <c r="W58" s="77">
        <v>1.3282363839557485</v>
      </c>
      <c r="X58" s="75">
        <v>4540.1358491892497</v>
      </c>
      <c r="Y58" s="77" t="s">
        <v>24</v>
      </c>
      <c r="Z58" s="75" t="s">
        <v>207</v>
      </c>
    </row>
    <row r="59" spans="1:26" x14ac:dyDescent="0.3">
      <c r="A59" s="101" t="s">
        <v>27</v>
      </c>
      <c r="B59" s="96" t="s">
        <v>348</v>
      </c>
      <c r="C59" s="3" t="s">
        <v>155</v>
      </c>
      <c r="D59" s="6">
        <v>28.381481176106185</v>
      </c>
      <c r="E59" s="3">
        <v>65276.417144792562</v>
      </c>
      <c r="F59" s="3">
        <v>1640.5661560767985</v>
      </c>
      <c r="G59" s="18">
        <v>0.5328972338206357</v>
      </c>
      <c r="H59" s="3">
        <v>43595.883299076857</v>
      </c>
      <c r="I59" s="3">
        <v>102.50500463446376</v>
      </c>
      <c r="J59" s="3">
        <v>168.20002525586779</v>
      </c>
      <c r="K59" s="3">
        <v>1713.9882313028324</v>
      </c>
      <c r="L59" s="18" t="s">
        <v>24</v>
      </c>
      <c r="M59" s="18">
        <v>18.135207552461665</v>
      </c>
      <c r="N59" s="3">
        <v>683.78298551651278</v>
      </c>
      <c r="O59" s="3">
        <v>3851.7988574723845</v>
      </c>
      <c r="P59" s="18">
        <v>5.6176528150039191</v>
      </c>
      <c r="Q59" s="3">
        <v>1045.9667146563081</v>
      </c>
      <c r="R59" s="6">
        <v>98.436492687603405</v>
      </c>
      <c r="S59" s="18" t="s">
        <v>24</v>
      </c>
      <c r="T59" s="18">
        <v>0.95406389605374042</v>
      </c>
      <c r="U59" s="18">
        <v>12.317911389788046</v>
      </c>
      <c r="V59" s="18">
        <v>4.7659951002152159</v>
      </c>
      <c r="W59" s="18">
        <v>2.3513593732853719</v>
      </c>
      <c r="X59" s="3">
        <v>2538.1022347061007</v>
      </c>
      <c r="Y59" s="18" t="s">
        <v>24</v>
      </c>
      <c r="Z59" s="3" t="s">
        <v>207</v>
      </c>
    </row>
    <row r="60" spans="1:26" x14ac:dyDescent="0.3">
      <c r="A60" s="90"/>
      <c r="B60" s="90"/>
      <c r="C60" s="3" t="s">
        <v>156</v>
      </c>
      <c r="D60" s="6">
        <v>28.338809167495224</v>
      </c>
      <c r="E60" s="3">
        <v>56409.669419920014</v>
      </c>
      <c r="F60" s="3">
        <v>428.34352815109321</v>
      </c>
      <c r="G60" s="18">
        <v>0.15086480119946993</v>
      </c>
      <c r="H60" s="3">
        <v>36424.076946637135</v>
      </c>
      <c r="I60" s="3">
        <v>148.84275257895203</v>
      </c>
      <c r="J60" s="3">
        <v>127.44651724872729</v>
      </c>
      <c r="K60" s="18">
        <v>6.2811248093004002</v>
      </c>
      <c r="L60" s="18" t="s">
        <v>24</v>
      </c>
      <c r="M60" s="18">
        <v>1.7015523915060993</v>
      </c>
      <c r="N60" s="3">
        <v>964.21121041567926</v>
      </c>
      <c r="O60" s="3">
        <v>5136.6506738778289</v>
      </c>
      <c r="P60" s="18">
        <v>5.701579455085672</v>
      </c>
      <c r="Q60" s="3">
        <v>1340.7435156183997</v>
      </c>
      <c r="R60" s="6">
        <v>22.302788143232213</v>
      </c>
      <c r="S60" s="18">
        <v>0.34963399182420585</v>
      </c>
      <c r="T60" s="18">
        <v>0.1987094029283076</v>
      </c>
      <c r="U60" s="18">
        <v>0.47984603817827853</v>
      </c>
      <c r="V60" s="18">
        <v>3.902680034211397</v>
      </c>
      <c r="W60" s="18">
        <v>0.97056230641587204</v>
      </c>
      <c r="X60" s="3">
        <v>2222.7866701140028</v>
      </c>
      <c r="Y60" s="18" t="s">
        <v>24</v>
      </c>
      <c r="Z60" s="3" t="s">
        <v>207</v>
      </c>
    </row>
    <row r="61" spans="1:26" x14ac:dyDescent="0.3">
      <c r="A61" s="90"/>
      <c r="B61" s="90"/>
      <c r="C61" s="3" t="s">
        <v>157</v>
      </c>
      <c r="D61" s="6">
        <v>24.255497757616574</v>
      </c>
      <c r="E61" s="3">
        <v>24144.798314944986</v>
      </c>
      <c r="F61" s="3">
        <v>292.28772800229007</v>
      </c>
      <c r="G61" s="18">
        <v>7.0087863421502403E-2</v>
      </c>
      <c r="H61" s="3">
        <v>3479.5538026906097</v>
      </c>
      <c r="I61" s="6">
        <v>67.745973474687773</v>
      </c>
      <c r="J61" s="3">
        <v>102.10893863480379</v>
      </c>
      <c r="K61" s="3" t="s">
        <v>24</v>
      </c>
      <c r="L61" s="18" t="s">
        <v>24</v>
      </c>
      <c r="M61" s="18" t="s">
        <v>24</v>
      </c>
      <c r="N61" s="3">
        <v>1340.8800105206801</v>
      </c>
      <c r="O61" s="3">
        <v>4426.7779582734302</v>
      </c>
      <c r="P61" s="18">
        <v>1.7962681307204544</v>
      </c>
      <c r="Q61" s="3">
        <v>556.19256906652288</v>
      </c>
      <c r="R61" s="18">
        <v>3.0552185527085061</v>
      </c>
      <c r="S61" s="18" t="s">
        <v>24</v>
      </c>
      <c r="T61" s="18">
        <v>3.9841256001712837E-2</v>
      </c>
      <c r="U61" s="18">
        <v>7.6693359624825472E-2</v>
      </c>
      <c r="V61" s="18">
        <v>6.7039068375411519</v>
      </c>
      <c r="W61" s="18">
        <v>2.1504700003998409</v>
      </c>
      <c r="X61" s="3">
        <v>3300.362986533672</v>
      </c>
      <c r="Y61" s="18" t="s">
        <v>24</v>
      </c>
      <c r="Z61" s="3" t="s">
        <v>207</v>
      </c>
    </row>
    <row r="62" spans="1:26" x14ac:dyDescent="0.3">
      <c r="A62" s="90"/>
      <c r="B62" s="90"/>
      <c r="C62" s="3" t="s">
        <v>158</v>
      </c>
      <c r="D62" s="6">
        <v>24.997679271498036</v>
      </c>
      <c r="E62" s="3">
        <v>31780.582668830935</v>
      </c>
      <c r="F62" s="3">
        <v>566.00808453817433</v>
      </c>
      <c r="G62" s="18">
        <v>0.3600257186701335</v>
      </c>
      <c r="H62" s="3">
        <v>5215.7744439500075</v>
      </c>
      <c r="I62" s="6">
        <v>97.897578155147542</v>
      </c>
      <c r="J62" s="3">
        <v>104.2908044441559</v>
      </c>
      <c r="K62" s="3">
        <v>272.44435558848841</v>
      </c>
      <c r="L62" s="18" t="s">
        <v>24</v>
      </c>
      <c r="M62" s="18">
        <v>4.8535693125467221</v>
      </c>
      <c r="N62" s="3">
        <v>1329.6950814989027</v>
      </c>
      <c r="O62" s="3">
        <v>5459.4994608415745</v>
      </c>
      <c r="P62" s="18">
        <v>2.5679950158396685</v>
      </c>
      <c r="Q62" s="3">
        <v>789.58834594421614</v>
      </c>
      <c r="R62" s="6">
        <v>28.138297034135881</v>
      </c>
      <c r="S62" s="18" t="s">
        <v>24</v>
      </c>
      <c r="T62" s="18">
        <v>0.34226130982555392</v>
      </c>
      <c r="U62" s="18">
        <v>1.1013154149442563</v>
      </c>
      <c r="V62" s="18">
        <v>5.3991774091106315</v>
      </c>
      <c r="W62" s="18">
        <v>3.3008285401749258</v>
      </c>
      <c r="X62" s="3">
        <v>3129.7070115335619</v>
      </c>
      <c r="Y62" s="18" t="s">
        <v>24</v>
      </c>
      <c r="Z62" s="3" t="s">
        <v>207</v>
      </c>
    </row>
    <row r="63" spans="1:26" x14ac:dyDescent="0.3">
      <c r="A63" s="90"/>
      <c r="B63" s="90"/>
      <c r="C63" s="3" t="s">
        <v>159</v>
      </c>
      <c r="D63" s="6">
        <v>23.348562609925366</v>
      </c>
      <c r="E63" s="3">
        <v>33519.47364846251</v>
      </c>
      <c r="F63" s="3">
        <v>516.96386364561806</v>
      </c>
      <c r="G63" s="18">
        <v>0.11484818873781404</v>
      </c>
      <c r="H63" s="3">
        <v>2249.8641116489366</v>
      </c>
      <c r="I63" s="6">
        <v>71.815917323542052</v>
      </c>
      <c r="J63" s="3">
        <v>116.21017025892235</v>
      </c>
      <c r="K63" s="3" t="s">
        <v>24</v>
      </c>
      <c r="L63" s="18">
        <v>1.4934493195546108</v>
      </c>
      <c r="M63" s="18">
        <v>0</v>
      </c>
      <c r="N63" s="3">
        <v>922.05483467277611</v>
      </c>
      <c r="O63" s="3">
        <v>3074.9527217737013</v>
      </c>
      <c r="P63" s="18">
        <v>1.8176960096837647</v>
      </c>
      <c r="Q63" s="3">
        <v>475.46018119924724</v>
      </c>
      <c r="R63" s="18">
        <v>2.8762654879220531</v>
      </c>
      <c r="S63" s="18" t="s">
        <v>24</v>
      </c>
      <c r="T63" s="18">
        <v>4.5517361434397344E-2</v>
      </c>
      <c r="U63" s="18">
        <v>3.0613898231938726E-2</v>
      </c>
      <c r="V63" s="6">
        <v>11.52928438206118</v>
      </c>
      <c r="W63" s="18">
        <v>0.64755080958206368</v>
      </c>
      <c r="X63" s="3">
        <v>1389.4110457552999</v>
      </c>
      <c r="Y63" s="18" t="s">
        <v>24</v>
      </c>
      <c r="Z63" s="3" t="s">
        <v>207</v>
      </c>
    </row>
    <row r="64" spans="1:26" x14ac:dyDescent="0.3">
      <c r="A64" s="91"/>
      <c r="B64" s="91"/>
      <c r="C64" s="8" t="s">
        <v>160</v>
      </c>
      <c r="D64" s="9">
        <v>25.746442816247107</v>
      </c>
      <c r="E64" s="8">
        <v>43120.777874485677</v>
      </c>
      <c r="F64" s="8">
        <v>705.74851097773092</v>
      </c>
      <c r="G64" s="15">
        <v>0.12037553912741551</v>
      </c>
      <c r="H64" s="8">
        <v>2912.436556800194</v>
      </c>
      <c r="I64" s="9">
        <v>73.730427641120272</v>
      </c>
      <c r="J64" s="9">
        <v>91.751138403740953</v>
      </c>
      <c r="K64" s="8" t="s">
        <v>24</v>
      </c>
      <c r="L64" s="15" t="s">
        <v>24</v>
      </c>
      <c r="M64" s="15">
        <v>1.3006042464067373</v>
      </c>
      <c r="N64" s="8">
        <v>643.40498073501601</v>
      </c>
      <c r="O64" s="8">
        <v>3901.8766427534679</v>
      </c>
      <c r="P64" s="15">
        <v>2.4590329536093374</v>
      </c>
      <c r="Q64" s="8">
        <v>579.85471352371712</v>
      </c>
      <c r="R64" s="15">
        <v>3.1962138440727399</v>
      </c>
      <c r="S64" s="15" t="s">
        <v>24</v>
      </c>
      <c r="T64" s="15">
        <v>9.2317003360010003E-2</v>
      </c>
      <c r="U64" s="15">
        <v>6.8092948375063439E-2</v>
      </c>
      <c r="V64" s="15">
        <v>6.9952761857570893</v>
      </c>
      <c r="W64" s="15">
        <v>0.35385982591142529</v>
      </c>
      <c r="X64" s="8">
        <v>947.7932335940061</v>
      </c>
      <c r="Y64" s="15" t="s">
        <v>24</v>
      </c>
      <c r="Z64" s="8" t="s">
        <v>207</v>
      </c>
    </row>
    <row r="65" spans="1:2" x14ac:dyDescent="0.3">
      <c r="A65" s="64" t="s">
        <v>234</v>
      </c>
      <c r="B65" s="64"/>
    </row>
  </sheetData>
  <mergeCells count="20">
    <mergeCell ref="A2:A4"/>
    <mergeCell ref="C2:C3"/>
    <mergeCell ref="Z2:Z4"/>
    <mergeCell ref="B2:B4"/>
    <mergeCell ref="B5:B16"/>
    <mergeCell ref="B54:B58"/>
    <mergeCell ref="B59:B64"/>
    <mergeCell ref="A5:A16"/>
    <mergeCell ref="A17:A29"/>
    <mergeCell ref="A30:A37"/>
    <mergeCell ref="A38:A44"/>
    <mergeCell ref="A45:A47"/>
    <mergeCell ref="A48:A53"/>
    <mergeCell ref="A54:A58"/>
    <mergeCell ref="A59:A64"/>
    <mergeCell ref="B17:B29"/>
    <mergeCell ref="B30:B37"/>
    <mergeCell ref="B38:B44"/>
    <mergeCell ref="B45:B47"/>
    <mergeCell ref="B48:B53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F5EC2-A69C-4F68-9507-21BA4CE72183}">
  <dimension ref="A1:X41"/>
  <sheetViews>
    <sheetView zoomScale="85" zoomScaleNormal="85" workbookViewId="0">
      <selection activeCell="A2" sqref="A2:A4"/>
    </sheetView>
  </sheetViews>
  <sheetFormatPr defaultRowHeight="16.5" x14ac:dyDescent="0.3"/>
  <cols>
    <col min="1" max="2" width="11.625" customWidth="1"/>
    <col min="3" max="3" width="25.375" customWidth="1"/>
  </cols>
  <sheetData>
    <row r="1" spans="1:24" ht="20.100000000000001" customHeight="1" x14ac:dyDescent="0.3">
      <c r="A1" s="28" t="s">
        <v>335</v>
      </c>
      <c r="B1" s="28"/>
    </row>
    <row r="2" spans="1:24" x14ac:dyDescent="0.3">
      <c r="A2" s="89" t="s">
        <v>45</v>
      </c>
      <c r="B2" s="89" t="s">
        <v>350</v>
      </c>
      <c r="C2" s="89" t="s">
        <v>34</v>
      </c>
      <c r="D2" s="43" t="s">
        <v>0</v>
      </c>
      <c r="E2" s="43" t="s">
        <v>2</v>
      </c>
      <c r="F2" s="43" t="s">
        <v>3</v>
      </c>
      <c r="G2" s="43" t="s">
        <v>5</v>
      </c>
      <c r="H2" s="43" t="s">
        <v>6</v>
      </c>
      <c r="I2" s="43" t="s">
        <v>7</v>
      </c>
      <c r="J2" s="43" t="s">
        <v>8</v>
      </c>
      <c r="K2" s="43" t="s">
        <v>9</v>
      </c>
      <c r="L2" s="43" t="s">
        <v>10</v>
      </c>
      <c r="M2" s="43" t="s">
        <v>11</v>
      </c>
      <c r="N2" s="43" t="s">
        <v>12</v>
      </c>
      <c r="O2" s="43" t="s">
        <v>13</v>
      </c>
      <c r="P2" s="43" t="s">
        <v>14</v>
      </c>
      <c r="Q2" s="43" t="s">
        <v>15</v>
      </c>
      <c r="R2" s="43" t="s">
        <v>16</v>
      </c>
      <c r="S2" s="43" t="s">
        <v>17</v>
      </c>
      <c r="T2" s="43" t="s">
        <v>18</v>
      </c>
      <c r="U2" s="43" t="s">
        <v>19</v>
      </c>
      <c r="V2" s="43" t="s">
        <v>20</v>
      </c>
      <c r="W2" s="43" t="s">
        <v>21</v>
      </c>
      <c r="X2" s="43" t="s">
        <v>22</v>
      </c>
    </row>
    <row r="3" spans="1:24" x14ac:dyDescent="0.3">
      <c r="A3" s="102"/>
      <c r="B3" s="102"/>
      <c r="C3" s="116"/>
      <c r="D3" s="12" t="s">
        <v>40</v>
      </c>
      <c r="E3" s="12" t="s">
        <v>40</v>
      </c>
      <c r="F3" s="12" t="s">
        <v>40</v>
      </c>
      <c r="G3" s="12" t="s">
        <v>40</v>
      </c>
      <c r="H3" s="12" t="s">
        <v>40</v>
      </c>
      <c r="I3" s="12" t="s">
        <v>40</v>
      </c>
      <c r="J3" s="12" t="s">
        <v>40</v>
      </c>
      <c r="K3" s="12" t="s">
        <v>40</v>
      </c>
      <c r="L3" s="12" t="s">
        <v>40</v>
      </c>
      <c r="M3" s="12" t="s">
        <v>40</v>
      </c>
      <c r="N3" s="12" t="s">
        <v>40</v>
      </c>
      <c r="O3" s="12" t="s">
        <v>40</v>
      </c>
      <c r="P3" s="12" t="s">
        <v>40</v>
      </c>
      <c r="Q3" s="12" t="s">
        <v>40</v>
      </c>
      <c r="R3" s="12" t="s">
        <v>40</v>
      </c>
      <c r="S3" s="12" t="s">
        <v>40</v>
      </c>
      <c r="T3" s="12" t="s">
        <v>40</v>
      </c>
      <c r="U3" s="12" t="s">
        <v>40</v>
      </c>
      <c r="V3" s="12" t="s">
        <v>40</v>
      </c>
      <c r="W3" s="12" t="s">
        <v>40</v>
      </c>
      <c r="X3" s="12" t="s">
        <v>40</v>
      </c>
    </row>
    <row r="4" spans="1:24" x14ac:dyDescent="0.3">
      <c r="A4" s="97"/>
      <c r="B4" s="97"/>
      <c r="C4" s="12" t="s">
        <v>76</v>
      </c>
      <c r="D4" s="16">
        <v>0.51501870158152185</v>
      </c>
      <c r="E4" s="16">
        <v>4.643606432128021E-2</v>
      </c>
      <c r="F4" s="16">
        <v>0.16589903279108653</v>
      </c>
      <c r="G4" s="16">
        <v>2.6112650075655064</v>
      </c>
      <c r="H4" s="16">
        <v>2.305579471205272E-2</v>
      </c>
      <c r="I4" s="16">
        <v>0.24035373643983457</v>
      </c>
      <c r="J4" s="16">
        <v>0.71170521315864088</v>
      </c>
      <c r="K4" s="16">
        <v>3.6703502761674258</v>
      </c>
      <c r="L4" s="16">
        <v>5.2207541703969393E-2</v>
      </c>
      <c r="M4" s="16">
        <v>3.736992485431169E-2</v>
      </c>
      <c r="N4" s="16">
        <v>2.5341091322152787</v>
      </c>
      <c r="O4" s="16">
        <v>1.9792103660406912E-2</v>
      </c>
      <c r="P4" s="16">
        <v>0.68367668996484554</v>
      </c>
      <c r="Q4" s="16">
        <v>0.12639557738278992</v>
      </c>
      <c r="R4" s="16">
        <v>0.68654991854716563</v>
      </c>
      <c r="S4" s="16">
        <v>3.2287203555920393E-2</v>
      </c>
      <c r="T4" s="16">
        <v>2.8902012069620502E-2</v>
      </c>
      <c r="U4" s="16">
        <v>0.27277789387462248</v>
      </c>
      <c r="V4" s="16">
        <v>0.11995242410874904</v>
      </c>
      <c r="W4" s="16">
        <v>0.12202113865152756</v>
      </c>
      <c r="X4" s="16">
        <v>8.8247592842373324E-2</v>
      </c>
    </row>
    <row r="5" spans="1:24" x14ac:dyDescent="0.3">
      <c r="A5" s="89" t="s">
        <v>29</v>
      </c>
      <c r="B5" s="89" t="s">
        <v>346</v>
      </c>
      <c r="C5" s="1" t="s">
        <v>165</v>
      </c>
      <c r="D5" s="14">
        <v>7.0004146356479175</v>
      </c>
      <c r="E5" s="11">
        <v>303.73069551931741</v>
      </c>
      <c r="F5" s="14" t="s">
        <v>24</v>
      </c>
      <c r="G5" s="11">
        <v>4698.8264946709078</v>
      </c>
      <c r="H5" s="14">
        <v>1.3149472657893471</v>
      </c>
      <c r="I5" s="14" t="s">
        <v>24</v>
      </c>
      <c r="J5" s="14" t="s">
        <v>24</v>
      </c>
      <c r="K5" s="14" t="s">
        <v>24</v>
      </c>
      <c r="L5" s="14" t="s">
        <v>24</v>
      </c>
      <c r="M5" s="11">
        <v>244.38328836849328</v>
      </c>
      <c r="N5" s="19">
        <v>23.565900748015434</v>
      </c>
      <c r="O5" s="19">
        <v>11.29351296103399</v>
      </c>
      <c r="P5" s="11">
        <v>99.080152859255421</v>
      </c>
      <c r="Q5" s="14" t="s">
        <v>24</v>
      </c>
      <c r="R5" s="14" t="s">
        <v>24</v>
      </c>
      <c r="S5" s="14" t="s">
        <v>24</v>
      </c>
      <c r="T5" s="14" t="s">
        <v>24</v>
      </c>
      <c r="U5" s="14" t="s">
        <v>24</v>
      </c>
      <c r="V5" s="14" t="s">
        <v>24</v>
      </c>
      <c r="W5" s="14">
        <v>0.74278340087361783</v>
      </c>
      <c r="X5" s="14" t="s">
        <v>24</v>
      </c>
    </row>
    <row r="6" spans="1:24" x14ac:dyDescent="0.3">
      <c r="A6" s="90"/>
      <c r="B6" s="90"/>
      <c r="C6" s="1" t="s">
        <v>167</v>
      </c>
      <c r="D6" s="14">
        <v>8.2788294419214985</v>
      </c>
      <c r="E6" s="11">
        <v>357.54867005837605</v>
      </c>
      <c r="F6" s="14" t="s">
        <v>24</v>
      </c>
      <c r="G6" s="11">
        <v>4429.7813184256011</v>
      </c>
      <c r="H6" s="14">
        <v>1.115130256376718</v>
      </c>
      <c r="I6" s="14" t="s">
        <v>24</v>
      </c>
      <c r="J6" s="14" t="s">
        <v>24</v>
      </c>
      <c r="K6" s="14" t="s">
        <v>24</v>
      </c>
      <c r="L6" s="14" t="s">
        <v>24</v>
      </c>
      <c r="M6" s="11">
        <v>276.22102858142699</v>
      </c>
      <c r="N6" s="19">
        <v>18.785284775850052</v>
      </c>
      <c r="O6" s="19">
        <v>11.720107581551593</v>
      </c>
      <c r="P6" s="11">
        <v>120.52364495055754</v>
      </c>
      <c r="Q6" s="14" t="s">
        <v>24</v>
      </c>
      <c r="R6" s="14" t="s">
        <v>24</v>
      </c>
      <c r="S6" s="14" t="s">
        <v>24</v>
      </c>
      <c r="T6" s="14" t="s">
        <v>24</v>
      </c>
      <c r="U6" s="14" t="s">
        <v>24</v>
      </c>
      <c r="V6" s="14" t="s">
        <v>24</v>
      </c>
      <c r="W6" s="14" t="s">
        <v>24</v>
      </c>
      <c r="X6" s="14" t="s">
        <v>24</v>
      </c>
    </row>
    <row r="7" spans="1:24" x14ac:dyDescent="0.3">
      <c r="A7" s="90"/>
      <c r="B7" s="90"/>
      <c r="C7" s="1" t="s">
        <v>168</v>
      </c>
      <c r="D7" s="14">
        <v>7.5720018454244808</v>
      </c>
      <c r="E7" s="11">
        <v>290.46999774510135</v>
      </c>
      <c r="F7" s="14" t="s">
        <v>24</v>
      </c>
      <c r="G7" s="11">
        <v>4073.1077627956765</v>
      </c>
      <c r="H7" s="14">
        <v>0.92632016267097961</v>
      </c>
      <c r="I7" s="14" t="s">
        <v>24</v>
      </c>
      <c r="J7" s="14" t="s">
        <v>24</v>
      </c>
      <c r="K7" s="14" t="s">
        <v>24</v>
      </c>
      <c r="L7" s="14" t="s">
        <v>24</v>
      </c>
      <c r="M7" s="11">
        <v>314.51508500761958</v>
      </c>
      <c r="N7" s="19">
        <v>19.069100845880687</v>
      </c>
      <c r="O7" s="19">
        <v>10.616741969682204</v>
      </c>
      <c r="P7" s="11">
        <v>72.58653534922334</v>
      </c>
      <c r="Q7" s="14" t="s">
        <v>24</v>
      </c>
      <c r="R7" s="14" t="s">
        <v>24</v>
      </c>
      <c r="S7" s="14" t="s">
        <v>24</v>
      </c>
      <c r="T7" s="14" t="s">
        <v>24</v>
      </c>
      <c r="U7" s="14" t="s">
        <v>24</v>
      </c>
      <c r="V7" s="14" t="s">
        <v>24</v>
      </c>
      <c r="W7" s="14">
        <v>0.10983284303601694</v>
      </c>
      <c r="X7" s="14" t="s">
        <v>24</v>
      </c>
    </row>
    <row r="8" spans="1:24" x14ac:dyDescent="0.3">
      <c r="A8" s="90"/>
      <c r="B8" s="90"/>
      <c r="C8" s="1" t="s">
        <v>170</v>
      </c>
      <c r="D8" s="14">
        <v>6.669297142690664</v>
      </c>
      <c r="E8" s="11">
        <v>343.7955442734696</v>
      </c>
      <c r="F8" s="14" t="s">
        <v>24</v>
      </c>
      <c r="G8" s="11">
        <v>4491.8220576220538</v>
      </c>
      <c r="H8" s="14">
        <v>1.0825313435924604</v>
      </c>
      <c r="I8" s="14" t="s">
        <v>24</v>
      </c>
      <c r="J8" s="14" t="s">
        <v>24</v>
      </c>
      <c r="K8" s="14" t="s">
        <v>24</v>
      </c>
      <c r="L8" s="14" t="s">
        <v>24</v>
      </c>
      <c r="M8" s="11">
        <v>246.33964489856291</v>
      </c>
      <c r="N8" s="19">
        <v>28.913833860625751</v>
      </c>
      <c r="O8" s="19">
        <v>11.825729774628233</v>
      </c>
      <c r="P8" s="19">
        <v>99.34267112812185</v>
      </c>
      <c r="Q8" s="14" t="s">
        <v>24</v>
      </c>
      <c r="R8" s="14" t="s">
        <v>24</v>
      </c>
      <c r="S8" s="14" t="s">
        <v>24</v>
      </c>
      <c r="T8" s="14" t="s">
        <v>24</v>
      </c>
      <c r="U8" s="14" t="s">
        <v>24</v>
      </c>
      <c r="V8" s="14" t="s">
        <v>24</v>
      </c>
      <c r="W8" s="14" t="s">
        <v>24</v>
      </c>
      <c r="X8" s="14" t="s">
        <v>24</v>
      </c>
    </row>
    <row r="9" spans="1:24" x14ac:dyDescent="0.3">
      <c r="A9" s="95"/>
      <c r="B9" s="90"/>
      <c r="C9" s="1" t="s">
        <v>171</v>
      </c>
      <c r="D9" s="14">
        <v>5.5006048357008437</v>
      </c>
      <c r="E9" s="11">
        <v>267.83019117627771</v>
      </c>
      <c r="F9" s="14" t="s">
        <v>24</v>
      </c>
      <c r="G9" s="11">
        <v>5944.6735516526505</v>
      </c>
      <c r="H9" s="14">
        <v>2.0454578158274308</v>
      </c>
      <c r="I9" s="14">
        <v>0.29270087192562277</v>
      </c>
      <c r="J9" s="14" t="s">
        <v>24</v>
      </c>
      <c r="K9" s="14" t="s">
        <v>24</v>
      </c>
      <c r="L9" s="14" t="s">
        <v>24</v>
      </c>
      <c r="M9" s="11">
        <v>140.19628855726285</v>
      </c>
      <c r="N9" s="19">
        <v>33.301523267808228</v>
      </c>
      <c r="O9" s="19">
        <v>9.7639925867167641</v>
      </c>
      <c r="P9" s="11">
        <v>201.16429459729207</v>
      </c>
      <c r="Q9" s="14" t="s">
        <v>24</v>
      </c>
      <c r="R9" s="14" t="s">
        <v>24</v>
      </c>
      <c r="S9" s="14" t="s">
        <v>24</v>
      </c>
      <c r="T9" s="14" t="s">
        <v>24</v>
      </c>
      <c r="U9" s="14" t="s">
        <v>24</v>
      </c>
      <c r="V9" s="14" t="s">
        <v>24</v>
      </c>
      <c r="W9" s="14" t="s">
        <v>24</v>
      </c>
      <c r="X9" s="14" t="s">
        <v>24</v>
      </c>
    </row>
    <row r="10" spans="1:24" x14ac:dyDescent="0.3">
      <c r="A10" s="101" t="s">
        <v>30</v>
      </c>
      <c r="B10" s="101" t="s">
        <v>346</v>
      </c>
      <c r="C10" s="70" t="s">
        <v>166</v>
      </c>
      <c r="D10" s="73">
        <v>8.2103084910389263</v>
      </c>
      <c r="E10" s="71">
        <v>1016.5396170248746</v>
      </c>
      <c r="F10" s="73">
        <v>0.25199717276128591</v>
      </c>
      <c r="G10" s="71">
        <v>3626.739324900158</v>
      </c>
      <c r="H10" s="73">
        <v>0.2244475129464113</v>
      </c>
      <c r="I10" s="73" t="s">
        <v>24</v>
      </c>
      <c r="J10" s="73" t="s">
        <v>24</v>
      </c>
      <c r="K10" s="73" t="s">
        <v>24</v>
      </c>
      <c r="L10" s="73" t="s">
        <v>24</v>
      </c>
      <c r="M10" s="71">
        <v>235.3938369424111</v>
      </c>
      <c r="N10" s="72">
        <v>17.744530214307677</v>
      </c>
      <c r="O10" s="73">
        <v>9.0146128829240268</v>
      </c>
      <c r="P10" s="72">
        <v>19.453673742078408</v>
      </c>
      <c r="Q10" s="73" t="s">
        <v>24</v>
      </c>
      <c r="R10" s="73" t="s">
        <v>24</v>
      </c>
      <c r="S10" s="73" t="s">
        <v>24</v>
      </c>
      <c r="T10" s="73" t="s">
        <v>24</v>
      </c>
      <c r="U10" s="73" t="s">
        <v>24</v>
      </c>
      <c r="V10" s="73" t="s">
        <v>24</v>
      </c>
      <c r="W10" s="73" t="s">
        <v>24</v>
      </c>
      <c r="X10" s="73" t="s">
        <v>24</v>
      </c>
    </row>
    <row r="11" spans="1:24" x14ac:dyDescent="0.3">
      <c r="A11" s="90"/>
      <c r="B11" s="94"/>
      <c r="C11" s="69" t="s">
        <v>173</v>
      </c>
      <c r="D11" s="6">
        <v>10.879238649619731</v>
      </c>
      <c r="E11" s="3">
        <v>1046.1008105566852</v>
      </c>
      <c r="F11" s="18">
        <v>0.17541948668485161</v>
      </c>
      <c r="G11" s="3">
        <v>3670.6299713967305</v>
      </c>
      <c r="H11" s="18">
        <v>0.21994523971712429</v>
      </c>
      <c r="I11" s="18">
        <v>0.17398384708789433</v>
      </c>
      <c r="J11" s="18" t="s">
        <v>24</v>
      </c>
      <c r="K11" s="18" t="s">
        <v>24</v>
      </c>
      <c r="L11" s="18" t="s">
        <v>24</v>
      </c>
      <c r="M11" s="3">
        <v>247.87215031736986</v>
      </c>
      <c r="N11" s="6">
        <v>19.534920205634531</v>
      </c>
      <c r="O11" s="6">
        <v>10.632545396932352</v>
      </c>
      <c r="P11" s="6">
        <v>20.670706057187115</v>
      </c>
      <c r="Q11" s="18" t="s">
        <v>24</v>
      </c>
      <c r="R11" s="18" t="s">
        <v>24</v>
      </c>
      <c r="S11" s="18" t="s">
        <v>24</v>
      </c>
      <c r="T11" s="18" t="s">
        <v>24</v>
      </c>
      <c r="U11" s="18" t="s">
        <v>24</v>
      </c>
      <c r="V11" s="18" t="s">
        <v>24</v>
      </c>
      <c r="W11" s="18" t="s">
        <v>24</v>
      </c>
      <c r="X11" s="18" t="s">
        <v>24</v>
      </c>
    </row>
    <row r="12" spans="1:24" x14ac:dyDescent="0.3">
      <c r="A12" s="90"/>
      <c r="B12" s="94"/>
      <c r="C12" s="69" t="s">
        <v>172</v>
      </c>
      <c r="D12" s="6">
        <v>14.959769876951555</v>
      </c>
      <c r="E12" s="3">
        <v>969.59130223930083</v>
      </c>
      <c r="F12" s="18" t="s">
        <v>24</v>
      </c>
      <c r="G12" s="3">
        <v>3625.2195042408625</v>
      </c>
      <c r="H12" s="18">
        <v>0.22142523789439458</v>
      </c>
      <c r="I12" s="18" t="s">
        <v>24</v>
      </c>
      <c r="J12" s="18">
        <v>0.68026013346471426</v>
      </c>
      <c r="K12" s="18" t="s">
        <v>24</v>
      </c>
      <c r="L12" s="18" t="s">
        <v>24</v>
      </c>
      <c r="M12" s="3">
        <v>224.95070106661296</v>
      </c>
      <c r="N12" s="6">
        <v>13.192652078911195</v>
      </c>
      <c r="O12" s="6">
        <v>10.093008792810549</v>
      </c>
      <c r="P12" s="6">
        <v>16.52052327027106</v>
      </c>
      <c r="Q12" s="18" t="s">
        <v>24</v>
      </c>
      <c r="R12" s="18" t="s">
        <v>24</v>
      </c>
      <c r="S12" s="18" t="s">
        <v>24</v>
      </c>
      <c r="T12" s="18">
        <v>8.6865690217860267E-2</v>
      </c>
      <c r="U12" s="18" t="s">
        <v>24</v>
      </c>
      <c r="V12" s="18" t="s">
        <v>24</v>
      </c>
      <c r="W12" s="18">
        <v>7.1402246304301844</v>
      </c>
      <c r="X12" s="18">
        <v>0.79173782412155436</v>
      </c>
    </row>
    <row r="13" spans="1:24" x14ac:dyDescent="0.3">
      <c r="A13" s="90"/>
      <c r="B13" s="94"/>
      <c r="C13" s="69" t="s">
        <v>169</v>
      </c>
      <c r="D13" s="6">
        <v>11.920642350052368</v>
      </c>
      <c r="E13" s="3">
        <v>944.53477077169782</v>
      </c>
      <c r="F13" s="18">
        <v>0.15690541609276254</v>
      </c>
      <c r="G13" s="3">
        <v>3982.2288595924483</v>
      </c>
      <c r="H13" s="18">
        <v>0.29038103170454832</v>
      </c>
      <c r="I13" s="18" t="s">
        <v>24</v>
      </c>
      <c r="J13" s="18" t="s">
        <v>24</v>
      </c>
      <c r="K13" s="18" t="s">
        <v>24</v>
      </c>
      <c r="L13" s="18" t="s">
        <v>24</v>
      </c>
      <c r="M13" s="3">
        <v>282.52484846470617</v>
      </c>
      <c r="N13" s="6">
        <v>17.477505069761577</v>
      </c>
      <c r="O13" s="6">
        <v>10.587204643080852</v>
      </c>
      <c r="P13" s="6">
        <v>21.141488576557709</v>
      </c>
      <c r="Q13" s="18" t="s">
        <v>24</v>
      </c>
      <c r="R13" s="18" t="s">
        <v>24</v>
      </c>
      <c r="S13" s="18" t="s">
        <v>24</v>
      </c>
      <c r="T13" s="18" t="s">
        <v>24</v>
      </c>
      <c r="U13" s="18" t="s">
        <v>24</v>
      </c>
      <c r="V13" s="18" t="s">
        <v>24</v>
      </c>
      <c r="W13" s="18">
        <v>0.14714545498515719</v>
      </c>
      <c r="X13" s="18" t="s">
        <v>24</v>
      </c>
    </row>
    <row r="14" spans="1:24" x14ac:dyDescent="0.3">
      <c r="A14" s="90"/>
      <c r="B14" s="94"/>
      <c r="C14" s="69" t="s">
        <v>174</v>
      </c>
      <c r="D14" s="6">
        <v>13.800056589755249</v>
      </c>
      <c r="E14" s="3">
        <v>839.66991735323984</v>
      </c>
      <c r="F14" s="18">
        <v>0.16371361523450564</v>
      </c>
      <c r="G14" s="3">
        <v>3538.0478329119105</v>
      </c>
      <c r="H14" s="18">
        <v>0.44419227484382012</v>
      </c>
      <c r="I14" s="18" t="s">
        <v>24</v>
      </c>
      <c r="J14" s="18" t="s">
        <v>24</v>
      </c>
      <c r="K14" s="18" t="s">
        <v>24</v>
      </c>
      <c r="L14" s="18" t="s">
        <v>24</v>
      </c>
      <c r="M14" s="3">
        <v>278.40049635580567</v>
      </c>
      <c r="N14" s="6">
        <v>15.829118292048973</v>
      </c>
      <c r="O14" s="18">
        <v>9.4840505982099206</v>
      </c>
      <c r="P14" s="6">
        <v>25.304336466251407</v>
      </c>
      <c r="Q14" s="18" t="s">
        <v>24</v>
      </c>
      <c r="R14" s="18">
        <v>2.0339510558607152</v>
      </c>
      <c r="S14" s="18" t="s">
        <v>24</v>
      </c>
      <c r="T14" s="18">
        <v>2.8327980753457483E-2</v>
      </c>
      <c r="U14" s="18" t="s">
        <v>24</v>
      </c>
      <c r="V14" s="18" t="s">
        <v>24</v>
      </c>
      <c r="W14" s="18" t="s">
        <v>24</v>
      </c>
      <c r="X14" s="18" t="s">
        <v>24</v>
      </c>
    </row>
    <row r="15" spans="1:24" x14ac:dyDescent="0.3">
      <c r="A15" s="90"/>
      <c r="B15" s="94"/>
      <c r="C15" s="69" t="s">
        <v>175</v>
      </c>
      <c r="D15" s="18">
        <v>8.6730211724982862</v>
      </c>
      <c r="E15" s="3">
        <v>923.07754060252125</v>
      </c>
      <c r="F15" s="18" t="s">
        <v>24</v>
      </c>
      <c r="G15" s="3">
        <v>3748.7864558801866</v>
      </c>
      <c r="H15" s="18">
        <v>0.39898119529892645</v>
      </c>
      <c r="I15" s="18" t="s">
        <v>24</v>
      </c>
      <c r="J15" s="18" t="s">
        <v>24</v>
      </c>
      <c r="K15" s="18" t="s">
        <v>24</v>
      </c>
      <c r="L15" s="18" t="s">
        <v>24</v>
      </c>
      <c r="M15" s="3">
        <v>303.8857372129512</v>
      </c>
      <c r="N15" s="6">
        <v>18.057374821473662</v>
      </c>
      <c r="O15" s="6">
        <v>11.487182846771743</v>
      </c>
      <c r="P15" s="6">
        <v>45.720405254052771</v>
      </c>
      <c r="Q15" s="18" t="s">
        <v>24</v>
      </c>
      <c r="R15" s="18" t="s">
        <v>24</v>
      </c>
      <c r="S15" s="18" t="s">
        <v>24</v>
      </c>
      <c r="T15" s="18" t="s">
        <v>24</v>
      </c>
      <c r="U15" s="18">
        <v>0.91993615040608201</v>
      </c>
      <c r="V15" s="18" t="s">
        <v>24</v>
      </c>
      <c r="W15" s="18" t="s">
        <v>24</v>
      </c>
      <c r="X15" s="18" t="s">
        <v>24</v>
      </c>
    </row>
    <row r="16" spans="1:24" x14ac:dyDescent="0.3">
      <c r="A16" s="90"/>
      <c r="B16" s="94"/>
      <c r="C16" s="69" t="s">
        <v>176</v>
      </c>
      <c r="D16" s="6">
        <v>11.729291413616174</v>
      </c>
      <c r="E16" s="3">
        <v>895.79188567464337</v>
      </c>
      <c r="F16" s="18">
        <v>0.1342151778391785</v>
      </c>
      <c r="G16" s="3">
        <v>3673.4698236427585</v>
      </c>
      <c r="H16" s="18">
        <v>0.2598417232732122</v>
      </c>
      <c r="I16" s="18" t="s">
        <v>24</v>
      </c>
      <c r="J16" s="18" t="s">
        <v>24</v>
      </c>
      <c r="K16" s="18">
        <v>4.7345338708253424</v>
      </c>
      <c r="L16" s="18" t="s">
        <v>24</v>
      </c>
      <c r="M16" s="3">
        <v>321.19498917967138</v>
      </c>
      <c r="N16" s="6">
        <v>17.24730557546113</v>
      </c>
      <c r="O16" s="6">
        <v>10.643869196387655</v>
      </c>
      <c r="P16" s="6">
        <v>23.27297260055121</v>
      </c>
      <c r="Q16" s="18" t="s">
        <v>24</v>
      </c>
      <c r="R16" s="18" t="s">
        <v>24</v>
      </c>
      <c r="S16" s="18" t="s">
        <v>24</v>
      </c>
      <c r="T16" s="18" t="s">
        <v>24</v>
      </c>
      <c r="U16" s="18" t="s">
        <v>24</v>
      </c>
      <c r="V16" s="18" t="s">
        <v>24</v>
      </c>
      <c r="W16" s="18" t="s">
        <v>24</v>
      </c>
      <c r="X16" s="18" t="s">
        <v>24</v>
      </c>
    </row>
    <row r="17" spans="1:24" x14ac:dyDescent="0.3">
      <c r="A17" s="90"/>
      <c r="B17" s="94"/>
      <c r="C17" s="69" t="s">
        <v>177</v>
      </c>
      <c r="D17" s="6">
        <v>10.41252397199055</v>
      </c>
      <c r="E17" s="3">
        <v>937.31856069098512</v>
      </c>
      <c r="F17" s="18" t="s">
        <v>24</v>
      </c>
      <c r="G17" s="3">
        <v>3675.5411040231179</v>
      </c>
      <c r="H17" s="18">
        <v>0.6313679754219873</v>
      </c>
      <c r="I17" s="18" t="s">
        <v>24</v>
      </c>
      <c r="J17" s="18">
        <v>0.56906750769075642</v>
      </c>
      <c r="K17" s="18" t="s">
        <v>24</v>
      </c>
      <c r="L17" s="18" t="s">
        <v>24</v>
      </c>
      <c r="M17" s="3">
        <v>319.31331693610008</v>
      </c>
      <c r="N17" s="6">
        <v>21.148784239520101</v>
      </c>
      <c r="O17" s="6">
        <v>10.363743750620658</v>
      </c>
      <c r="P17" s="6">
        <v>42.505236811870645</v>
      </c>
      <c r="Q17" s="18" t="s">
        <v>24</v>
      </c>
      <c r="R17" s="18" t="s">
        <v>24</v>
      </c>
      <c r="S17" s="18" t="s">
        <v>24</v>
      </c>
      <c r="T17" s="18" t="s">
        <v>24</v>
      </c>
      <c r="U17" s="18" t="s">
        <v>24</v>
      </c>
      <c r="V17" s="18" t="s">
        <v>24</v>
      </c>
      <c r="W17" s="18" t="s">
        <v>24</v>
      </c>
      <c r="X17" s="18" t="s">
        <v>24</v>
      </c>
    </row>
    <row r="18" spans="1:24" x14ac:dyDescent="0.3">
      <c r="A18" s="90"/>
      <c r="B18" s="94"/>
      <c r="C18" s="69" t="s">
        <v>178</v>
      </c>
      <c r="D18" s="6">
        <v>9.8855702415787849</v>
      </c>
      <c r="E18" s="3">
        <v>1199.8399249942672</v>
      </c>
      <c r="F18" s="18">
        <v>0.33843518755594171</v>
      </c>
      <c r="G18" s="3">
        <v>2717.028483631675</v>
      </c>
      <c r="H18" s="18">
        <v>0.33935112752728591</v>
      </c>
      <c r="I18" s="18" t="s">
        <v>24</v>
      </c>
      <c r="J18" s="18">
        <v>1.9930049633470484</v>
      </c>
      <c r="K18" s="18" t="s">
        <v>24</v>
      </c>
      <c r="L18" s="18">
        <v>0.12079228960910657</v>
      </c>
      <c r="M18" s="3">
        <v>161.20901927672543</v>
      </c>
      <c r="N18" s="6">
        <v>14.151404720058274</v>
      </c>
      <c r="O18" s="6">
        <v>11.686093474281126</v>
      </c>
      <c r="P18" s="6">
        <v>22.48040188812119</v>
      </c>
      <c r="Q18" s="18">
        <v>7.5176704593438337E-2</v>
      </c>
      <c r="R18" s="18" t="s">
        <v>24</v>
      </c>
      <c r="S18" s="18" t="s">
        <v>24</v>
      </c>
      <c r="T18" s="18">
        <v>5.1030636791154791</v>
      </c>
      <c r="U18" s="18" t="s">
        <v>24</v>
      </c>
      <c r="V18" s="18" t="s">
        <v>24</v>
      </c>
      <c r="W18" s="18">
        <v>3.887847709717887</v>
      </c>
      <c r="X18" s="18">
        <v>1.0864162053049684</v>
      </c>
    </row>
    <row r="19" spans="1:24" x14ac:dyDescent="0.3">
      <c r="A19" s="95"/>
      <c r="B19" s="95"/>
      <c r="C19" s="74" t="s">
        <v>179</v>
      </c>
      <c r="D19" s="76">
        <v>8.8712833649463221</v>
      </c>
      <c r="E19" s="75">
        <v>1201.5219449974838</v>
      </c>
      <c r="F19" s="77">
        <v>0.28897593773630265</v>
      </c>
      <c r="G19" s="75">
        <v>3037.0418598059937</v>
      </c>
      <c r="H19" s="77">
        <v>0.39776768387896061</v>
      </c>
      <c r="I19" s="77" t="s">
        <v>24</v>
      </c>
      <c r="J19" s="77">
        <v>3.0485889039831693</v>
      </c>
      <c r="K19" s="77" t="s">
        <v>24</v>
      </c>
      <c r="L19" s="77" t="s">
        <v>24</v>
      </c>
      <c r="M19" s="75">
        <v>123.96664404962486</v>
      </c>
      <c r="N19" s="76">
        <v>15.936647430181644</v>
      </c>
      <c r="O19" s="76">
        <v>10.913378739625852</v>
      </c>
      <c r="P19" s="76">
        <v>24.968757054543634</v>
      </c>
      <c r="Q19" s="77">
        <v>0.10982218767999659</v>
      </c>
      <c r="R19" s="77" t="s">
        <v>24</v>
      </c>
      <c r="S19" s="77" t="s">
        <v>24</v>
      </c>
      <c r="T19" s="77">
        <v>3.4126095311943874</v>
      </c>
      <c r="U19" s="77" t="s">
        <v>24</v>
      </c>
      <c r="V19" s="77" t="s">
        <v>24</v>
      </c>
      <c r="W19" s="77">
        <v>3.7789150488594663</v>
      </c>
      <c r="X19" s="77">
        <v>1.2642418818240588</v>
      </c>
    </row>
    <row r="20" spans="1:24" x14ac:dyDescent="0.3">
      <c r="A20" s="101" t="s">
        <v>31</v>
      </c>
      <c r="B20" s="115" t="s">
        <v>346</v>
      </c>
      <c r="C20" s="1" t="s">
        <v>180</v>
      </c>
      <c r="D20" s="19">
        <v>13.336819323124072</v>
      </c>
      <c r="E20" s="11">
        <v>1159.525774201348</v>
      </c>
      <c r="F20" s="14">
        <v>0.6223972377814958</v>
      </c>
      <c r="G20" s="11">
        <v>3663.3139328726202</v>
      </c>
      <c r="H20" s="14">
        <v>0.22419006158199165</v>
      </c>
      <c r="I20" s="14" t="s">
        <v>24</v>
      </c>
      <c r="J20" s="14" t="s">
        <v>24</v>
      </c>
      <c r="K20" s="14">
        <v>5.5919645973181744</v>
      </c>
      <c r="L20" s="14" t="s">
        <v>24</v>
      </c>
      <c r="M20" s="11">
        <v>113.44590779906575</v>
      </c>
      <c r="N20" s="19">
        <v>15.105466366426549</v>
      </c>
      <c r="O20" s="19">
        <v>10.037692450591893</v>
      </c>
      <c r="P20" s="19">
        <v>15.250365536592582</v>
      </c>
      <c r="Q20" s="14" t="s">
        <v>24</v>
      </c>
      <c r="R20" s="14" t="s">
        <v>24</v>
      </c>
      <c r="S20" s="14" t="s">
        <v>24</v>
      </c>
      <c r="T20" s="14" t="s">
        <v>24</v>
      </c>
      <c r="U20" s="14" t="s">
        <v>24</v>
      </c>
      <c r="V20" s="14" t="s">
        <v>24</v>
      </c>
      <c r="W20" s="14">
        <v>0.14748451651459052</v>
      </c>
      <c r="X20" s="14" t="s">
        <v>24</v>
      </c>
    </row>
    <row r="21" spans="1:24" x14ac:dyDescent="0.3">
      <c r="A21" s="90"/>
      <c r="B21" s="90"/>
      <c r="C21" s="1" t="s">
        <v>181</v>
      </c>
      <c r="D21" s="19">
        <v>10.2267324963415</v>
      </c>
      <c r="E21" s="11">
        <v>1214.5324895767124</v>
      </c>
      <c r="F21" s="14">
        <v>0.7406786112362671</v>
      </c>
      <c r="G21" s="11">
        <v>3435.9577601915357</v>
      </c>
      <c r="H21" s="14">
        <v>0.2497093331827745</v>
      </c>
      <c r="I21" s="14" t="s">
        <v>24</v>
      </c>
      <c r="J21" s="14" t="s">
        <v>24</v>
      </c>
      <c r="K21" s="14" t="s">
        <v>24</v>
      </c>
      <c r="L21" s="14" t="s">
        <v>24</v>
      </c>
      <c r="M21" s="11">
        <v>139.17513419997857</v>
      </c>
      <c r="N21" s="19">
        <v>14.795784614417466</v>
      </c>
      <c r="O21" s="19">
        <v>10.348782625227239</v>
      </c>
      <c r="P21" s="19">
        <v>15.036973700065348</v>
      </c>
      <c r="Q21" s="14" t="s">
        <v>24</v>
      </c>
      <c r="R21" s="14" t="s">
        <v>24</v>
      </c>
      <c r="S21" s="14" t="s">
        <v>24</v>
      </c>
      <c r="T21" s="14" t="s">
        <v>24</v>
      </c>
      <c r="U21" s="14" t="s">
        <v>24</v>
      </c>
      <c r="V21" s="14" t="s">
        <v>24</v>
      </c>
      <c r="W21" s="14">
        <v>0.19245296443704549</v>
      </c>
      <c r="X21" s="14" t="s">
        <v>24</v>
      </c>
    </row>
    <row r="22" spans="1:24" x14ac:dyDescent="0.3">
      <c r="A22" s="90"/>
      <c r="B22" s="90"/>
      <c r="C22" s="1" t="s">
        <v>182</v>
      </c>
      <c r="D22" s="19">
        <v>12.096813386304705</v>
      </c>
      <c r="E22" s="11">
        <v>1230.2589891323753</v>
      </c>
      <c r="F22" s="14">
        <v>0.48105820439625918</v>
      </c>
      <c r="G22" s="11">
        <v>3607.6396553639302</v>
      </c>
      <c r="H22" s="14">
        <v>0.14011298404159001</v>
      </c>
      <c r="I22" s="14" t="s">
        <v>24</v>
      </c>
      <c r="J22" s="14" t="s">
        <v>24</v>
      </c>
      <c r="K22" s="14" t="s">
        <v>24</v>
      </c>
      <c r="L22" s="14" t="s">
        <v>24</v>
      </c>
      <c r="M22" s="11">
        <v>152.42105320255033</v>
      </c>
      <c r="N22" s="19">
        <v>15.609240028955137</v>
      </c>
      <c r="O22" s="19">
        <v>10.756007161104121</v>
      </c>
      <c r="P22" s="19">
        <v>15.440863823998962</v>
      </c>
      <c r="Q22" s="14" t="s">
        <v>24</v>
      </c>
      <c r="R22" s="14" t="s">
        <v>24</v>
      </c>
      <c r="S22" s="14" t="s">
        <v>24</v>
      </c>
      <c r="T22" s="14" t="s">
        <v>24</v>
      </c>
      <c r="U22" s="14" t="s">
        <v>24</v>
      </c>
      <c r="V22" s="14" t="s">
        <v>24</v>
      </c>
      <c r="W22" s="14">
        <v>0.63073472455164636</v>
      </c>
      <c r="X22" s="14">
        <v>6.5113807556120923E-2</v>
      </c>
    </row>
    <row r="23" spans="1:24" x14ac:dyDescent="0.3">
      <c r="A23" s="90"/>
      <c r="B23" s="90"/>
      <c r="C23" s="1" t="s">
        <v>183</v>
      </c>
      <c r="D23" s="14">
        <v>9.5202099394307211</v>
      </c>
      <c r="E23" s="11">
        <v>1298.0825090307721</v>
      </c>
      <c r="F23" s="14">
        <v>0.38463706682145482</v>
      </c>
      <c r="G23" s="11">
        <v>3532.6307544635351</v>
      </c>
      <c r="H23" s="14">
        <v>0.22325373641548824</v>
      </c>
      <c r="I23" s="14" t="s">
        <v>24</v>
      </c>
      <c r="J23" s="14" t="s">
        <v>24</v>
      </c>
      <c r="K23" s="14" t="s">
        <v>24</v>
      </c>
      <c r="L23" s="14">
        <v>0.79490847497141659</v>
      </c>
      <c r="M23" s="11">
        <v>139.72369829181284</v>
      </c>
      <c r="N23" s="19">
        <v>20.607662298432</v>
      </c>
      <c r="O23" s="19">
        <v>10.601916608195156</v>
      </c>
      <c r="P23" s="19">
        <v>16.379863793382285</v>
      </c>
      <c r="Q23" s="14" t="s">
        <v>24</v>
      </c>
      <c r="R23" s="14" t="s">
        <v>24</v>
      </c>
      <c r="S23" s="14" t="s">
        <v>24</v>
      </c>
      <c r="T23" s="14" t="s">
        <v>24</v>
      </c>
      <c r="U23" s="14" t="s">
        <v>24</v>
      </c>
      <c r="V23" s="14" t="s">
        <v>24</v>
      </c>
      <c r="W23" s="14">
        <v>1.0916027403073665</v>
      </c>
      <c r="X23" s="14">
        <v>0.50802616971416015</v>
      </c>
    </row>
    <row r="24" spans="1:24" x14ac:dyDescent="0.3">
      <c r="A24" s="90"/>
      <c r="B24" s="90"/>
      <c r="C24" s="1" t="s">
        <v>184</v>
      </c>
      <c r="D24" s="19">
        <v>14.857689299652664</v>
      </c>
      <c r="E24" s="11">
        <v>1197.3975410877897</v>
      </c>
      <c r="F24" s="14">
        <v>0.71695415724705791</v>
      </c>
      <c r="G24" s="11">
        <v>3797.6435040406222</v>
      </c>
      <c r="H24" s="14">
        <v>0.24564870834510624</v>
      </c>
      <c r="I24" s="14" t="s">
        <v>24</v>
      </c>
      <c r="J24" s="14" t="s">
        <v>24</v>
      </c>
      <c r="K24" s="14" t="s">
        <v>24</v>
      </c>
      <c r="L24" s="14">
        <v>0.12347099190122275</v>
      </c>
      <c r="M24" s="11">
        <v>116.56337206691011</v>
      </c>
      <c r="N24" s="19">
        <v>20.265747569776742</v>
      </c>
      <c r="O24" s="19">
        <v>10.830017555485139</v>
      </c>
      <c r="P24" s="19">
        <v>16.065865075946871</v>
      </c>
      <c r="Q24" s="14" t="s">
        <v>24</v>
      </c>
      <c r="R24" s="14" t="s">
        <v>24</v>
      </c>
      <c r="S24" s="14" t="s">
        <v>24</v>
      </c>
      <c r="T24" s="14" t="s">
        <v>24</v>
      </c>
      <c r="U24" s="14">
        <v>0.44899423113060261</v>
      </c>
      <c r="V24" s="14" t="s">
        <v>24</v>
      </c>
      <c r="W24" s="14">
        <v>0.16100430897936913</v>
      </c>
      <c r="X24" s="14" t="s">
        <v>24</v>
      </c>
    </row>
    <row r="25" spans="1:24" x14ac:dyDescent="0.3">
      <c r="A25" s="90"/>
      <c r="B25" s="90"/>
      <c r="C25" s="1" t="s">
        <v>185</v>
      </c>
      <c r="D25" s="14">
        <v>7.6615371959623628</v>
      </c>
      <c r="E25" s="11">
        <v>1305.0397058807334</v>
      </c>
      <c r="F25" s="14">
        <v>0.41283591908540729</v>
      </c>
      <c r="G25" s="11">
        <v>4117.6503867080783</v>
      </c>
      <c r="H25" s="14">
        <v>1.5357134323252766</v>
      </c>
      <c r="I25" s="14" t="s">
        <v>24</v>
      </c>
      <c r="J25" s="14">
        <v>3.7807252917627512</v>
      </c>
      <c r="K25" s="14" t="s">
        <v>24</v>
      </c>
      <c r="L25" s="14" t="s">
        <v>24</v>
      </c>
      <c r="M25" s="11">
        <v>151.44473108642828</v>
      </c>
      <c r="N25" s="19">
        <v>23.828989482944483</v>
      </c>
      <c r="O25" s="11">
        <v>8.7861718981504513</v>
      </c>
      <c r="P25" s="19">
        <v>56.069323150959768</v>
      </c>
      <c r="Q25" s="14">
        <v>0.2706670181948011</v>
      </c>
      <c r="R25" s="14" t="s">
        <v>24</v>
      </c>
      <c r="S25" s="14" t="s">
        <v>24</v>
      </c>
      <c r="T25" s="14" t="s">
        <v>24</v>
      </c>
      <c r="U25" s="14" t="s">
        <v>24</v>
      </c>
      <c r="V25" s="14" t="s">
        <v>24</v>
      </c>
      <c r="W25" s="14">
        <v>2.7753011161786971</v>
      </c>
      <c r="X25" s="14">
        <v>2.0075201046343629</v>
      </c>
    </row>
    <row r="26" spans="1:24" x14ac:dyDescent="0.3">
      <c r="A26" s="90"/>
      <c r="B26" s="90"/>
      <c r="C26" s="1" t="s">
        <v>186</v>
      </c>
      <c r="D26" s="14">
        <v>7.3980404327132927</v>
      </c>
      <c r="E26" s="11">
        <v>1334.6692216153785</v>
      </c>
      <c r="F26" s="14">
        <v>0.66409965044311259</v>
      </c>
      <c r="G26" s="11">
        <v>3896.4587926633176</v>
      </c>
      <c r="H26" s="14">
        <v>0.74943531879465519</v>
      </c>
      <c r="I26" s="14" t="s">
        <v>24</v>
      </c>
      <c r="J26" s="14" t="s">
        <v>24</v>
      </c>
      <c r="K26" s="14" t="s">
        <v>24</v>
      </c>
      <c r="L26" s="14" t="s">
        <v>24</v>
      </c>
      <c r="M26" s="11">
        <v>151.51575603926219</v>
      </c>
      <c r="N26" s="19">
        <v>24.151680288394694</v>
      </c>
      <c r="O26" s="19">
        <v>11.518130536990546</v>
      </c>
      <c r="P26" s="19">
        <v>52.844171077838986</v>
      </c>
      <c r="Q26" s="14" t="s">
        <v>24</v>
      </c>
      <c r="R26" s="14" t="s">
        <v>24</v>
      </c>
      <c r="S26" s="14">
        <v>7.0939120942435666E-2</v>
      </c>
      <c r="T26" s="14" t="s">
        <v>24</v>
      </c>
      <c r="U26" s="14" t="s">
        <v>24</v>
      </c>
      <c r="V26" s="14" t="s">
        <v>24</v>
      </c>
      <c r="W26" s="14">
        <v>0.24878552458332862</v>
      </c>
      <c r="X26" s="14">
        <v>0.22522660628560665</v>
      </c>
    </row>
    <row r="27" spans="1:24" x14ac:dyDescent="0.3">
      <c r="A27" s="95"/>
      <c r="B27" s="90"/>
      <c r="C27" s="1" t="s">
        <v>187</v>
      </c>
      <c r="D27" s="14">
        <v>8.6066783305810741</v>
      </c>
      <c r="E27" s="11">
        <v>1305.1861956359928</v>
      </c>
      <c r="F27" s="14">
        <v>0.26805002533341105</v>
      </c>
      <c r="G27" s="11">
        <v>3449.9629824685749</v>
      </c>
      <c r="H27" s="14">
        <v>0.45791403324948676</v>
      </c>
      <c r="I27" s="14" t="s">
        <v>24</v>
      </c>
      <c r="J27" s="14">
        <v>0.8043779166876398</v>
      </c>
      <c r="K27" s="14" t="s">
        <v>24</v>
      </c>
      <c r="L27" s="14" t="s">
        <v>24</v>
      </c>
      <c r="M27" s="11">
        <v>149.92643772659488</v>
      </c>
      <c r="N27" s="19">
        <v>16.996224856425272</v>
      </c>
      <c r="O27" s="19">
        <v>11.749912076667197</v>
      </c>
      <c r="P27" s="19">
        <v>22.185229449447206</v>
      </c>
      <c r="Q27" s="14" t="s">
        <v>24</v>
      </c>
      <c r="R27" s="14" t="s">
        <v>24</v>
      </c>
      <c r="S27" s="14" t="s">
        <v>24</v>
      </c>
      <c r="T27" s="14" t="s">
        <v>24</v>
      </c>
      <c r="U27" s="14" t="s">
        <v>24</v>
      </c>
      <c r="V27" s="14" t="s">
        <v>24</v>
      </c>
      <c r="W27" s="14" t="s">
        <v>24</v>
      </c>
      <c r="X27" s="14" t="s">
        <v>24</v>
      </c>
    </row>
    <row r="28" spans="1:24" x14ac:dyDescent="0.3">
      <c r="A28" s="101" t="s">
        <v>23</v>
      </c>
      <c r="B28" s="101" t="s">
        <v>348</v>
      </c>
      <c r="C28" s="70" t="s">
        <v>188</v>
      </c>
      <c r="D28" s="73">
        <v>4.5890430914672118</v>
      </c>
      <c r="E28" s="71">
        <v>3499.9740389187859</v>
      </c>
      <c r="F28" s="73" t="s">
        <v>24</v>
      </c>
      <c r="G28" s="71">
        <v>845.87288233370191</v>
      </c>
      <c r="H28" s="73">
        <v>1.6226287083609059</v>
      </c>
      <c r="I28" s="73" t="s">
        <v>24</v>
      </c>
      <c r="J28" s="73" t="s">
        <v>24</v>
      </c>
      <c r="K28" s="73" t="s">
        <v>24</v>
      </c>
      <c r="L28" s="73" t="s">
        <v>24</v>
      </c>
      <c r="M28" s="72">
        <v>69.601360412312602</v>
      </c>
      <c r="N28" s="73">
        <v>4.4979735675299475</v>
      </c>
      <c r="O28" s="73">
        <v>8.600762204594842</v>
      </c>
      <c r="P28" s="72">
        <v>37.791029584927479</v>
      </c>
      <c r="Q28" s="73" t="s">
        <v>24</v>
      </c>
      <c r="R28" s="73" t="s">
        <v>24</v>
      </c>
      <c r="S28" s="73" t="s">
        <v>24</v>
      </c>
      <c r="T28" s="73" t="s">
        <v>24</v>
      </c>
      <c r="U28" s="73" t="s">
        <v>24</v>
      </c>
      <c r="V28" s="73" t="s">
        <v>24</v>
      </c>
      <c r="W28" s="73" t="s">
        <v>24</v>
      </c>
      <c r="X28" s="73" t="s">
        <v>24</v>
      </c>
    </row>
    <row r="29" spans="1:24" x14ac:dyDescent="0.3">
      <c r="A29" s="90"/>
      <c r="B29" s="94"/>
      <c r="C29" s="69" t="s">
        <v>189</v>
      </c>
      <c r="D29" s="18">
        <v>4.3257261418188122</v>
      </c>
      <c r="E29" s="3">
        <v>3598.8348737559945</v>
      </c>
      <c r="F29" s="18" t="s">
        <v>24</v>
      </c>
      <c r="G29" s="3">
        <v>1081.3427759661572</v>
      </c>
      <c r="H29" s="18">
        <v>3.3169867344904924</v>
      </c>
      <c r="I29" s="18">
        <v>0.20163295416927532</v>
      </c>
      <c r="J29" s="18" t="s">
        <v>24</v>
      </c>
      <c r="K29" s="18" t="s">
        <v>24</v>
      </c>
      <c r="L29" s="18" t="s">
        <v>24</v>
      </c>
      <c r="M29" s="6">
        <v>66.132566751436684</v>
      </c>
      <c r="N29" s="18">
        <v>5.2093954773083597</v>
      </c>
      <c r="O29" s="18">
        <v>8.7040837874609664</v>
      </c>
      <c r="P29" s="6">
        <v>83.277522334348689</v>
      </c>
      <c r="Q29" s="18" t="s">
        <v>24</v>
      </c>
      <c r="R29" s="18" t="s">
        <v>24</v>
      </c>
      <c r="S29" s="18" t="s">
        <v>24</v>
      </c>
      <c r="T29" s="18">
        <v>3.5269207597162032E-2</v>
      </c>
      <c r="U29" s="18" t="s">
        <v>24</v>
      </c>
      <c r="V29" s="18" t="s">
        <v>24</v>
      </c>
      <c r="W29" s="18">
        <v>1.5325097952855222</v>
      </c>
      <c r="X29" s="18" t="s">
        <v>24</v>
      </c>
    </row>
    <row r="30" spans="1:24" x14ac:dyDescent="0.3">
      <c r="A30" s="90"/>
      <c r="B30" s="94"/>
      <c r="C30" s="69" t="s">
        <v>190</v>
      </c>
      <c r="D30" s="18">
        <v>4.0000170272136764</v>
      </c>
      <c r="E30" s="3">
        <v>3390.4612632748517</v>
      </c>
      <c r="F30" s="18" t="s">
        <v>24</v>
      </c>
      <c r="G30" s="3">
        <v>936.70018246838094</v>
      </c>
      <c r="H30" s="18">
        <v>1.1596224182900292</v>
      </c>
      <c r="I30" s="18" t="s">
        <v>24</v>
      </c>
      <c r="J30" s="18" t="s">
        <v>24</v>
      </c>
      <c r="K30" s="18" t="s">
        <v>24</v>
      </c>
      <c r="L30" s="18" t="s">
        <v>24</v>
      </c>
      <c r="M30" s="6">
        <v>60.410875253050435</v>
      </c>
      <c r="N30" s="18">
        <v>7.4199075972355901</v>
      </c>
      <c r="O30" s="18">
        <v>8.2248596565482188</v>
      </c>
      <c r="P30" s="6">
        <v>41.979314384666935</v>
      </c>
      <c r="Q30" s="18" t="s">
        <v>24</v>
      </c>
      <c r="R30" s="18" t="s">
        <v>24</v>
      </c>
      <c r="S30" s="18" t="s">
        <v>24</v>
      </c>
      <c r="T30" s="18" t="s">
        <v>24</v>
      </c>
      <c r="U30" s="18" t="s">
        <v>24</v>
      </c>
      <c r="V30" s="18" t="s">
        <v>24</v>
      </c>
      <c r="W30" s="18" t="s">
        <v>24</v>
      </c>
      <c r="X30" s="18" t="s">
        <v>24</v>
      </c>
    </row>
    <row r="31" spans="1:24" x14ac:dyDescent="0.3">
      <c r="A31" s="90"/>
      <c r="B31" s="94"/>
      <c r="C31" s="69" t="s">
        <v>191</v>
      </c>
      <c r="D31" s="18">
        <v>7.1470155677925442</v>
      </c>
      <c r="E31" s="3">
        <v>3000.2677189211686</v>
      </c>
      <c r="F31" s="18" t="s">
        <v>24</v>
      </c>
      <c r="G31" s="3">
        <v>792.16333982626679</v>
      </c>
      <c r="H31" s="18">
        <v>0.84093260467134412</v>
      </c>
      <c r="I31" s="18" t="s">
        <v>24</v>
      </c>
      <c r="J31" s="18" t="s">
        <v>24</v>
      </c>
      <c r="K31" s="18">
        <v>3.474471203301563</v>
      </c>
      <c r="L31" s="18" t="s">
        <v>24</v>
      </c>
      <c r="M31" s="3">
        <v>112.84234413384773</v>
      </c>
      <c r="N31" s="18">
        <v>2.7261264816890241</v>
      </c>
      <c r="O31" s="18">
        <v>8.6885768687402596</v>
      </c>
      <c r="P31" s="6">
        <v>19.95393915508982</v>
      </c>
      <c r="Q31" s="18" t="s">
        <v>24</v>
      </c>
      <c r="R31" s="18">
        <v>0.15942502815990009</v>
      </c>
      <c r="S31" s="18" t="s">
        <v>24</v>
      </c>
      <c r="T31" s="18" t="s">
        <v>24</v>
      </c>
      <c r="U31" s="18">
        <v>0.20918488455410955</v>
      </c>
      <c r="V31" s="18" t="s">
        <v>24</v>
      </c>
      <c r="W31" s="18" t="s">
        <v>24</v>
      </c>
      <c r="X31" s="18" t="s">
        <v>24</v>
      </c>
    </row>
    <row r="32" spans="1:24" x14ac:dyDescent="0.3">
      <c r="A32" s="90"/>
      <c r="B32" s="94"/>
      <c r="C32" s="69" t="s">
        <v>192</v>
      </c>
      <c r="D32" s="18">
        <v>5.8155527469623687</v>
      </c>
      <c r="E32" s="3">
        <v>2977.4078988406836</v>
      </c>
      <c r="F32" s="18" t="s">
        <v>24</v>
      </c>
      <c r="G32" s="3">
        <v>729.71510141756255</v>
      </c>
      <c r="H32" s="18">
        <v>0.64612472972983259</v>
      </c>
      <c r="I32" s="18" t="s">
        <v>24</v>
      </c>
      <c r="J32" s="18" t="s">
        <v>24</v>
      </c>
      <c r="K32" s="18">
        <v>3.1037828648840584</v>
      </c>
      <c r="L32" s="18" t="s">
        <v>24</v>
      </c>
      <c r="M32" s="6">
        <v>69.902911383293599</v>
      </c>
      <c r="N32" s="18">
        <v>3.01737980253287</v>
      </c>
      <c r="O32" s="18">
        <v>7.8915146020539986</v>
      </c>
      <c r="P32" s="6">
        <v>16.62195248773229</v>
      </c>
      <c r="Q32" s="18" t="s">
        <v>24</v>
      </c>
      <c r="R32" s="18">
        <v>0.13975062420089443</v>
      </c>
      <c r="S32" s="18" t="s">
        <v>24</v>
      </c>
      <c r="T32" s="18" t="s">
        <v>24</v>
      </c>
      <c r="U32" s="18" t="s">
        <v>24</v>
      </c>
      <c r="V32" s="18" t="s">
        <v>24</v>
      </c>
      <c r="W32" s="18" t="s">
        <v>24</v>
      </c>
      <c r="X32" s="18" t="s">
        <v>24</v>
      </c>
    </row>
    <row r="33" spans="1:24" x14ac:dyDescent="0.3">
      <c r="A33" s="90"/>
      <c r="B33" s="94"/>
      <c r="C33" s="69" t="s">
        <v>193</v>
      </c>
      <c r="D33" s="18">
        <v>2.009122106948563</v>
      </c>
      <c r="E33" s="3">
        <v>3568.3293226406336</v>
      </c>
      <c r="F33" s="18" t="s">
        <v>24</v>
      </c>
      <c r="G33" s="3">
        <v>1181.6540969145249</v>
      </c>
      <c r="H33" s="18">
        <v>3.4839707503557094</v>
      </c>
      <c r="I33" s="18">
        <v>1.0290934152423941</v>
      </c>
      <c r="J33" s="18">
        <v>1.5175328611786325</v>
      </c>
      <c r="K33" s="18" t="s">
        <v>24</v>
      </c>
      <c r="L33" s="18">
        <v>0.6250415858042252</v>
      </c>
      <c r="M33" s="6">
        <v>74.207361890536546</v>
      </c>
      <c r="N33" s="18">
        <v>7.2047815607230499</v>
      </c>
      <c r="O33" s="18">
        <v>9.9694474383906542</v>
      </c>
      <c r="P33" s="6">
        <v>94.308930919701865</v>
      </c>
      <c r="Q33" s="18">
        <v>0.40129964581908389</v>
      </c>
      <c r="R33" s="18" t="s">
        <v>24</v>
      </c>
      <c r="S33" s="18">
        <v>6.8488060216647217E-2</v>
      </c>
      <c r="T33" s="18">
        <v>0.1393711189993414</v>
      </c>
      <c r="U33" s="18" t="s">
        <v>24</v>
      </c>
      <c r="V33" s="18">
        <v>8.1835432862977431</v>
      </c>
      <c r="W33" s="6">
        <v>11.565733753978392</v>
      </c>
      <c r="X33" s="18">
        <v>0.19101937866486637</v>
      </c>
    </row>
    <row r="34" spans="1:24" x14ac:dyDescent="0.3">
      <c r="A34" s="90"/>
      <c r="B34" s="94"/>
      <c r="C34" s="69" t="s">
        <v>194</v>
      </c>
      <c r="D34" s="18">
        <v>4.3770478788187512</v>
      </c>
      <c r="E34" s="3">
        <v>3788.0107265216247</v>
      </c>
      <c r="F34" s="18">
        <v>0.19290725243912379</v>
      </c>
      <c r="G34" s="3">
        <v>1006.6338664811659</v>
      </c>
      <c r="H34" s="18">
        <v>1.2333835916679259</v>
      </c>
      <c r="I34" s="18">
        <v>0.49308533299082474</v>
      </c>
      <c r="J34" s="18">
        <v>1.3073831224949894</v>
      </c>
      <c r="K34" s="18" t="s">
        <v>24</v>
      </c>
      <c r="L34" s="18" t="s">
        <v>24</v>
      </c>
      <c r="M34" s="6">
        <v>79.600202895068392</v>
      </c>
      <c r="N34" s="18">
        <v>4.1338693320352551</v>
      </c>
      <c r="O34" s="18">
        <v>9.3160579348311874</v>
      </c>
      <c r="P34" s="6">
        <v>33.28636900902535</v>
      </c>
      <c r="Q34" s="18">
        <v>0.22235165667418413</v>
      </c>
      <c r="R34" s="18" t="s">
        <v>24</v>
      </c>
      <c r="S34" s="18" t="s">
        <v>24</v>
      </c>
      <c r="T34" s="18">
        <v>5.5798382991622771E-2</v>
      </c>
      <c r="U34" s="18" t="s">
        <v>24</v>
      </c>
      <c r="V34" s="18">
        <v>3.6631618873328184</v>
      </c>
      <c r="W34" s="18">
        <v>2.5910991073508867</v>
      </c>
      <c r="X34" s="18" t="s">
        <v>24</v>
      </c>
    </row>
    <row r="35" spans="1:24" x14ac:dyDescent="0.3">
      <c r="A35" s="95"/>
      <c r="B35" s="95"/>
      <c r="C35" s="74" t="s">
        <v>195</v>
      </c>
      <c r="D35" s="77">
        <v>2.9000762519740682</v>
      </c>
      <c r="E35" s="75">
        <v>3242.7988387478144</v>
      </c>
      <c r="F35" s="77">
        <v>0.31892880338764684</v>
      </c>
      <c r="G35" s="75">
        <v>1364.0757207585077</v>
      </c>
      <c r="H35" s="77">
        <v>2.2474051828691883</v>
      </c>
      <c r="I35" s="77">
        <v>0.57667862577942208</v>
      </c>
      <c r="J35" s="77">
        <v>0.94225626119320738</v>
      </c>
      <c r="K35" s="77" t="s">
        <v>24</v>
      </c>
      <c r="L35" s="77">
        <v>0.28464080078947801</v>
      </c>
      <c r="M35" s="76">
        <v>70.272173694254391</v>
      </c>
      <c r="N35" s="77">
        <v>7.9846970498460665</v>
      </c>
      <c r="O35" s="77">
        <v>8.0357604810201</v>
      </c>
      <c r="P35" s="75">
        <v>118.35245538684755</v>
      </c>
      <c r="Q35" s="77">
        <v>0.94727572097100132</v>
      </c>
      <c r="R35" s="77" t="s">
        <v>24</v>
      </c>
      <c r="S35" s="77">
        <v>0.20602505153296044</v>
      </c>
      <c r="T35" s="77">
        <v>3.138386889550675</v>
      </c>
      <c r="U35" s="77" t="s">
        <v>24</v>
      </c>
      <c r="V35" s="77">
        <v>2.0187414903124448</v>
      </c>
      <c r="W35" s="76">
        <v>10.016926863630115</v>
      </c>
      <c r="X35" s="77">
        <v>0.13824774462325526</v>
      </c>
    </row>
    <row r="36" spans="1:24" x14ac:dyDescent="0.3">
      <c r="A36" s="101" t="s">
        <v>25</v>
      </c>
      <c r="B36" s="115" t="s">
        <v>348</v>
      </c>
      <c r="C36" s="1" t="s">
        <v>196</v>
      </c>
      <c r="D36" s="14">
        <v>4.3417624805202282</v>
      </c>
      <c r="E36" s="11">
        <v>3008.6528683542961</v>
      </c>
      <c r="F36" s="14" t="s">
        <v>24</v>
      </c>
      <c r="G36" s="11">
        <v>867.27007530062679</v>
      </c>
      <c r="H36" s="14">
        <v>3.0337108172155616</v>
      </c>
      <c r="I36" s="14">
        <v>0.28999967676752886</v>
      </c>
      <c r="J36" s="14">
        <v>0.77002041073082605</v>
      </c>
      <c r="K36" s="14" t="s">
        <v>24</v>
      </c>
      <c r="L36" s="14" t="s">
        <v>24</v>
      </c>
      <c r="M36" s="19">
        <v>83.060210243998071</v>
      </c>
      <c r="N36" s="14">
        <v>3.8158967228447596</v>
      </c>
      <c r="O36" s="19">
        <v>11.481335291053645</v>
      </c>
      <c r="P36" s="19">
        <v>84.822606338298897</v>
      </c>
      <c r="Q36" s="14" t="s">
        <v>24</v>
      </c>
      <c r="R36" s="14" t="s">
        <v>24</v>
      </c>
      <c r="S36" s="14">
        <v>3.9263577528400604E-3</v>
      </c>
      <c r="T36" s="14" t="s">
        <v>24</v>
      </c>
      <c r="U36" s="14" t="s">
        <v>24</v>
      </c>
      <c r="V36" s="14" t="s">
        <v>24</v>
      </c>
      <c r="W36" s="14" t="s">
        <v>24</v>
      </c>
      <c r="X36" s="14" t="s">
        <v>24</v>
      </c>
    </row>
    <row r="37" spans="1:24" x14ac:dyDescent="0.3">
      <c r="A37" s="90"/>
      <c r="B37" s="90"/>
      <c r="C37" s="1" t="s">
        <v>197</v>
      </c>
      <c r="D37" s="14">
        <v>3.7664598614374083</v>
      </c>
      <c r="E37" s="11">
        <v>3328.8516307749373</v>
      </c>
      <c r="F37" s="14">
        <v>0.78173787949060269</v>
      </c>
      <c r="G37" s="11">
        <v>2844.1734789396182</v>
      </c>
      <c r="H37" s="14">
        <v>0.69383908943712258</v>
      </c>
      <c r="I37" s="14">
        <v>1.870763193531058</v>
      </c>
      <c r="J37" s="14">
        <v>5.7752457104970496</v>
      </c>
      <c r="K37" s="14" t="s">
        <v>24</v>
      </c>
      <c r="L37" s="14">
        <v>0.9374479957564732</v>
      </c>
      <c r="M37" s="19">
        <v>88.031169796750731</v>
      </c>
      <c r="N37" s="19">
        <v>13.099802003550126</v>
      </c>
      <c r="O37" s="14">
        <v>9.4788047420737804</v>
      </c>
      <c r="P37" s="19">
        <v>21.594083896144923</v>
      </c>
      <c r="Q37" s="14" t="s">
        <v>24</v>
      </c>
      <c r="R37" s="14" t="s">
        <v>24</v>
      </c>
      <c r="S37" s="14">
        <v>7.7438216833505061E-2</v>
      </c>
      <c r="T37" s="14" t="s">
        <v>24</v>
      </c>
      <c r="U37" s="14" t="s">
        <v>24</v>
      </c>
      <c r="V37" s="14">
        <v>2.8470388700493787</v>
      </c>
      <c r="W37" s="14">
        <v>3.7374490635075364</v>
      </c>
      <c r="X37" s="14" t="s">
        <v>24</v>
      </c>
    </row>
    <row r="38" spans="1:24" x14ac:dyDescent="0.3">
      <c r="A38" s="90"/>
      <c r="B38" s="90"/>
      <c r="C38" s="1" t="s">
        <v>198</v>
      </c>
      <c r="D38" s="14">
        <v>3.6997999576091676</v>
      </c>
      <c r="E38" s="11">
        <v>3245.1986580292332</v>
      </c>
      <c r="F38" s="14" t="s">
        <v>24</v>
      </c>
      <c r="G38" s="11">
        <v>1486.2617511049561</v>
      </c>
      <c r="H38" s="14">
        <v>2.2832271225733454</v>
      </c>
      <c r="I38" s="14">
        <v>1.1654323748183582</v>
      </c>
      <c r="J38" s="14">
        <v>2.8486700047076048</v>
      </c>
      <c r="K38" s="14" t="s">
        <v>24</v>
      </c>
      <c r="L38" s="14">
        <v>0.28318340075923476</v>
      </c>
      <c r="M38" s="19">
        <v>93.505687861456167</v>
      </c>
      <c r="N38" s="11" t="s">
        <v>24</v>
      </c>
      <c r="O38" s="14">
        <v>9.3511543440837368</v>
      </c>
      <c r="P38" s="19">
        <v>33.307263792544667</v>
      </c>
      <c r="Q38" s="14" t="s">
        <v>24</v>
      </c>
      <c r="R38" s="14">
        <v>0.447869142136049</v>
      </c>
      <c r="S38" s="14">
        <v>6.2374157978048066E-2</v>
      </c>
      <c r="T38" s="14" t="s">
        <v>24</v>
      </c>
      <c r="U38" s="14" t="s">
        <v>24</v>
      </c>
      <c r="V38" s="14">
        <v>0.38695576082036187</v>
      </c>
      <c r="W38" s="14">
        <v>1.2078917355951597</v>
      </c>
      <c r="X38" s="14" t="s">
        <v>24</v>
      </c>
    </row>
    <row r="39" spans="1:24" x14ac:dyDescent="0.3">
      <c r="A39" s="95"/>
      <c r="B39" s="90"/>
      <c r="C39" s="1" t="s">
        <v>199</v>
      </c>
      <c r="D39" s="14">
        <v>2.1997694678121587</v>
      </c>
      <c r="E39" s="11">
        <v>2783.1893534044411</v>
      </c>
      <c r="F39" s="14">
        <v>0.30874766692384492</v>
      </c>
      <c r="G39" s="11">
        <v>1338.4527717380713</v>
      </c>
      <c r="H39" s="14">
        <v>13.890955747068817</v>
      </c>
      <c r="I39" s="14">
        <v>0.86583711024272692</v>
      </c>
      <c r="J39" s="14" t="s">
        <v>24</v>
      </c>
      <c r="K39" s="14" t="s">
        <v>24</v>
      </c>
      <c r="L39" s="14" t="s">
        <v>24</v>
      </c>
      <c r="M39" s="11">
        <v>105.80991529307325</v>
      </c>
      <c r="N39" s="14">
        <v>8.9943239593963717</v>
      </c>
      <c r="O39" s="19">
        <v>11.245517403750281</v>
      </c>
      <c r="P39" s="11">
        <v>418.64566815530623</v>
      </c>
      <c r="Q39" s="14">
        <v>0.62920294584059755</v>
      </c>
      <c r="R39" s="14" t="s">
        <v>24</v>
      </c>
      <c r="S39" s="14">
        <v>0.26846985087355824</v>
      </c>
      <c r="T39" s="14" t="s">
        <v>24</v>
      </c>
      <c r="U39" s="14" t="s">
        <v>24</v>
      </c>
      <c r="V39" s="14">
        <v>4.5456675799540074</v>
      </c>
      <c r="W39" s="14">
        <v>1.9874009151093615</v>
      </c>
      <c r="X39" s="14" t="s">
        <v>24</v>
      </c>
    </row>
    <row r="40" spans="1:24" x14ac:dyDescent="0.3">
      <c r="A40" s="78" t="s">
        <v>27</v>
      </c>
      <c r="B40" s="78" t="s">
        <v>348</v>
      </c>
      <c r="C40" s="78" t="s">
        <v>200</v>
      </c>
      <c r="D40" s="79">
        <v>4.1348919049287129</v>
      </c>
      <c r="E40" s="80">
        <v>1838.0619832714244</v>
      </c>
      <c r="F40" s="79">
        <v>0.74017693528964923</v>
      </c>
      <c r="G40" s="80">
        <v>749.8422591077973</v>
      </c>
      <c r="H40" s="79">
        <v>1.6120977366833924</v>
      </c>
      <c r="I40" s="79" t="s">
        <v>24</v>
      </c>
      <c r="J40" s="79" t="s">
        <v>24</v>
      </c>
      <c r="K40" s="79" t="s">
        <v>24</v>
      </c>
      <c r="L40" s="79" t="s">
        <v>24</v>
      </c>
      <c r="M40" s="81">
        <v>72.692124228586849</v>
      </c>
      <c r="N40" s="79">
        <v>4.1679019866503371</v>
      </c>
      <c r="O40" s="81">
        <v>11.549720419569473</v>
      </c>
      <c r="P40" s="81">
        <v>79.37964753695988</v>
      </c>
      <c r="Q40" s="79" t="s">
        <v>24</v>
      </c>
      <c r="R40" s="79" t="s">
        <v>24</v>
      </c>
      <c r="S40" s="79" t="s">
        <v>24</v>
      </c>
      <c r="T40" s="79">
        <v>1.5136633807105566E-2</v>
      </c>
      <c r="U40" s="79" t="s">
        <v>24</v>
      </c>
      <c r="V40" s="79" t="s">
        <v>24</v>
      </c>
      <c r="W40" s="79" t="s">
        <v>24</v>
      </c>
      <c r="X40" s="79" t="s">
        <v>24</v>
      </c>
    </row>
    <row r="41" spans="1:24" x14ac:dyDescent="0.3">
      <c r="A41" s="45" t="s">
        <v>234</v>
      </c>
      <c r="B41" s="45"/>
    </row>
  </sheetData>
  <mergeCells count="13">
    <mergeCell ref="A2:A4"/>
    <mergeCell ref="C2:C3"/>
    <mergeCell ref="B2:B4"/>
    <mergeCell ref="B5:B9"/>
    <mergeCell ref="B10:B19"/>
    <mergeCell ref="B20:B27"/>
    <mergeCell ref="B28:B35"/>
    <mergeCell ref="B36:B39"/>
    <mergeCell ref="A5:A9"/>
    <mergeCell ref="A10:A19"/>
    <mergeCell ref="A20:A27"/>
    <mergeCell ref="A28:A35"/>
    <mergeCell ref="A36:A39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5F785-B7FC-4202-BA29-6B3B66908F6B}">
  <dimension ref="A1:Y34"/>
  <sheetViews>
    <sheetView zoomScale="85" zoomScaleNormal="85" workbookViewId="0">
      <selection activeCell="A2" sqref="A2:A4"/>
    </sheetView>
  </sheetViews>
  <sheetFormatPr defaultColWidth="8.625" defaultRowHeight="13.5" x14ac:dyDescent="0.3"/>
  <cols>
    <col min="1" max="2" width="13.625" style="22" customWidth="1"/>
    <col min="3" max="3" width="25.625" style="22" customWidth="1"/>
    <col min="4" max="16384" width="8.625" style="22"/>
  </cols>
  <sheetData>
    <row r="1" spans="1:25" ht="20.100000000000001" customHeight="1" x14ac:dyDescent="0.3">
      <c r="A1" s="28" t="s">
        <v>334</v>
      </c>
      <c r="B1" s="28"/>
    </row>
    <row r="2" spans="1:25" x14ac:dyDescent="0.3">
      <c r="A2" s="89" t="s">
        <v>45</v>
      </c>
      <c r="B2" s="89" t="s">
        <v>351</v>
      </c>
      <c r="C2" s="89" t="s">
        <v>34</v>
      </c>
      <c r="D2" s="43" t="s">
        <v>0</v>
      </c>
      <c r="E2" s="43" t="s">
        <v>2</v>
      </c>
      <c r="F2" s="43" t="s">
        <v>3</v>
      </c>
      <c r="G2" s="43" t="s">
        <v>4</v>
      </c>
      <c r="H2" s="43" t="s">
        <v>5</v>
      </c>
      <c r="I2" s="43" t="s">
        <v>6</v>
      </c>
      <c r="J2" s="43" t="s">
        <v>7</v>
      </c>
      <c r="K2" s="43" t="s">
        <v>8</v>
      </c>
      <c r="L2" s="43" t="s">
        <v>9</v>
      </c>
      <c r="M2" s="43" t="s">
        <v>10</v>
      </c>
      <c r="N2" s="43" t="s">
        <v>11</v>
      </c>
      <c r="O2" s="43" t="s">
        <v>12</v>
      </c>
      <c r="P2" s="43" t="s">
        <v>13</v>
      </c>
      <c r="Q2" s="43" t="s">
        <v>14</v>
      </c>
      <c r="R2" s="43" t="s">
        <v>15</v>
      </c>
      <c r="S2" s="43" t="s">
        <v>16</v>
      </c>
      <c r="T2" s="43" t="s">
        <v>17</v>
      </c>
      <c r="U2" s="43" t="s">
        <v>18</v>
      </c>
      <c r="V2" s="43" t="s">
        <v>19</v>
      </c>
      <c r="W2" s="43" t="s">
        <v>20</v>
      </c>
      <c r="X2" s="43" t="s">
        <v>21</v>
      </c>
      <c r="Y2" s="43" t="s">
        <v>22</v>
      </c>
    </row>
    <row r="3" spans="1:25" x14ac:dyDescent="0.3">
      <c r="A3" s="117"/>
      <c r="B3" s="117"/>
      <c r="C3" s="118"/>
      <c r="D3" s="12" t="s">
        <v>40</v>
      </c>
      <c r="E3" s="12" t="s">
        <v>40</v>
      </c>
      <c r="F3" s="12" t="s">
        <v>40</v>
      </c>
      <c r="G3" s="12" t="s">
        <v>40</v>
      </c>
      <c r="H3" s="12" t="s">
        <v>40</v>
      </c>
      <c r="I3" s="12" t="s">
        <v>40</v>
      </c>
      <c r="J3" s="12" t="s">
        <v>40</v>
      </c>
      <c r="K3" s="12" t="s">
        <v>40</v>
      </c>
      <c r="L3" s="12" t="s">
        <v>40</v>
      </c>
      <c r="M3" s="12" t="s">
        <v>40</v>
      </c>
      <c r="N3" s="12" t="s">
        <v>40</v>
      </c>
      <c r="O3" s="12" t="s">
        <v>40</v>
      </c>
      <c r="P3" s="12" t="s">
        <v>40</v>
      </c>
      <c r="Q3" s="12" t="s">
        <v>40</v>
      </c>
      <c r="R3" s="12" t="s">
        <v>40</v>
      </c>
      <c r="S3" s="12" t="s">
        <v>40</v>
      </c>
      <c r="T3" s="12" t="s">
        <v>40</v>
      </c>
      <c r="U3" s="12" t="s">
        <v>40</v>
      </c>
      <c r="V3" s="12" t="s">
        <v>40</v>
      </c>
      <c r="W3" s="12" t="s">
        <v>40</v>
      </c>
      <c r="X3" s="12" t="s">
        <v>40</v>
      </c>
      <c r="Y3" s="12" t="s">
        <v>40</v>
      </c>
    </row>
    <row r="4" spans="1:25" x14ac:dyDescent="0.3">
      <c r="A4" s="116"/>
      <c r="B4" s="116"/>
      <c r="C4" s="12" t="s">
        <v>46</v>
      </c>
      <c r="D4" s="16">
        <v>0.35491165814218717</v>
      </c>
      <c r="E4" s="16">
        <v>2.610034996861112E-2</v>
      </c>
      <c r="F4" s="16">
        <v>0.34636402255293741</v>
      </c>
      <c r="G4" s="16">
        <v>0.72725063947309809</v>
      </c>
      <c r="H4" s="16">
        <v>1.9051490489700065</v>
      </c>
      <c r="I4" s="16">
        <v>1.8805340925823991E-2</v>
      </c>
      <c r="J4" s="16">
        <v>0.15047671976775939</v>
      </c>
      <c r="K4" s="16">
        <v>0.50505063763473923</v>
      </c>
      <c r="L4" s="16">
        <v>2.1941841509608264</v>
      </c>
      <c r="M4" s="16">
        <v>3.6557815516410234E-2</v>
      </c>
      <c r="N4" s="16">
        <v>1.0152436229028786E-2</v>
      </c>
      <c r="O4" s="16">
        <v>1.7124503520485774</v>
      </c>
      <c r="P4" s="16">
        <v>1.2490152823732791E-2</v>
      </c>
      <c r="Q4" s="16">
        <v>0.46547239916462352</v>
      </c>
      <c r="R4" s="16">
        <v>7.8814996392225861E-2</v>
      </c>
      <c r="S4" s="16">
        <v>0.21149239732900177</v>
      </c>
      <c r="T4" s="16">
        <v>0.24196588522648196</v>
      </c>
      <c r="U4" s="16">
        <v>1.8145293395600417E-2</v>
      </c>
      <c r="V4" s="16">
        <v>0.37538346477977302</v>
      </c>
      <c r="W4" s="16">
        <v>4.7766059180626964E-2</v>
      </c>
      <c r="X4" s="16">
        <v>8.0098316678226478E-2</v>
      </c>
      <c r="Y4" s="16">
        <v>6.2954378246227849E-2</v>
      </c>
    </row>
    <row r="5" spans="1:25" x14ac:dyDescent="0.3">
      <c r="A5" s="89" t="s">
        <v>28</v>
      </c>
      <c r="B5" s="89" t="s">
        <v>346</v>
      </c>
      <c r="C5" s="1" t="s">
        <v>47</v>
      </c>
      <c r="D5" s="19">
        <v>13.755662434644954</v>
      </c>
      <c r="E5" s="11">
        <v>295.9955299887622</v>
      </c>
      <c r="F5" s="14" t="s">
        <v>24</v>
      </c>
      <c r="G5" s="14" t="s">
        <v>24</v>
      </c>
      <c r="H5" s="19">
        <v>33.144179639902617</v>
      </c>
      <c r="I5" s="14">
        <v>1.0202960197534213E-2</v>
      </c>
      <c r="J5" s="14" t="s">
        <v>24</v>
      </c>
      <c r="K5" s="19">
        <v>16.61251675505299</v>
      </c>
      <c r="L5" s="11" t="s">
        <v>24</v>
      </c>
      <c r="M5" s="14">
        <v>0.10970014982187315</v>
      </c>
      <c r="N5" s="14">
        <v>4.5992598005904044E-2</v>
      </c>
      <c r="O5" s="14" t="s">
        <v>24</v>
      </c>
      <c r="P5" s="14" t="s">
        <v>24</v>
      </c>
      <c r="Q5" s="14" t="s">
        <v>24</v>
      </c>
      <c r="R5" s="14" t="s">
        <v>24</v>
      </c>
      <c r="S5" s="14" t="s">
        <v>24</v>
      </c>
      <c r="T5" s="14">
        <v>1.9709761628143727</v>
      </c>
      <c r="U5" s="14" t="s">
        <v>24</v>
      </c>
      <c r="V5" s="14">
        <v>0.66228755801653971</v>
      </c>
      <c r="W5" s="11">
        <v>254.69059227714905</v>
      </c>
      <c r="X5" s="11">
        <v>173.30400901669645</v>
      </c>
      <c r="Y5" s="11" t="s">
        <v>24</v>
      </c>
    </row>
    <row r="6" spans="1:25" x14ac:dyDescent="0.3">
      <c r="A6" s="90"/>
      <c r="B6" s="90"/>
      <c r="C6" s="1" t="s">
        <v>48</v>
      </c>
      <c r="D6" s="14">
        <v>9.8175995487935879</v>
      </c>
      <c r="E6" s="11">
        <v>98.491638137897908</v>
      </c>
      <c r="F6" s="14" t="s">
        <v>24</v>
      </c>
      <c r="G6" s="14" t="s">
        <v>24</v>
      </c>
      <c r="H6" s="11">
        <v>150.56784473640437</v>
      </c>
      <c r="I6" s="19">
        <v>53.565925973493265</v>
      </c>
      <c r="J6" s="14">
        <v>0.2563360318526931</v>
      </c>
      <c r="K6" s="19">
        <v>14.46201370624002</v>
      </c>
      <c r="L6" s="11" t="s">
        <v>24</v>
      </c>
      <c r="M6" s="14">
        <v>0.92502256684857176</v>
      </c>
      <c r="N6" s="14">
        <v>0.14516368068703181</v>
      </c>
      <c r="O6" s="14" t="s">
        <v>24</v>
      </c>
      <c r="P6" s="14" t="s">
        <v>24</v>
      </c>
      <c r="Q6" s="14" t="s">
        <v>24</v>
      </c>
      <c r="R6" s="14" t="s">
        <v>24</v>
      </c>
      <c r="S6" s="14" t="s">
        <v>24</v>
      </c>
      <c r="T6" s="14">
        <v>1.6853422645334353</v>
      </c>
      <c r="U6" s="14" t="s">
        <v>24</v>
      </c>
      <c r="V6" s="14" t="s">
        <v>24</v>
      </c>
      <c r="W6" s="19">
        <v>80.121314275143419</v>
      </c>
      <c r="X6" s="11">
        <v>235.28156432849946</v>
      </c>
      <c r="Y6" s="11" t="s">
        <v>24</v>
      </c>
    </row>
    <row r="7" spans="1:25" x14ac:dyDescent="0.3">
      <c r="A7" s="90"/>
      <c r="B7" s="90"/>
      <c r="C7" s="1" t="s">
        <v>49</v>
      </c>
      <c r="D7" s="19">
        <v>15.180338704995757</v>
      </c>
      <c r="E7" s="11">
        <v>223.22094704402741</v>
      </c>
      <c r="F7" s="14" t="s">
        <v>24</v>
      </c>
      <c r="G7" s="14" t="s">
        <v>24</v>
      </c>
      <c r="H7" s="19">
        <v>29.703904367975799</v>
      </c>
      <c r="I7" s="14">
        <v>8.5470779578943709E-2</v>
      </c>
      <c r="J7" s="14" t="s">
        <v>24</v>
      </c>
      <c r="K7" s="19">
        <v>11.260310483809532</v>
      </c>
      <c r="L7" s="11" t="s">
        <v>24</v>
      </c>
      <c r="M7" s="14">
        <v>8.2492306829264644E-2</v>
      </c>
      <c r="N7" s="14">
        <v>2.3089997022558865E-2</v>
      </c>
      <c r="O7" s="14" t="s">
        <v>24</v>
      </c>
      <c r="P7" s="14" t="s">
        <v>24</v>
      </c>
      <c r="Q7" s="14" t="s">
        <v>24</v>
      </c>
      <c r="R7" s="14" t="s">
        <v>24</v>
      </c>
      <c r="S7" s="14" t="s">
        <v>24</v>
      </c>
      <c r="T7" s="14">
        <v>2.0299479962364382</v>
      </c>
      <c r="U7" s="14" t="s">
        <v>24</v>
      </c>
      <c r="V7" s="14">
        <v>0.93867642244537519</v>
      </c>
      <c r="W7" s="11">
        <v>256.10691968083688</v>
      </c>
      <c r="X7" s="11">
        <v>162.69885147270017</v>
      </c>
      <c r="Y7" s="11" t="s">
        <v>24</v>
      </c>
    </row>
    <row r="8" spans="1:25" x14ac:dyDescent="0.3">
      <c r="A8" s="90"/>
      <c r="B8" s="90"/>
      <c r="C8" s="1" t="s">
        <v>50</v>
      </c>
      <c r="D8" s="19">
        <v>13.483904608960815</v>
      </c>
      <c r="E8" s="11">
        <v>147.24323706757056</v>
      </c>
      <c r="F8" s="14">
        <v>0.10508316974595677</v>
      </c>
      <c r="G8" s="14">
        <v>3.0105768776463155</v>
      </c>
      <c r="H8" s="11">
        <v>148.17396675610084</v>
      </c>
      <c r="I8" s="11" t="s">
        <v>24</v>
      </c>
      <c r="J8" s="14">
        <v>0.36373571774728114</v>
      </c>
      <c r="K8" s="19">
        <v>11.481189629473556</v>
      </c>
      <c r="L8" s="11" t="s">
        <v>24</v>
      </c>
      <c r="M8" s="14">
        <v>0.39714791153007872</v>
      </c>
      <c r="N8" s="14">
        <v>8.6729544584863608E-2</v>
      </c>
      <c r="O8" s="14" t="s">
        <v>24</v>
      </c>
      <c r="P8" s="14" t="s">
        <v>24</v>
      </c>
      <c r="Q8" s="14" t="s">
        <v>24</v>
      </c>
      <c r="R8" s="14">
        <v>6.5758831184305075E-2</v>
      </c>
      <c r="S8" s="14" t="s">
        <v>24</v>
      </c>
      <c r="T8" s="14">
        <v>1.6293724862585763</v>
      </c>
      <c r="U8" s="14" t="s">
        <v>24</v>
      </c>
      <c r="V8" s="14">
        <v>0.43793522479034985</v>
      </c>
      <c r="W8" s="11">
        <v>124.12995541778957</v>
      </c>
      <c r="X8" s="11">
        <v>267.747996160497</v>
      </c>
      <c r="Y8" s="11" t="s">
        <v>24</v>
      </c>
    </row>
    <row r="9" spans="1:25" x14ac:dyDescent="0.3">
      <c r="A9" s="90"/>
      <c r="B9" s="90"/>
      <c r="C9" s="1" t="s">
        <v>51</v>
      </c>
      <c r="D9" s="19">
        <v>10.04919824420176</v>
      </c>
      <c r="E9" s="11">
        <v>108.51318279184194</v>
      </c>
      <c r="F9" s="14" t="s">
        <v>24</v>
      </c>
      <c r="G9" s="14" t="s">
        <v>24</v>
      </c>
      <c r="H9" s="11">
        <v>269.9819133662258</v>
      </c>
      <c r="I9" s="11" t="s">
        <v>24</v>
      </c>
      <c r="J9" s="14" t="s">
        <v>24</v>
      </c>
      <c r="K9" s="14">
        <v>6.9166791797300258</v>
      </c>
      <c r="L9" s="11" t="s">
        <v>24</v>
      </c>
      <c r="M9" s="14" t="s">
        <v>24</v>
      </c>
      <c r="N9" s="14">
        <v>0.2913190822844115</v>
      </c>
      <c r="O9" s="14" t="s">
        <v>24</v>
      </c>
      <c r="P9" s="14" t="s">
        <v>24</v>
      </c>
      <c r="Q9" s="14" t="s">
        <v>24</v>
      </c>
      <c r="R9" s="14" t="s">
        <v>24</v>
      </c>
      <c r="S9" s="14" t="s">
        <v>24</v>
      </c>
      <c r="T9" s="14">
        <v>0.96194107740524504</v>
      </c>
      <c r="U9" s="14" t="s">
        <v>24</v>
      </c>
      <c r="V9" s="14" t="s">
        <v>24</v>
      </c>
      <c r="W9" s="11">
        <v>117.4794969394337</v>
      </c>
      <c r="X9" s="11">
        <v>143.92323294443739</v>
      </c>
      <c r="Y9" s="11" t="s">
        <v>24</v>
      </c>
    </row>
    <row r="10" spans="1:25" x14ac:dyDescent="0.3">
      <c r="A10" s="95"/>
      <c r="B10" s="90"/>
      <c r="C10" s="1" t="s">
        <v>52</v>
      </c>
      <c r="D10" s="19">
        <v>16.263531695316583</v>
      </c>
      <c r="E10" s="11">
        <v>175.45919538138324</v>
      </c>
      <c r="F10" s="14" t="s">
        <v>24</v>
      </c>
      <c r="G10" s="14" t="s">
        <v>24</v>
      </c>
      <c r="H10" s="19">
        <v>12.874988539512062</v>
      </c>
      <c r="I10" s="11" t="s">
        <v>24</v>
      </c>
      <c r="J10" s="14" t="s">
        <v>24</v>
      </c>
      <c r="K10" s="14">
        <v>8.5589712642422775</v>
      </c>
      <c r="L10" s="11" t="s">
        <v>24</v>
      </c>
      <c r="M10" s="14" t="s">
        <v>24</v>
      </c>
      <c r="N10" s="14">
        <v>0.1068163285866562</v>
      </c>
      <c r="O10" s="14" t="s">
        <v>24</v>
      </c>
      <c r="P10" s="14" t="s">
        <v>24</v>
      </c>
      <c r="Q10" s="14" t="s">
        <v>24</v>
      </c>
      <c r="R10" s="14" t="s">
        <v>24</v>
      </c>
      <c r="S10" s="14" t="s">
        <v>24</v>
      </c>
      <c r="T10" s="14">
        <v>1.8062746225627402</v>
      </c>
      <c r="U10" s="14" t="s">
        <v>24</v>
      </c>
      <c r="V10" s="14">
        <v>0.56157873305143724</v>
      </c>
      <c r="W10" s="11">
        <v>183.700596010547</v>
      </c>
      <c r="X10" s="11">
        <v>77.153515342203235</v>
      </c>
      <c r="Y10" s="11" t="s">
        <v>24</v>
      </c>
    </row>
    <row r="11" spans="1:25" x14ac:dyDescent="0.3">
      <c r="A11" s="101" t="s">
        <v>25</v>
      </c>
      <c r="B11" s="101" t="s">
        <v>348</v>
      </c>
      <c r="C11" s="70" t="s">
        <v>53</v>
      </c>
      <c r="D11" s="73">
        <v>5.0595693493211149</v>
      </c>
      <c r="E11" s="71">
        <v>61.772962726372114</v>
      </c>
      <c r="F11" s="73">
        <v>5.3728646087469904E-2</v>
      </c>
      <c r="G11" s="73" t="s">
        <v>24</v>
      </c>
      <c r="H11" s="71">
        <v>228.62975353225627</v>
      </c>
      <c r="I11" s="71" t="s">
        <v>24</v>
      </c>
      <c r="J11" s="73">
        <v>0.59194713372905894</v>
      </c>
      <c r="K11" s="73">
        <v>4.71718145075865</v>
      </c>
      <c r="L11" s="71" t="s">
        <v>24</v>
      </c>
      <c r="M11" s="73">
        <v>0.59528534977574077</v>
      </c>
      <c r="N11" s="73">
        <v>1.5990381892507116E-3</v>
      </c>
      <c r="O11" s="73" t="s">
        <v>24</v>
      </c>
      <c r="P11" s="73" t="s">
        <v>24</v>
      </c>
      <c r="Q11" s="73" t="s">
        <v>24</v>
      </c>
      <c r="R11" s="73" t="s">
        <v>24</v>
      </c>
      <c r="S11" s="73" t="s">
        <v>24</v>
      </c>
      <c r="T11" s="72">
        <v>11.895895042512803</v>
      </c>
      <c r="U11" s="73" t="s">
        <v>24</v>
      </c>
      <c r="V11" s="73">
        <v>2.6777392461601806</v>
      </c>
      <c r="W11" s="71">
        <v>611.7317298843019</v>
      </c>
      <c r="X11" s="72">
        <v>19.66029987361976</v>
      </c>
      <c r="Y11" s="71" t="s">
        <v>24</v>
      </c>
    </row>
    <row r="12" spans="1:25" x14ac:dyDescent="0.3">
      <c r="A12" s="90"/>
      <c r="B12" s="94"/>
      <c r="C12" s="69" t="s">
        <v>54</v>
      </c>
      <c r="D12" s="18">
        <v>2.4170857707553561</v>
      </c>
      <c r="E12" s="3">
        <v>67.668825581200309</v>
      </c>
      <c r="F12" s="18" t="s">
        <v>24</v>
      </c>
      <c r="G12" s="18" t="s">
        <v>24</v>
      </c>
      <c r="H12" s="18">
        <v>9.0813437996095079</v>
      </c>
      <c r="I12" s="3" t="s">
        <v>24</v>
      </c>
      <c r="J12" s="18">
        <v>0.69800706781344724</v>
      </c>
      <c r="K12" s="18">
        <v>5.4935849177307245</v>
      </c>
      <c r="L12" s="3" t="s">
        <v>24</v>
      </c>
      <c r="M12" s="18">
        <v>8.1203046600381565E-2</v>
      </c>
      <c r="N12" s="18" t="s">
        <v>24</v>
      </c>
      <c r="O12" s="18" t="s">
        <v>24</v>
      </c>
      <c r="P12" s="18" t="s">
        <v>24</v>
      </c>
      <c r="Q12" s="18" t="s">
        <v>24</v>
      </c>
      <c r="R12" s="18">
        <v>0.19617909450294541</v>
      </c>
      <c r="S12" s="18" t="s">
        <v>24</v>
      </c>
      <c r="T12" s="6">
        <v>17.748631358853007</v>
      </c>
      <c r="U12" s="18" t="s">
        <v>24</v>
      </c>
      <c r="V12" s="18">
        <v>4.4553330905257473</v>
      </c>
      <c r="W12" s="3">
        <v>469.67339311498279</v>
      </c>
      <c r="X12" s="6">
        <v>9.955169840821446</v>
      </c>
      <c r="Y12" s="3" t="s">
        <v>24</v>
      </c>
    </row>
    <row r="13" spans="1:25" x14ac:dyDescent="0.3">
      <c r="A13" s="95"/>
      <c r="B13" s="95"/>
      <c r="C13" s="74" t="s">
        <v>56</v>
      </c>
      <c r="D13" s="77">
        <v>1.671586703670527</v>
      </c>
      <c r="E13" s="75">
        <v>171.08131142100001</v>
      </c>
      <c r="F13" s="77" t="s">
        <v>24</v>
      </c>
      <c r="G13" s="77" t="s">
        <v>24</v>
      </c>
      <c r="H13" s="76">
        <v>14.886857584836525</v>
      </c>
      <c r="I13" s="75" t="s">
        <v>24</v>
      </c>
      <c r="J13" s="77">
        <v>1.5404861662792808</v>
      </c>
      <c r="K13" s="76">
        <v>11.337117285443956</v>
      </c>
      <c r="L13" s="75" t="s">
        <v>24</v>
      </c>
      <c r="M13" s="77">
        <v>0.77967033424179932</v>
      </c>
      <c r="N13" s="77">
        <v>4.0669716927867777E-2</v>
      </c>
      <c r="O13" s="77" t="s">
        <v>24</v>
      </c>
      <c r="P13" s="77" t="s">
        <v>24</v>
      </c>
      <c r="Q13" s="77" t="s">
        <v>24</v>
      </c>
      <c r="R13" s="77">
        <v>0.13422184608087073</v>
      </c>
      <c r="S13" s="77">
        <v>0</v>
      </c>
      <c r="T13" s="76">
        <v>14.051725558718648</v>
      </c>
      <c r="U13" s="77" t="s">
        <v>24</v>
      </c>
      <c r="V13" s="77">
        <v>6.0184746732128858</v>
      </c>
      <c r="W13" s="75">
        <v>396.92183834036189</v>
      </c>
      <c r="X13" s="76">
        <v>40.321574966300119</v>
      </c>
      <c r="Y13" s="75" t="s">
        <v>24</v>
      </c>
    </row>
    <row r="14" spans="1:25" x14ac:dyDescent="0.3">
      <c r="A14" s="101" t="s">
        <v>26</v>
      </c>
      <c r="B14" s="115" t="s">
        <v>348</v>
      </c>
      <c r="C14" s="1" t="s">
        <v>59</v>
      </c>
      <c r="D14" s="14">
        <v>1.4065597834170103</v>
      </c>
      <c r="E14" s="11">
        <v>342.56812362793886</v>
      </c>
      <c r="F14" s="14">
        <v>0.16312302056811245</v>
      </c>
      <c r="G14" s="14" t="s">
        <v>24</v>
      </c>
      <c r="H14" s="14">
        <v>2.9358215512783237</v>
      </c>
      <c r="I14" s="11" t="s">
        <v>24</v>
      </c>
      <c r="J14" s="14">
        <v>0.1162973568264707</v>
      </c>
      <c r="K14" s="14">
        <v>0.90480160607032889</v>
      </c>
      <c r="L14" s="11" t="s">
        <v>24</v>
      </c>
      <c r="M14" s="14">
        <v>0.26163204051407757</v>
      </c>
      <c r="N14" s="14">
        <v>1.5647730596587677E-2</v>
      </c>
      <c r="O14" s="14" t="s">
        <v>24</v>
      </c>
      <c r="P14" s="14" t="s">
        <v>24</v>
      </c>
      <c r="Q14" s="14" t="s">
        <v>24</v>
      </c>
      <c r="R14" s="14">
        <v>0.16800663654005735</v>
      </c>
      <c r="S14" s="14" t="s">
        <v>24</v>
      </c>
      <c r="T14" s="14">
        <v>2.7129774975358423</v>
      </c>
      <c r="U14" s="14" t="s">
        <v>24</v>
      </c>
      <c r="V14" s="14">
        <v>0.30944406395785284</v>
      </c>
      <c r="W14" s="19">
        <v>20.836573501377394</v>
      </c>
      <c r="X14" s="11">
        <v>426.4571914154505</v>
      </c>
      <c r="Y14" s="11" t="s">
        <v>24</v>
      </c>
    </row>
    <row r="15" spans="1:25" x14ac:dyDescent="0.3">
      <c r="A15" s="90"/>
      <c r="B15" s="90"/>
      <c r="C15" s="1" t="s">
        <v>58</v>
      </c>
      <c r="D15" s="14">
        <v>0.51809096499813478</v>
      </c>
      <c r="E15" s="11">
        <v>95.451817119291192</v>
      </c>
      <c r="F15" s="14">
        <v>5.0574359721339064E-2</v>
      </c>
      <c r="G15" s="14" t="s">
        <v>24</v>
      </c>
      <c r="H15" s="14">
        <v>2.5067427119257282</v>
      </c>
      <c r="I15" s="11" t="s">
        <v>24</v>
      </c>
      <c r="J15" s="14">
        <v>0.36125273552836151</v>
      </c>
      <c r="K15" s="14" t="s">
        <v>24</v>
      </c>
      <c r="L15" s="11" t="s">
        <v>24</v>
      </c>
      <c r="M15" s="14">
        <v>3.1797686242978483E-2</v>
      </c>
      <c r="N15" s="14">
        <v>1.2177266425876637E-2</v>
      </c>
      <c r="O15" s="14" t="s">
        <v>24</v>
      </c>
      <c r="P15" s="14" t="s">
        <v>24</v>
      </c>
      <c r="Q15" s="14" t="s">
        <v>24</v>
      </c>
      <c r="R15" s="14" t="s">
        <v>24</v>
      </c>
      <c r="S15" s="14" t="s">
        <v>24</v>
      </c>
      <c r="T15" s="14">
        <v>2.9804792969108322</v>
      </c>
      <c r="U15" s="14" t="s">
        <v>24</v>
      </c>
      <c r="V15" s="14">
        <v>0.51312808053686143</v>
      </c>
      <c r="W15" s="19">
        <v>38.579487766335575</v>
      </c>
      <c r="X15" s="19">
        <v>45.61474532604565</v>
      </c>
      <c r="Y15" s="11" t="s">
        <v>24</v>
      </c>
    </row>
    <row r="16" spans="1:25" x14ac:dyDescent="0.3">
      <c r="A16" s="90"/>
      <c r="B16" s="90"/>
      <c r="C16" s="1" t="s">
        <v>55</v>
      </c>
      <c r="D16" s="14">
        <v>0.6729466406658996</v>
      </c>
      <c r="E16" s="11">
        <v>221.65860764780496</v>
      </c>
      <c r="F16" s="14">
        <v>8.7794754612820894E-2</v>
      </c>
      <c r="G16" s="14" t="s">
        <v>24</v>
      </c>
      <c r="H16" s="14">
        <v>1.5065099550510308</v>
      </c>
      <c r="I16" s="11" t="s">
        <v>24</v>
      </c>
      <c r="J16" s="14">
        <v>0.31936194227938053</v>
      </c>
      <c r="K16" s="14">
        <v>0.89233046595729171</v>
      </c>
      <c r="L16" s="11" t="s">
        <v>24</v>
      </c>
      <c r="M16" s="14" t="s">
        <v>24</v>
      </c>
      <c r="N16" s="14">
        <v>2.1462930975940105E-2</v>
      </c>
      <c r="O16" s="14" t="s">
        <v>24</v>
      </c>
      <c r="P16" s="14" t="s">
        <v>24</v>
      </c>
      <c r="Q16" s="14" t="s">
        <v>24</v>
      </c>
      <c r="R16" s="14">
        <v>6.0556165163861905E-2</v>
      </c>
      <c r="S16" s="14" t="s">
        <v>24</v>
      </c>
      <c r="T16" s="14">
        <v>1.1742717940180456</v>
      </c>
      <c r="U16" s="14" t="s">
        <v>24</v>
      </c>
      <c r="V16" s="14">
        <v>0.62203795747150858</v>
      </c>
      <c r="W16" s="19">
        <v>49.085680516444839</v>
      </c>
      <c r="X16" s="11">
        <v>108.47132786689491</v>
      </c>
      <c r="Y16" s="11" t="s">
        <v>24</v>
      </c>
    </row>
    <row r="17" spans="1:25" x14ac:dyDescent="0.3">
      <c r="A17" s="90"/>
      <c r="B17" s="90"/>
      <c r="C17" s="1" t="s">
        <v>60</v>
      </c>
      <c r="D17" s="14">
        <v>0.58521241457505702</v>
      </c>
      <c r="E17" s="11">
        <v>170.54465253533351</v>
      </c>
      <c r="F17" s="14">
        <v>9.332773001799656E-2</v>
      </c>
      <c r="G17" s="14" t="s">
        <v>24</v>
      </c>
      <c r="H17" s="14">
        <v>1.4919021158476486</v>
      </c>
      <c r="I17" s="11" t="s">
        <v>24</v>
      </c>
      <c r="J17" s="14">
        <v>0.31223292720967233</v>
      </c>
      <c r="K17" s="14">
        <v>0.57841822722206182</v>
      </c>
      <c r="L17" s="11" t="s">
        <v>24</v>
      </c>
      <c r="M17" s="14">
        <v>1.2801409457820137E-2</v>
      </c>
      <c r="N17" s="14" t="s">
        <v>24</v>
      </c>
      <c r="O17" s="14" t="s">
        <v>24</v>
      </c>
      <c r="P17" s="14" t="s">
        <v>24</v>
      </c>
      <c r="Q17" s="14" t="s">
        <v>24</v>
      </c>
      <c r="R17" s="14">
        <v>6.785604358878887E-2</v>
      </c>
      <c r="S17" s="14" t="s">
        <v>24</v>
      </c>
      <c r="T17" s="14">
        <v>0.53379897483894256</v>
      </c>
      <c r="U17" s="14" t="s">
        <v>24</v>
      </c>
      <c r="V17" s="14">
        <v>0.93025507548363828</v>
      </c>
      <c r="W17" s="19">
        <v>60.266451851467991</v>
      </c>
      <c r="X17" s="19">
        <v>42.31567921373307</v>
      </c>
      <c r="Y17" s="11" t="s">
        <v>24</v>
      </c>
    </row>
    <row r="18" spans="1:25" x14ac:dyDescent="0.3">
      <c r="A18" s="95"/>
      <c r="B18" s="90"/>
      <c r="C18" s="1" t="s">
        <v>57</v>
      </c>
      <c r="D18" s="14">
        <v>0.75604616995523799</v>
      </c>
      <c r="E18" s="11">
        <v>336.60419934786006</v>
      </c>
      <c r="F18" s="14">
        <v>0.15744655553388956</v>
      </c>
      <c r="G18" s="14" t="s">
        <v>24</v>
      </c>
      <c r="H18" s="14">
        <v>2.4807258450390037</v>
      </c>
      <c r="I18" s="11" t="s">
        <v>24</v>
      </c>
      <c r="J18" s="14">
        <v>0.16363501884816611</v>
      </c>
      <c r="K18" s="14">
        <v>0.97893754556625112</v>
      </c>
      <c r="L18" s="11" t="s">
        <v>24</v>
      </c>
      <c r="M18" s="14">
        <v>0.44635713042396952</v>
      </c>
      <c r="N18" s="14">
        <v>4.1094408481832802E-2</v>
      </c>
      <c r="O18" s="14" t="s">
        <v>24</v>
      </c>
      <c r="P18" s="14" t="s">
        <v>24</v>
      </c>
      <c r="Q18" s="14" t="s">
        <v>24</v>
      </c>
      <c r="R18" s="14">
        <v>0.28486194009828791</v>
      </c>
      <c r="S18" s="14" t="s">
        <v>24</v>
      </c>
      <c r="T18" s="14">
        <v>1.1524702005989302</v>
      </c>
      <c r="U18" s="14" t="s">
        <v>24</v>
      </c>
      <c r="V18" s="14">
        <v>0.82915280921635048</v>
      </c>
      <c r="W18" s="19">
        <v>49.751705288079286</v>
      </c>
      <c r="X18" s="11">
        <v>120.50482319120574</v>
      </c>
      <c r="Y18" s="11" t="s">
        <v>24</v>
      </c>
    </row>
    <row r="19" spans="1:25" x14ac:dyDescent="0.3">
      <c r="A19" s="101" t="s">
        <v>27</v>
      </c>
      <c r="B19" s="101" t="s">
        <v>348</v>
      </c>
      <c r="C19" s="70" t="s">
        <v>61</v>
      </c>
      <c r="D19" s="73">
        <v>1.6007664491170597</v>
      </c>
      <c r="E19" s="71">
        <v>133.2350612769466</v>
      </c>
      <c r="F19" s="73" t="s">
        <v>24</v>
      </c>
      <c r="G19" s="73" t="s">
        <v>24</v>
      </c>
      <c r="H19" s="72">
        <v>12.948508411857189</v>
      </c>
      <c r="I19" s="71" t="s">
        <v>24</v>
      </c>
      <c r="J19" s="73">
        <v>0.48226491286455325</v>
      </c>
      <c r="K19" s="73">
        <v>4.864842199686727</v>
      </c>
      <c r="L19" s="71" t="s">
        <v>24</v>
      </c>
      <c r="M19" s="73">
        <v>0.37353366851713543</v>
      </c>
      <c r="N19" s="73" t="s">
        <v>24</v>
      </c>
      <c r="O19" s="73" t="s">
        <v>24</v>
      </c>
      <c r="P19" s="73" t="s">
        <v>24</v>
      </c>
      <c r="Q19" s="73" t="s">
        <v>24</v>
      </c>
      <c r="R19" s="73" t="s">
        <v>24</v>
      </c>
      <c r="S19" s="73" t="s">
        <v>24</v>
      </c>
      <c r="T19" s="73">
        <v>8.9327865044434009</v>
      </c>
      <c r="U19" s="73" t="s">
        <v>24</v>
      </c>
      <c r="V19" s="73">
        <v>1.9863394748310395</v>
      </c>
      <c r="W19" s="71">
        <v>150.93795385219181</v>
      </c>
      <c r="X19" s="72">
        <v>56.887724627513109</v>
      </c>
      <c r="Y19" s="71" t="s">
        <v>24</v>
      </c>
    </row>
    <row r="20" spans="1:25" x14ac:dyDescent="0.3">
      <c r="A20" s="90"/>
      <c r="B20" s="94"/>
      <c r="C20" s="69" t="s">
        <v>62</v>
      </c>
      <c r="D20" s="18">
        <v>2.6225135007654004</v>
      </c>
      <c r="E20" s="3">
        <v>23.692930718583948</v>
      </c>
      <c r="F20" s="18" t="s">
        <v>24</v>
      </c>
      <c r="G20" s="18" t="s">
        <v>24</v>
      </c>
      <c r="H20" s="6">
        <v>12.285945498337675</v>
      </c>
      <c r="I20" s="3" t="s">
        <v>24</v>
      </c>
      <c r="J20" s="18">
        <v>0.13174431021484798</v>
      </c>
      <c r="K20" s="6">
        <v>55.624276275412946</v>
      </c>
      <c r="L20" s="3" t="s">
        <v>24</v>
      </c>
      <c r="M20" s="6">
        <v>15.403545395652166</v>
      </c>
      <c r="N20" s="18">
        <v>0.34284962939732211</v>
      </c>
      <c r="O20" s="18" t="s">
        <v>24</v>
      </c>
      <c r="P20" s="18" t="s">
        <v>24</v>
      </c>
      <c r="Q20" s="18" t="s">
        <v>24</v>
      </c>
      <c r="R20" s="18">
        <v>1.4804510770129715</v>
      </c>
      <c r="S20" s="18" t="s">
        <v>24</v>
      </c>
      <c r="T20" s="6">
        <v>17.360327502141566</v>
      </c>
      <c r="U20" s="18" t="s">
        <v>24</v>
      </c>
      <c r="V20" s="18">
        <v>0.35585285625092616</v>
      </c>
      <c r="W20" s="3">
        <v>191.15068781250048</v>
      </c>
      <c r="X20" s="18">
        <v>8.1783735998764335</v>
      </c>
      <c r="Y20" s="3" t="s">
        <v>24</v>
      </c>
    </row>
    <row r="21" spans="1:25" x14ac:dyDescent="0.3">
      <c r="A21" s="90"/>
      <c r="B21" s="94"/>
      <c r="C21" s="69" t="s">
        <v>63</v>
      </c>
      <c r="D21" s="18">
        <v>2.6549977306007433</v>
      </c>
      <c r="E21" s="3">
        <v>38.601155967864138</v>
      </c>
      <c r="F21" s="18" t="s">
        <v>24</v>
      </c>
      <c r="G21" s="18" t="s">
        <v>24</v>
      </c>
      <c r="H21" s="18">
        <v>8.2601228833711815</v>
      </c>
      <c r="I21" s="3" t="s">
        <v>24</v>
      </c>
      <c r="J21" s="18">
        <v>0.17013653143497776</v>
      </c>
      <c r="K21" s="6">
        <v>72.555888516668475</v>
      </c>
      <c r="L21" s="3" t="s">
        <v>24</v>
      </c>
      <c r="M21" s="18">
        <v>19.910764691752075</v>
      </c>
      <c r="N21" s="18" t="s">
        <v>24</v>
      </c>
      <c r="O21" s="18" t="s">
        <v>24</v>
      </c>
      <c r="P21" s="18" t="s">
        <v>24</v>
      </c>
      <c r="Q21" s="18" t="s">
        <v>24</v>
      </c>
      <c r="R21" s="18">
        <v>1.7388117164054344</v>
      </c>
      <c r="S21" s="18" t="s">
        <v>24</v>
      </c>
      <c r="T21" s="6">
        <v>16.771394322920138</v>
      </c>
      <c r="U21" s="18" t="s">
        <v>24</v>
      </c>
      <c r="V21" s="18">
        <v>0.38734798047601571</v>
      </c>
      <c r="W21" s="3">
        <v>192.41677053477812</v>
      </c>
      <c r="X21" s="6">
        <v>14.592172231025048</v>
      </c>
      <c r="Y21" s="3" t="s">
        <v>24</v>
      </c>
    </row>
    <row r="22" spans="1:25" x14ac:dyDescent="0.3">
      <c r="A22" s="90"/>
      <c r="B22" s="94"/>
      <c r="C22" s="69" t="s">
        <v>64</v>
      </c>
      <c r="D22" s="18">
        <v>3.5458882996548589</v>
      </c>
      <c r="E22" s="3">
        <v>30.45734497460376</v>
      </c>
      <c r="F22" s="18">
        <v>6.9306357455465983</v>
      </c>
      <c r="G22" s="18" t="s">
        <v>24</v>
      </c>
      <c r="H22" s="18">
        <v>7.253717898105756</v>
      </c>
      <c r="I22" s="3" t="s">
        <v>24</v>
      </c>
      <c r="J22" s="18">
        <v>0.23399683879759473</v>
      </c>
      <c r="K22" s="6">
        <v>49.78896022459017</v>
      </c>
      <c r="L22" s="3" t="s">
        <v>24</v>
      </c>
      <c r="M22" s="18">
        <v>9.659676266707546</v>
      </c>
      <c r="N22" s="18" t="s">
        <v>24</v>
      </c>
      <c r="O22" s="18" t="s">
        <v>24</v>
      </c>
      <c r="P22" s="18" t="s">
        <v>24</v>
      </c>
      <c r="Q22" s="18" t="s">
        <v>24</v>
      </c>
      <c r="R22" s="18">
        <v>2.2906099426588655</v>
      </c>
      <c r="S22" s="18" t="s">
        <v>24</v>
      </c>
      <c r="T22" s="18">
        <v>8.7112608267774831</v>
      </c>
      <c r="U22" s="18" t="s">
        <v>24</v>
      </c>
      <c r="V22" s="18">
        <v>0.71363452878102551</v>
      </c>
      <c r="W22" s="3">
        <v>161.36658020877957</v>
      </c>
      <c r="X22" s="18">
        <v>4.9578462796601173</v>
      </c>
      <c r="Y22" s="3" t="s">
        <v>24</v>
      </c>
    </row>
    <row r="23" spans="1:25" x14ac:dyDescent="0.3">
      <c r="A23" s="90"/>
      <c r="B23" s="94"/>
      <c r="C23" s="69" t="s">
        <v>65</v>
      </c>
      <c r="D23" s="18">
        <v>4.836897247606764</v>
      </c>
      <c r="E23" s="3">
        <v>53.125343093249256</v>
      </c>
      <c r="F23" s="18">
        <v>2.1541836831469179</v>
      </c>
      <c r="G23" s="18" t="s">
        <v>24</v>
      </c>
      <c r="H23" s="6">
        <v>11.813492454945434</v>
      </c>
      <c r="I23" s="3" t="s">
        <v>24</v>
      </c>
      <c r="J23" s="18">
        <v>0.27373119029186271</v>
      </c>
      <c r="K23" s="6">
        <v>38.249710273363959</v>
      </c>
      <c r="L23" s="3" t="s">
        <v>24</v>
      </c>
      <c r="M23" s="6">
        <v>30.331947259131109</v>
      </c>
      <c r="N23" s="18" t="s">
        <v>24</v>
      </c>
      <c r="O23" s="18" t="s">
        <v>24</v>
      </c>
      <c r="P23" s="18">
        <v>4.0314427375783592E-3</v>
      </c>
      <c r="Q23" s="18" t="s">
        <v>24</v>
      </c>
      <c r="R23" s="18">
        <v>0.89267690443135139</v>
      </c>
      <c r="S23" s="18">
        <v>3.9046790367609427E-2</v>
      </c>
      <c r="T23" s="18">
        <v>8.5088143833546912</v>
      </c>
      <c r="U23" s="18" t="s">
        <v>24</v>
      </c>
      <c r="V23" s="18" t="s">
        <v>24</v>
      </c>
      <c r="W23" s="3">
        <v>343.11075446056776</v>
      </c>
      <c r="X23" s="18">
        <v>0.80968149616620899</v>
      </c>
      <c r="Y23" s="3" t="s">
        <v>24</v>
      </c>
    </row>
    <row r="24" spans="1:25" x14ac:dyDescent="0.3">
      <c r="A24" s="90"/>
      <c r="B24" s="94"/>
      <c r="C24" s="69" t="s">
        <v>66</v>
      </c>
      <c r="D24" s="18">
        <v>3.4441840027429058</v>
      </c>
      <c r="E24" s="3">
        <v>7.1852266438571188</v>
      </c>
      <c r="F24" s="18" t="s">
        <v>24</v>
      </c>
      <c r="G24" s="18">
        <v>0.28122933016979523</v>
      </c>
      <c r="H24" s="6">
        <v>11.558050234175722</v>
      </c>
      <c r="I24" s="3" t="s">
        <v>24</v>
      </c>
      <c r="J24" s="18">
        <v>0.12575207417964993</v>
      </c>
      <c r="K24" s="6">
        <v>11.657770855223575</v>
      </c>
      <c r="L24" s="3" t="s">
        <v>24</v>
      </c>
      <c r="M24" s="18">
        <v>7.9083362215907504</v>
      </c>
      <c r="N24" s="18" t="s">
        <v>24</v>
      </c>
      <c r="O24" s="18" t="s">
        <v>24</v>
      </c>
      <c r="P24" s="18">
        <v>9.1209165139294127E-2</v>
      </c>
      <c r="Q24" s="18">
        <v>0.19935280555307902</v>
      </c>
      <c r="R24" s="18">
        <v>1.2360998360170732</v>
      </c>
      <c r="S24" s="18" t="s">
        <v>24</v>
      </c>
      <c r="T24" s="6">
        <v>13.877566764815786</v>
      </c>
      <c r="U24" s="18" t="s">
        <v>24</v>
      </c>
      <c r="V24" s="18">
        <v>0.16016516088998284</v>
      </c>
      <c r="W24" s="3">
        <v>196.07004004668454</v>
      </c>
      <c r="X24" s="18">
        <v>7.6572067387939494E-2</v>
      </c>
      <c r="Y24" s="18">
        <v>4.7338325408669744E-2</v>
      </c>
    </row>
    <row r="25" spans="1:25" x14ac:dyDescent="0.3">
      <c r="A25" s="90"/>
      <c r="B25" s="94"/>
      <c r="C25" s="69" t="s">
        <v>67</v>
      </c>
      <c r="D25" s="18">
        <v>2.5593408461736096</v>
      </c>
      <c r="E25" s="3">
        <v>98.428897103754153</v>
      </c>
      <c r="F25" s="18" t="s">
        <v>24</v>
      </c>
      <c r="G25" s="18" t="s">
        <v>24</v>
      </c>
      <c r="H25" s="6">
        <v>18.249136281587329</v>
      </c>
      <c r="I25" s="3" t="s">
        <v>24</v>
      </c>
      <c r="J25" s="18">
        <v>0.24229513494105778</v>
      </c>
      <c r="K25" s="6">
        <v>37.207280788976021</v>
      </c>
      <c r="L25" s="3" t="s">
        <v>24</v>
      </c>
      <c r="M25" s="18">
        <v>5.1655730098651338</v>
      </c>
      <c r="N25" s="18" t="s">
        <v>24</v>
      </c>
      <c r="O25" s="18" t="s">
        <v>24</v>
      </c>
      <c r="P25" s="18" t="s">
        <v>24</v>
      </c>
      <c r="Q25" s="18" t="s">
        <v>24</v>
      </c>
      <c r="R25" s="18">
        <v>2.3218608781254551</v>
      </c>
      <c r="S25" s="18" t="s">
        <v>24</v>
      </c>
      <c r="T25" s="6">
        <v>11.060404075843342</v>
      </c>
      <c r="U25" s="18" t="s">
        <v>24</v>
      </c>
      <c r="V25" s="18">
        <v>0.91591801430986364</v>
      </c>
      <c r="W25" s="3">
        <v>145.78601680420618</v>
      </c>
      <c r="X25" s="3">
        <v>101.62932449809813</v>
      </c>
      <c r="Y25" s="3" t="s">
        <v>24</v>
      </c>
    </row>
    <row r="26" spans="1:25" x14ac:dyDescent="0.3">
      <c r="A26" s="95"/>
      <c r="B26" s="95"/>
      <c r="C26" s="74" t="s">
        <v>68</v>
      </c>
      <c r="D26" s="77">
        <v>0.7723745475623659</v>
      </c>
      <c r="E26" s="75">
        <v>98.893511867007135</v>
      </c>
      <c r="F26" s="77" t="s">
        <v>24</v>
      </c>
      <c r="G26" s="77" t="s">
        <v>24</v>
      </c>
      <c r="H26" s="77">
        <v>5.3221083209484776</v>
      </c>
      <c r="I26" s="75" t="s">
        <v>24</v>
      </c>
      <c r="J26" s="77">
        <v>0.3065630214298094</v>
      </c>
      <c r="K26" s="77">
        <v>0.20646145711098957</v>
      </c>
      <c r="L26" s="75" t="s">
        <v>24</v>
      </c>
      <c r="M26" s="77" t="s">
        <v>24</v>
      </c>
      <c r="N26" s="77">
        <v>1.5722846898443107E-2</v>
      </c>
      <c r="O26" s="77" t="s">
        <v>24</v>
      </c>
      <c r="P26" s="77" t="s">
        <v>24</v>
      </c>
      <c r="Q26" s="77" t="s">
        <v>24</v>
      </c>
      <c r="R26" s="77">
        <v>3.5325661461126381E-2</v>
      </c>
      <c r="S26" s="77" t="s">
        <v>24</v>
      </c>
      <c r="T26" s="77">
        <v>9.7298994367519835</v>
      </c>
      <c r="U26" s="77" t="s">
        <v>24</v>
      </c>
      <c r="V26" s="77">
        <v>1.8912940326217313</v>
      </c>
      <c r="W26" s="76">
        <v>65.056881777939225</v>
      </c>
      <c r="X26" s="76">
        <v>12.523061426107606</v>
      </c>
      <c r="Y26" s="75" t="s">
        <v>24</v>
      </c>
    </row>
    <row r="27" spans="1:25" x14ac:dyDescent="0.3">
      <c r="A27" s="101" t="s">
        <v>43</v>
      </c>
      <c r="B27" s="115" t="s">
        <v>348</v>
      </c>
      <c r="C27" s="1" t="s">
        <v>69</v>
      </c>
      <c r="D27" s="14">
        <v>0.78502236459255614</v>
      </c>
      <c r="E27" s="11">
        <v>244.59795146959488</v>
      </c>
      <c r="F27" s="14" t="s">
        <v>24</v>
      </c>
      <c r="G27" s="14">
        <v>0.96519681854000983</v>
      </c>
      <c r="H27" s="14">
        <v>9.4594609480465817</v>
      </c>
      <c r="I27" s="11" t="s">
        <v>24</v>
      </c>
      <c r="J27" s="14">
        <v>0.48094914030898384</v>
      </c>
      <c r="K27" s="14" t="s">
        <v>24</v>
      </c>
      <c r="L27" s="11" t="s">
        <v>24</v>
      </c>
      <c r="M27" s="14">
        <v>0.57254451546011931</v>
      </c>
      <c r="N27" s="14">
        <v>1.9659149363804078E-2</v>
      </c>
      <c r="O27" s="14" t="s">
        <v>24</v>
      </c>
      <c r="P27" s="14" t="s">
        <v>24</v>
      </c>
      <c r="Q27" s="14" t="s">
        <v>24</v>
      </c>
      <c r="R27" s="14" t="s">
        <v>24</v>
      </c>
      <c r="S27" s="14" t="s">
        <v>24</v>
      </c>
      <c r="T27" s="14">
        <v>4.0139829273177439</v>
      </c>
      <c r="U27" s="14" t="s">
        <v>24</v>
      </c>
      <c r="V27" s="14">
        <v>1.1173492078269178</v>
      </c>
      <c r="W27" s="19">
        <v>31.796371304640555</v>
      </c>
      <c r="X27" s="11">
        <v>140.89017981079931</v>
      </c>
      <c r="Y27" s="11" t="s">
        <v>24</v>
      </c>
    </row>
    <row r="28" spans="1:25" x14ac:dyDescent="0.3">
      <c r="A28" s="90"/>
      <c r="B28" s="90"/>
      <c r="C28" s="1" t="s">
        <v>70</v>
      </c>
      <c r="D28" s="14">
        <v>0.94462495930385115</v>
      </c>
      <c r="E28" s="11">
        <v>70.028038536968864</v>
      </c>
      <c r="F28" s="14" t="s">
        <v>24</v>
      </c>
      <c r="G28" s="14" t="s">
        <v>24</v>
      </c>
      <c r="H28" s="14">
        <v>3.7308033456888232</v>
      </c>
      <c r="I28" s="11" t="s">
        <v>24</v>
      </c>
      <c r="J28" s="14">
        <v>0.92860956062290201</v>
      </c>
      <c r="K28" s="14" t="s">
        <v>24</v>
      </c>
      <c r="L28" s="11" t="s">
        <v>24</v>
      </c>
      <c r="M28" s="14" t="s">
        <v>24</v>
      </c>
      <c r="N28" s="14" t="s">
        <v>24</v>
      </c>
      <c r="O28" s="14" t="s">
        <v>24</v>
      </c>
      <c r="P28" s="14" t="s">
        <v>24</v>
      </c>
      <c r="Q28" s="14">
        <v>0.17381182486363719</v>
      </c>
      <c r="R28" s="14" t="s">
        <v>24</v>
      </c>
      <c r="S28" s="14" t="s">
        <v>24</v>
      </c>
      <c r="T28" s="14">
        <v>6.9163623887867685</v>
      </c>
      <c r="U28" s="14">
        <v>4.7639876289280658E-3</v>
      </c>
      <c r="V28" s="14">
        <v>1.0442522531428362</v>
      </c>
      <c r="W28" s="19">
        <v>49.959004808422698</v>
      </c>
      <c r="X28" s="19">
        <v>30.318849469052754</v>
      </c>
      <c r="Y28" s="11" t="s">
        <v>24</v>
      </c>
    </row>
    <row r="29" spans="1:25" x14ac:dyDescent="0.3">
      <c r="A29" s="90"/>
      <c r="B29" s="90"/>
      <c r="C29" s="1" t="s">
        <v>71</v>
      </c>
      <c r="D29" s="14">
        <v>1.0324673811860694</v>
      </c>
      <c r="E29" s="11">
        <v>75.182151793774423</v>
      </c>
      <c r="F29" s="14" t="s">
        <v>24</v>
      </c>
      <c r="G29" s="14">
        <v>2.3582946794776207</v>
      </c>
      <c r="H29" s="14">
        <v>6.1066628188514018</v>
      </c>
      <c r="I29" s="11" t="s">
        <v>24</v>
      </c>
      <c r="J29" s="14">
        <v>0.31208532808920686</v>
      </c>
      <c r="K29" s="14" t="s">
        <v>24</v>
      </c>
      <c r="L29" s="11" t="s">
        <v>24</v>
      </c>
      <c r="M29" s="14">
        <v>8.0176394973255266E-2</v>
      </c>
      <c r="N29" s="14">
        <v>1.0629880576274143E-2</v>
      </c>
      <c r="O29" s="14" t="s">
        <v>24</v>
      </c>
      <c r="P29" s="14" t="s">
        <v>24</v>
      </c>
      <c r="Q29" s="14" t="s">
        <v>24</v>
      </c>
      <c r="R29" s="14" t="s">
        <v>24</v>
      </c>
      <c r="S29" s="14">
        <v>0.14002442249684635</v>
      </c>
      <c r="T29" s="14">
        <v>3.2595532494431478</v>
      </c>
      <c r="U29" s="14">
        <v>5.9504195956666239E-3</v>
      </c>
      <c r="V29" s="14">
        <v>0.47814511532761805</v>
      </c>
      <c r="W29" s="19">
        <v>60.752430332500474</v>
      </c>
      <c r="X29" s="11">
        <v>155.57131340165867</v>
      </c>
      <c r="Y29" s="11" t="s">
        <v>24</v>
      </c>
    </row>
    <row r="30" spans="1:25" x14ac:dyDescent="0.3">
      <c r="A30" s="90"/>
      <c r="B30" s="90"/>
      <c r="C30" s="1" t="s">
        <v>72</v>
      </c>
      <c r="D30" s="14">
        <v>1.3095062225930401</v>
      </c>
      <c r="E30" s="11">
        <v>46.892050145863116</v>
      </c>
      <c r="F30" s="14" t="s">
        <v>24</v>
      </c>
      <c r="G30" s="14" t="s">
        <v>24</v>
      </c>
      <c r="H30" s="14">
        <v>4.5372931471323197</v>
      </c>
      <c r="I30" s="11" t="s">
        <v>24</v>
      </c>
      <c r="J30" s="14">
        <v>0.71525359778378106</v>
      </c>
      <c r="K30" s="14" t="s">
        <v>24</v>
      </c>
      <c r="L30" s="11" t="s">
        <v>24</v>
      </c>
      <c r="M30" s="14" t="s">
        <v>24</v>
      </c>
      <c r="N30" s="14">
        <v>6.4008747089902951E-2</v>
      </c>
      <c r="O30" s="14" t="s">
        <v>24</v>
      </c>
      <c r="P30" s="14" t="s">
        <v>24</v>
      </c>
      <c r="Q30" s="14" t="s">
        <v>24</v>
      </c>
      <c r="R30" s="14" t="s">
        <v>24</v>
      </c>
      <c r="S30" s="14" t="s">
        <v>24</v>
      </c>
      <c r="T30" s="14">
        <v>5.5671811387705832</v>
      </c>
      <c r="U30" s="14" t="s">
        <v>24</v>
      </c>
      <c r="V30" s="14">
        <v>2.4371251116209804</v>
      </c>
      <c r="W30" s="19">
        <v>59.914054431377963</v>
      </c>
      <c r="X30" s="19">
        <v>47.45711631028437</v>
      </c>
      <c r="Y30" s="11" t="s">
        <v>24</v>
      </c>
    </row>
    <row r="31" spans="1:25" x14ac:dyDescent="0.3">
      <c r="A31" s="90"/>
      <c r="B31" s="90"/>
      <c r="C31" s="1" t="s">
        <v>73</v>
      </c>
      <c r="D31" s="14">
        <v>0.94420109592795431</v>
      </c>
      <c r="E31" s="11">
        <v>68.595026484498661</v>
      </c>
      <c r="F31" s="14" t="s">
        <v>24</v>
      </c>
      <c r="G31" s="14">
        <v>0.83290056025033754</v>
      </c>
      <c r="H31" s="14">
        <v>5.2239272158142844</v>
      </c>
      <c r="I31" s="11" t="s">
        <v>24</v>
      </c>
      <c r="J31" s="14">
        <v>0.40286359710968639</v>
      </c>
      <c r="K31" s="14" t="s">
        <v>24</v>
      </c>
      <c r="L31" s="11" t="s">
        <v>24</v>
      </c>
      <c r="M31" s="14">
        <v>0.16323614092344796</v>
      </c>
      <c r="N31" s="14" t="s">
        <v>24</v>
      </c>
      <c r="O31" s="14" t="s">
        <v>24</v>
      </c>
      <c r="P31" s="14" t="s">
        <v>24</v>
      </c>
      <c r="Q31" s="14">
        <v>0.31334240465353974</v>
      </c>
      <c r="R31" s="14" t="s">
        <v>24</v>
      </c>
      <c r="S31" s="14" t="s">
        <v>24</v>
      </c>
      <c r="T31" s="14">
        <v>5.2413621532567714</v>
      </c>
      <c r="U31" s="14" t="s">
        <v>24</v>
      </c>
      <c r="V31" s="14">
        <v>0.7526130058801197</v>
      </c>
      <c r="W31" s="19">
        <v>36.665583894897168</v>
      </c>
      <c r="X31" s="19">
        <v>81.467346919892876</v>
      </c>
      <c r="Y31" s="14">
        <v>7.3855394163883301E-2</v>
      </c>
    </row>
    <row r="32" spans="1:25" x14ac:dyDescent="0.3">
      <c r="A32" s="90"/>
      <c r="B32" s="90"/>
      <c r="C32" s="1" t="s">
        <v>74</v>
      </c>
      <c r="D32" s="14">
        <v>1.4223755092069037</v>
      </c>
      <c r="E32" s="11">
        <v>67.281896304951758</v>
      </c>
      <c r="F32" s="14" t="s">
        <v>24</v>
      </c>
      <c r="G32" s="14" t="s">
        <v>24</v>
      </c>
      <c r="H32" s="14">
        <v>3.4465789949993879</v>
      </c>
      <c r="I32" s="11" t="s">
        <v>24</v>
      </c>
      <c r="J32" s="14">
        <v>0.88171672034479276</v>
      </c>
      <c r="K32" s="14" t="s">
        <v>24</v>
      </c>
      <c r="L32" s="11" t="s">
        <v>24</v>
      </c>
      <c r="M32" s="14" t="s">
        <v>24</v>
      </c>
      <c r="N32" s="14">
        <v>1.0103127392502085E-3</v>
      </c>
      <c r="O32" s="14" t="s">
        <v>24</v>
      </c>
      <c r="P32" s="14" t="s">
        <v>24</v>
      </c>
      <c r="Q32" s="14" t="s">
        <v>24</v>
      </c>
      <c r="R32" s="14" t="s">
        <v>24</v>
      </c>
      <c r="S32" s="14" t="s">
        <v>24</v>
      </c>
      <c r="T32" s="14">
        <v>6.6298960031818934</v>
      </c>
      <c r="U32" s="14" t="s">
        <v>24</v>
      </c>
      <c r="V32" s="14">
        <v>1.2480270063385932</v>
      </c>
      <c r="W32" s="19">
        <v>44.842362552051746</v>
      </c>
      <c r="X32" s="19">
        <v>70.199512602507014</v>
      </c>
      <c r="Y32" s="11" t="s">
        <v>24</v>
      </c>
    </row>
    <row r="33" spans="1:25" x14ac:dyDescent="0.3">
      <c r="A33" s="91"/>
      <c r="B33" s="91"/>
      <c r="C33" s="44" t="s">
        <v>75</v>
      </c>
      <c r="D33" s="15">
        <v>1.3054605506494235</v>
      </c>
      <c r="E33" s="8">
        <v>50.657808595294902</v>
      </c>
      <c r="F33" s="15" t="s">
        <v>24</v>
      </c>
      <c r="G33" s="15">
        <v>0.5191118293541418</v>
      </c>
      <c r="H33" s="15">
        <v>4.3892235961883914</v>
      </c>
      <c r="I33" s="8" t="s">
        <v>24</v>
      </c>
      <c r="J33" s="15">
        <v>0.47315550096672504</v>
      </c>
      <c r="K33" s="15" t="s">
        <v>24</v>
      </c>
      <c r="L33" s="8" t="s">
        <v>24</v>
      </c>
      <c r="M33" s="15" t="s">
        <v>24</v>
      </c>
      <c r="N33" s="15" t="s">
        <v>24</v>
      </c>
      <c r="O33" s="15" t="s">
        <v>24</v>
      </c>
      <c r="P33" s="15" t="s">
        <v>24</v>
      </c>
      <c r="Q33" s="15" t="s">
        <v>24</v>
      </c>
      <c r="R33" s="15" t="s">
        <v>24</v>
      </c>
      <c r="S33" s="15" t="s">
        <v>24</v>
      </c>
      <c r="T33" s="15">
        <v>5.237309586028446</v>
      </c>
      <c r="U33" s="15" t="s">
        <v>24</v>
      </c>
      <c r="V33" s="15">
        <v>2.0487540980421359</v>
      </c>
      <c r="W33" s="9">
        <v>44.909625014759328</v>
      </c>
      <c r="X33" s="8">
        <v>145.60659454140216</v>
      </c>
      <c r="Y33" s="8" t="s">
        <v>24</v>
      </c>
    </row>
    <row r="34" spans="1:25" x14ac:dyDescent="0.3">
      <c r="A34" s="45" t="s">
        <v>234</v>
      </c>
      <c r="B34" s="45"/>
    </row>
  </sheetData>
  <mergeCells count="13">
    <mergeCell ref="A2:A4"/>
    <mergeCell ref="C2:C3"/>
    <mergeCell ref="B2:B4"/>
    <mergeCell ref="B5:B10"/>
    <mergeCell ref="B11:B13"/>
    <mergeCell ref="B14:B18"/>
    <mergeCell ref="B19:B26"/>
    <mergeCell ref="B27:B33"/>
    <mergeCell ref="A5:A10"/>
    <mergeCell ref="A11:A13"/>
    <mergeCell ref="A14:A18"/>
    <mergeCell ref="A19:A26"/>
    <mergeCell ref="A27:A33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82318-04C8-456B-A112-8E751E0777FD}">
  <dimension ref="A1:Y31"/>
  <sheetViews>
    <sheetView zoomScale="85" zoomScaleNormal="85" workbookViewId="0">
      <selection activeCell="A2" sqref="A2:A4"/>
    </sheetView>
  </sheetViews>
  <sheetFormatPr defaultRowHeight="16.5" x14ac:dyDescent="0.3"/>
  <cols>
    <col min="1" max="2" width="14.875" customWidth="1"/>
    <col min="3" max="3" width="22" customWidth="1"/>
  </cols>
  <sheetData>
    <row r="1" spans="1:25" s="22" customFormat="1" ht="20.100000000000001" customHeight="1" x14ac:dyDescent="0.3">
      <c r="A1" s="28" t="s">
        <v>333</v>
      </c>
      <c r="B1" s="28"/>
    </row>
    <row r="2" spans="1:25" x14ac:dyDescent="0.3">
      <c r="A2" s="89" t="s">
        <v>45</v>
      </c>
      <c r="B2" s="89" t="s">
        <v>351</v>
      </c>
      <c r="C2" s="89" t="s">
        <v>34</v>
      </c>
      <c r="D2" s="43" t="s">
        <v>0</v>
      </c>
      <c r="E2" s="43" t="s">
        <v>2</v>
      </c>
      <c r="F2" s="43" t="s">
        <v>3</v>
      </c>
      <c r="G2" s="43" t="s">
        <v>4</v>
      </c>
      <c r="H2" s="43" t="s">
        <v>5</v>
      </c>
      <c r="I2" s="43" t="s">
        <v>6</v>
      </c>
      <c r="J2" s="43" t="s">
        <v>7</v>
      </c>
      <c r="K2" s="43" t="s">
        <v>8</v>
      </c>
      <c r="L2" s="43" t="s">
        <v>9</v>
      </c>
      <c r="M2" s="43" t="s">
        <v>10</v>
      </c>
      <c r="N2" s="43" t="s">
        <v>11</v>
      </c>
      <c r="O2" s="43" t="s">
        <v>12</v>
      </c>
      <c r="P2" s="43" t="s">
        <v>13</v>
      </c>
      <c r="Q2" s="43" t="s">
        <v>14</v>
      </c>
      <c r="R2" s="43" t="s">
        <v>15</v>
      </c>
      <c r="S2" s="43" t="s">
        <v>16</v>
      </c>
      <c r="T2" s="43" t="s">
        <v>17</v>
      </c>
      <c r="U2" s="43" t="s">
        <v>18</v>
      </c>
      <c r="V2" s="43" t="s">
        <v>19</v>
      </c>
      <c r="W2" s="43" t="s">
        <v>20</v>
      </c>
      <c r="X2" s="43" t="s">
        <v>21</v>
      </c>
      <c r="Y2" s="43" t="s">
        <v>22</v>
      </c>
    </row>
    <row r="3" spans="1:25" x14ac:dyDescent="0.3">
      <c r="A3" s="102"/>
      <c r="B3" s="102"/>
      <c r="C3" s="102"/>
      <c r="D3" s="43" t="s">
        <v>40</v>
      </c>
      <c r="E3" s="43" t="s">
        <v>40</v>
      </c>
      <c r="F3" s="43" t="s">
        <v>40</v>
      </c>
      <c r="G3" s="43" t="s">
        <v>40</v>
      </c>
      <c r="H3" s="43" t="s">
        <v>40</v>
      </c>
      <c r="I3" s="43" t="s">
        <v>40</v>
      </c>
      <c r="J3" s="43" t="s">
        <v>40</v>
      </c>
      <c r="K3" s="43" t="s">
        <v>40</v>
      </c>
      <c r="L3" s="43" t="s">
        <v>40</v>
      </c>
      <c r="M3" s="43" t="s">
        <v>40</v>
      </c>
      <c r="N3" s="43" t="s">
        <v>40</v>
      </c>
      <c r="O3" s="43" t="s">
        <v>40</v>
      </c>
      <c r="P3" s="43" t="s">
        <v>40</v>
      </c>
      <c r="Q3" s="43" t="s">
        <v>40</v>
      </c>
      <c r="R3" s="43" t="s">
        <v>40</v>
      </c>
      <c r="S3" s="43" t="s">
        <v>40</v>
      </c>
      <c r="T3" s="43" t="s">
        <v>40</v>
      </c>
      <c r="U3" s="43" t="s">
        <v>40</v>
      </c>
      <c r="V3" s="43" t="s">
        <v>40</v>
      </c>
      <c r="W3" s="43" t="s">
        <v>40</v>
      </c>
      <c r="X3" s="43" t="s">
        <v>40</v>
      </c>
      <c r="Y3" s="43" t="s">
        <v>40</v>
      </c>
    </row>
    <row r="4" spans="1:25" x14ac:dyDescent="0.3">
      <c r="A4" s="97"/>
      <c r="B4" s="97"/>
      <c r="C4" s="12" t="s">
        <v>76</v>
      </c>
      <c r="D4" s="16">
        <v>0.68140315627044601</v>
      </c>
      <c r="E4" s="16">
        <v>4.7974753100611146E-2</v>
      </c>
      <c r="F4" s="16">
        <v>0.2155526948190796</v>
      </c>
      <c r="G4" s="16">
        <v>1.3291608710460034</v>
      </c>
      <c r="H4" s="16">
        <v>3.3849430237271996</v>
      </c>
      <c r="I4" s="16">
        <v>3.4219112651515997E-2</v>
      </c>
      <c r="J4" s="16">
        <v>0.30501494604509155</v>
      </c>
      <c r="K4" s="16">
        <v>0.89779389681583066</v>
      </c>
      <c r="L4" s="16">
        <v>5.1195601970780515</v>
      </c>
      <c r="M4" s="16">
        <v>0.10998841889274463</v>
      </c>
      <c r="N4" s="16">
        <v>3.7464693994540631E-2</v>
      </c>
      <c r="O4" s="16">
        <v>3.0741841876967544</v>
      </c>
      <c r="P4" s="16">
        <v>2.452675946796418E-2</v>
      </c>
      <c r="Q4" s="16">
        <v>0.93183520936514963</v>
      </c>
      <c r="R4" s="16">
        <v>0.16147765246060844</v>
      </c>
      <c r="S4" s="16">
        <v>0.57212998235447787</v>
      </c>
      <c r="T4" s="16">
        <v>2.9575614966424617E-2</v>
      </c>
      <c r="U4" s="16">
        <v>4.0732486033129234E-2</v>
      </c>
      <c r="V4" s="16">
        <v>0.44066258240344786</v>
      </c>
      <c r="W4" s="16">
        <v>9.356527775823037E-2</v>
      </c>
      <c r="X4" s="16">
        <v>0.14186595746876884</v>
      </c>
      <c r="Y4" s="16">
        <v>0.11522654248940957</v>
      </c>
    </row>
    <row r="5" spans="1:25" x14ac:dyDescent="0.3">
      <c r="A5" s="89" t="s">
        <v>29</v>
      </c>
      <c r="B5" s="89" t="s">
        <v>346</v>
      </c>
      <c r="C5" s="1" t="s">
        <v>77</v>
      </c>
      <c r="D5" s="14">
        <v>2.0184969733969158</v>
      </c>
      <c r="E5" s="11">
        <v>462.2305899493706</v>
      </c>
      <c r="F5" s="14" t="s">
        <v>24</v>
      </c>
      <c r="G5" s="11">
        <v>894.62657064003326</v>
      </c>
      <c r="H5" s="14" t="s">
        <v>24</v>
      </c>
      <c r="I5" s="14" t="s">
        <v>24</v>
      </c>
      <c r="J5" s="14" t="s">
        <v>24</v>
      </c>
      <c r="K5" s="14" t="s">
        <v>24</v>
      </c>
      <c r="L5" s="14" t="s">
        <v>24</v>
      </c>
      <c r="M5" s="14">
        <v>0.33171282751463144</v>
      </c>
      <c r="N5" s="14">
        <v>9.8586254864505285E-2</v>
      </c>
      <c r="O5" s="14" t="s">
        <v>24</v>
      </c>
      <c r="P5" s="14" t="s">
        <v>24</v>
      </c>
      <c r="Q5" s="14">
        <v>0.70233344848940593</v>
      </c>
      <c r="R5" s="14" t="s">
        <v>24</v>
      </c>
      <c r="S5" s="14" t="s">
        <v>24</v>
      </c>
      <c r="T5" s="14" t="s">
        <v>24</v>
      </c>
      <c r="U5" s="14" t="s">
        <v>24</v>
      </c>
      <c r="V5" s="14" t="s">
        <v>24</v>
      </c>
      <c r="W5" s="14" t="s">
        <v>24</v>
      </c>
      <c r="X5" s="14" t="s">
        <v>24</v>
      </c>
      <c r="Y5" s="14" t="s">
        <v>24</v>
      </c>
    </row>
    <row r="6" spans="1:25" x14ac:dyDescent="0.3">
      <c r="A6" s="90"/>
      <c r="B6" s="90"/>
      <c r="C6" s="1" t="s">
        <v>78</v>
      </c>
      <c r="D6" s="14">
        <v>2.5851233962639562</v>
      </c>
      <c r="E6" s="11">
        <v>412.70103138445904</v>
      </c>
      <c r="F6" s="14">
        <v>0.31481366394560423</v>
      </c>
      <c r="G6" s="11">
        <v>1027.1174920703038</v>
      </c>
      <c r="H6" s="14">
        <v>4.5741482025833911</v>
      </c>
      <c r="I6" s="14" t="s">
        <v>24</v>
      </c>
      <c r="J6" s="14" t="s">
        <v>24</v>
      </c>
      <c r="K6" s="14">
        <v>0.48196702719201262</v>
      </c>
      <c r="L6" s="14" t="s">
        <v>24</v>
      </c>
      <c r="M6" s="14">
        <v>0.45220825023348288</v>
      </c>
      <c r="N6" s="14" t="s">
        <v>24</v>
      </c>
      <c r="O6" s="14" t="s">
        <v>24</v>
      </c>
      <c r="P6" s="14" t="s">
        <v>24</v>
      </c>
      <c r="Q6" s="14" t="s">
        <v>24</v>
      </c>
      <c r="R6" s="14" t="s">
        <v>24</v>
      </c>
      <c r="S6" s="14" t="s">
        <v>24</v>
      </c>
      <c r="T6" s="14" t="s">
        <v>24</v>
      </c>
      <c r="U6" s="14" t="s">
        <v>24</v>
      </c>
      <c r="V6" s="14" t="s">
        <v>24</v>
      </c>
      <c r="W6" s="14" t="s">
        <v>24</v>
      </c>
      <c r="X6" s="14" t="s">
        <v>24</v>
      </c>
      <c r="Y6" s="14" t="s">
        <v>24</v>
      </c>
    </row>
    <row r="7" spans="1:25" x14ac:dyDescent="0.3">
      <c r="A7" s="90"/>
      <c r="B7" s="90"/>
      <c r="C7" s="1" t="s">
        <v>79</v>
      </c>
      <c r="D7" s="14">
        <v>1.7560630936987049</v>
      </c>
      <c r="E7" s="11">
        <v>496.57303788964742</v>
      </c>
      <c r="F7" s="14" t="s">
        <v>24</v>
      </c>
      <c r="G7" s="11">
        <v>957.62654672011888</v>
      </c>
      <c r="H7" s="14" t="s">
        <v>24</v>
      </c>
      <c r="I7" s="14" t="s">
        <v>24</v>
      </c>
      <c r="J7" s="14" t="s">
        <v>24</v>
      </c>
      <c r="K7" s="14" t="s">
        <v>24</v>
      </c>
      <c r="L7" s="14" t="s">
        <v>24</v>
      </c>
      <c r="M7" s="14">
        <v>0.24543290516587438</v>
      </c>
      <c r="N7" s="14">
        <v>4.0153492296493239E-2</v>
      </c>
      <c r="O7" s="14" t="s">
        <v>24</v>
      </c>
      <c r="P7" s="14" t="s">
        <v>24</v>
      </c>
      <c r="Q7" s="14" t="s">
        <v>24</v>
      </c>
      <c r="R7" s="14" t="s">
        <v>24</v>
      </c>
      <c r="S7" s="14" t="s">
        <v>24</v>
      </c>
      <c r="T7" s="14" t="s">
        <v>24</v>
      </c>
      <c r="U7" s="14" t="s">
        <v>24</v>
      </c>
      <c r="V7" s="14" t="s">
        <v>24</v>
      </c>
      <c r="W7" s="14" t="s">
        <v>24</v>
      </c>
      <c r="X7" s="14">
        <v>0.14860815428727389</v>
      </c>
      <c r="Y7" s="14" t="s">
        <v>24</v>
      </c>
    </row>
    <row r="8" spans="1:25" x14ac:dyDescent="0.3">
      <c r="A8" s="95"/>
      <c r="B8" s="90"/>
      <c r="C8" s="1" t="s">
        <v>81</v>
      </c>
      <c r="D8" s="14">
        <v>1.9244523444847925</v>
      </c>
      <c r="E8" s="11">
        <v>482.0729916344161</v>
      </c>
      <c r="F8" s="14" t="s">
        <v>24</v>
      </c>
      <c r="G8" s="11">
        <v>906.2731999270336</v>
      </c>
      <c r="H8" s="14" t="s">
        <v>24</v>
      </c>
      <c r="I8" s="14" t="s">
        <v>24</v>
      </c>
      <c r="J8" s="14" t="s">
        <v>24</v>
      </c>
      <c r="K8" s="14" t="s">
        <v>24</v>
      </c>
      <c r="L8" s="14" t="s">
        <v>24</v>
      </c>
      <c r="M8" s="14">
        <v>0.42191556195834334</v>
      </c>
      <c r="N8" s="14">
        <v>6.3179000216512265E-2</v>
      </c>
      <c r="O8" s="14" t="s">
        <v>24</v>
      </c>
      <c r="P8" s="14" t="s">
        <v>24</v>
      </c>
      <c r="Q8" s="14">
        <v>0.59164132849894679</v>
      </c>
      <c r="R8" s="14" t="s">
        <v>24</v>
      </c>
      <c r="S8" s="14" t="s">
        <v>24</v>
      </c>
      <c r="T8" s="14" t="s">
        <v>24</v>
      </c>
      <c r="U8" s="14" t="s">
        <v>24</v>
      </c>
      <c r="V8" s="14" t="s">
        <v>24</v>
      </c>
      <c r="W8" s="14" t="s">
        <v>24</v>
      </c>
      <c r="X8" s="14" t="s">
        <v>24</v>
      </c>
      <c r="Y8" s="14" t="s">
        <v>24</v>
      </c>
    </row>
    <row r="9" spans="1:25" x14ac:dyDescent="0.3">
      <c r="A9" s="101" t="s">
        <v>30</v>
      </c>
      <c r="B9" s="101" t="s">
        <v>346</v>
      </c>
      <c r="C9" s="70" t="s">
        <v>80</v>
      </c>
      <c r="D9" s="73">
        <v>2.0944873400939494</v>
      </c>
      <c r="E9" s="71">
        <v>1320.6152949251418</v>
      </c>
      <c r="F9" s="73" t="s">
        <v>24</v>
      </c>
      <c r="G9" s="71">
        <v>817.83607941982939</v>
      </c>
      <c r="H9" s="73">
        <v>4.9789780331051547</v>
      </c>
      <c r="I9" s="73" t="s">
        <v>24</v>
      </c>
      <c r="J9" s="73" t="s">
        <v>24</v>
      </c>
      <c r="K9" s="73" t="s">
        <v>24</v>
      </c>
      <c r="L9" s="73" t="s">
        <v>24</v>
      </c>
      <c r="M9" s="73">
        <v>0.93474904965973704</v>
      </c>
      <c r="N9" s="73" t="s">
        <v>24</v>
      </c>
      <c r="O9" s="73" t="s">
        <v>24</v>
      </c>
      <c r="P9" s="73" t="s">
        <v>24</v>
      </c>
      <c r="Q9" s="73" t="s">
        <v>24</v>
      </c>
      <c r="R9" s="73">
        <v>1.3997137000468032</v>
      </c>
      <c r="S9" s="73" t="s">
        <v>24</v>
      </c>
      <c r="T9" s="73" t="s">
        <v>24</v>
      </c>
      <c r="U9" s="73" t="s">
        <v>24</v>
      </c>
      <c r="V9" s="73" t="s">
        <v>24</v>
      </c>
      <c r="W9" s="73">
        <v>6.1985376270798059E-2</v>
      </c>
      <c r="X9" s="73" t="s">
        <v>24</v>
      </c>
      <c r="Y9" s="73" t="s">
        <v>24</v>
      </c>
    </row>
    <row r="10" spans="1:25" x14ac:dyDescent="0.3">
      <c r="A10" s="90"/>
      <c r="B10" s="94"/>
      <c r="C10" s="69" t="s">
        <v>82</v>
      </c>
      <c r="D10" s="18">
        <v>1.9196178377035118</v>
      </c>
      <c r="E10" s="3">
        <v>1350.3825685415636</v>
      </c>
      <c r="F10" s="18">
        <v>0.72834658692386112</v>
      </c>
      <c r="G10" s="3">
        <v>787.72506983187429</v>
      </c>
      <c r="H10" s="6">
        <v>13.079791850016552</v>
      </c>
      <c r="I10" s="18" t="s">
        <v>24</v>
      </c>
      <c r="J10" s="18" t="s">
        <v>24</v>
      </c>
      <c r="K10" s="18" t="s">
        <v>24</v>
      </c>
      <c r="L10" s="18" t="s">
        <v>24</v>
      </c>
      <c r="M10" s="18">
        <v>2.0214083867329014</v>
      </c>
      <c r="N10" s="18">
        <v>0.11147285098162567</v>
      </c>
      <c r="O10" s="18" t="s">
        <v>24</v>
      </c>
      <c r="P10" s="18" t="s">
        <v>24</v>
      </c>
      <c r="Q10" s="18" t="s">
        <v>24</v>
      </c>
      <c r="R10" s="18" t="s">
        <v>24</v>
      </c>
      <c r="S10" s="18" t="s">
        <v>24</v>
      </c>
      <c r="T10" s="18" t="s">
        <v>24</v>
      </c>
      <c r="U10" s="18">
        <v>0.30403283636860029</v>
      </c>
      <c r="V10" s="18" t="s">
        <v>24</v>
      </c>
      <c r="W10" s="18" t="s">
        <v>24</v>
      </c>
      <c r="X10" s="18" t="s">
        <v>24</v>
      </c>
      <c r="Y10" s="18" t="s">
        <v>24</v>
      </c>
    </row>
    <row r="11" spans="1:25" x14ac:dyDescent="0.3">
      <c r="A11" s="90"/>
      <c r="B11" s="94"/>
      <c r="C11" s="69" t="s">
        <v>83</v>
      </c>
      <c r="D11" s="18">
        <v>2.9964264604385087</v>
      </c>
      <c r="E11" s="3">
        <v>1159.5258075184538</v>
      </c>
      <c r="F11" s="18">
        <v>0.19958779474947763</v>
      </c>
      <c r="G11" s="3">
        <v>876.00909065101393</v>
      </c>
      <c r="H11" s="18" t="s">
        <v>24</v>
      </c>
      <c r="I11" s="18" t="s">
        <v>24</v>
      </c>
      <c r="J11" s="18" t="s">
        <v>24</v>
      </c>
      <c r="K11" s="18" t="s">
        <v>24</v>
      </c>
      <c r="L11" s="18" t="s">
        <v>24</v>
      </c>
      <c r="M11" s="18">
        <v>0.49267638690879162</v>
      </c>
      <c r="N11" s="18" t="s">
        <v>24</v>
      </c>
      <c r="O11" s="18" t="s">
        <v>24</v>
      </c>
      <c r="P11" s="18" t="s">
        <v>24</v>
      </c>
      <c r="Q11" s="18" t="s">
        <v>24</v>
      </c>
      <c r="R11" s="18" t="s">
        <v>24</v>
      </c>
      <c r="S11" s="18" t="s">
        <v>24</v>
      </c>
      <c r="T11" s="18" t="s">
        <v>24</v>
      </c>
      <c r="U11" s="18" t="s">
        <v>24</v>
      </c>
      <c r="V11" s="18" t="s">
        <v>24</v>
      </c>
      <c r="W11" s="18" t="s">
        <v>24</v>
      </c>
      <c r="X11" s="18" t="s">
        <v>24</v>
      </c>
      <c r="Y11" s="18" t="s">
        <v>24</v>
      </c>
    </row>
    <row r="12" spans="1:25" x14ac:dyDescent="0.3">
      <c r="A12" s="90"/>
      <c r="B12" s="94"/>
      <c r="C12" s="69" t="s">
        <v>84</v>
      </c>
      <c r="D12" s="18">
        <v>3.6456574390571483</v>
      </c>
      <c r="E12" s="3">
        <v>1214.867797779661</v>
      </c>
      <c r="F12" s="18">
        <v>0.15118663946670988</v>
      </c>
      <c r="G12" s="3">
        <v>778.34139654552985</v>
      </c>
      <c r="H12" s="18">
        <v>9.6921799867207952</v>
      </c>
      <c r="I12" s="18" t="s">
        <v>24</v>
      </c>
      <c r="J12" s="18" t="s">
        <v>24</v>
      </c>
      <c r="K12" s="18" t="s">
        <v>24</v>
      </c>
      <c r="L12" s="18">
        <v>2.816356293635212</v>
      </c>
      <c r="M12" s="18" t="s">
        <v>24</v>
      </c>
      <c r="N12" s="18">
        <v>0.11323260649626539</v>
      </c>
      <c r="O12" s="18" t="s">
        <v>24</v>
      </c>
      <c r="P12" s="18" t="s">
        <v>24</v>
      </c>
      <c r="Q12" s="18" t="s">
        <v>24</v>
      </c>
      <c r="R12" s="18" t="s">
        <v>24</v>
      </c>
      <c r="S12" s="18" t="s">
        <v>24</v>
      </c>
      <c r="T12" s="18" t="s">
        <v>24</v>
      </c>
      <c r="U12" s="18">
        <v>3.6215984071264876E-2</v>
      </c>
      <c r="V12" s="18">
        <v>0.39545500993178079</v>
      </c>
      <c r="W12" s="18" t="s">
        <v>24</v>
      </c>
      <c r="X12" s="18">
        <v>0.14477684472662056</v>
      </c>
      <c r="Y12" s="18" t="s">
        <v>24</v>
      </c>
    </row>
    <row r="13" spans="1:25" x14ac:dyDescent="0.3">
      <c r="A13" s="90"/>
      <c r="B13" s="94"/>
      <c r="C13" s="69" t="s">
        <v>85</v>
      </c>
      <c r="D13" s="18">
        <v>2.8574606988162694</v>
      </c>
      <c r="E13" s="3">
        <v>1389.9699676515252</v>
      </c>
      <c r="F13" s="18">
        <v>0.72856489940312574</v>
      </c>
      <c r="G13" s="3">
        <v>1312.0559145419672</v>
      </c>
      <c r="H13" s="18">
        <v>5.073908062674672</v>
      </c>
      <c r="I13" s="18" t="s">
        <v>24</v>
      </c>
      <c r="J13" s="18" t="s">
        <v>24</v>
      </c>
      <c r="K13" s="18" t="s">
        <v>24</v>
      </c>
      <c r="L13" s="18" t="s">
        <v>24</v>
      </c>
      <c r="M13" s="18">
        <v>1.2524044610492968</v>
      </c>
      <c r="N13" s="18">
        <v>5.3947617236063131E-2</v>
      </c>
      <c r="O13" s="18" t="s">
        <v>24</v>
      </c>
      <c r="P13" s="18" t="s">
        <v>24</v>
      </c>
      <c r="Q13" s="18" t="s">
        <v>24</v>
      </c>
      <c r="R13" s="18" t="s">
        <v>24</v>
      </c>
      <c r="S13" s="18" t="s">
        <v>24</v>
      </c>
      <c r="T13" s="18">
        <v>5.5096460962144773E-2</v>
      </c>
      <c r="U13" s="18" t="s">
        <v>24</v>
      </c>
      <c r="V13" s="18" t="s">
        <v>24</v>
      </c>
      <c r="W13" s="18" t="s">
        <v>24</v>
      </c>
      <c r="X13" s="18" t="s">
        <v>24</v>
      </c>
      <c r="Y13" s="18" t="s">
        <v>24</v>
      </c>
    </row>
    <row r="14" spans="1:25" x14ac:dyDescent="0.3">
      <c r="A14" s="90"/>
      <c r="B14" s="94"/>
      <c r="C14" s="69" t="s">
        <v>86</v>
      </c>
      <c r="D14" s="18">
        <v>2.5982523163796993</v>
      </c>
      <c r="E14" s="3">
        <v>1327.3339990218485</v>
      </c>
      <c r="F14" s="18">
        <v>1.0240776029721279</v>
      </c>
      <c r="G14" s="3">
        <v>1096.4486782074957</v>
      </c>
      <c r="H14" s="18" t="s">
        <v>24</v>
      </c>
      <c r="I14" s="18" t="s">
        <v>24</v>
      </c>
      <c r="J14" s="18" t="s">
        <v>24</v>
      </c>
      <c r="K14" s="18" t="s">
        <v>24</v>
      </c>
      <c r="L14" s="18" t="s">
        <v>24</v>
      </c>
      <c r="M14" s="18">
        <v>0.19771171912101712</v>
      </c>
      <c r="N14" s="18">
        <v>0.18057512173492207</v>
      </c>
      <c r="O14" s="18" t="s">
        <v>24</v>
      </c>
      <c r="P14" s="18" t="s">
        <v>24</v>
      </c>
      <c r="Q14" s="18" t="s">
        <v>24</v>
      </c>
      <c r="R14" s="18" t="s">
        <v>24</v>
      </c>
      <c r="S14" s="18" t="s">
        <v>24</v>
      </c>
      <c r="T14" s="18" t="s">
        <v>24</v>
      </c>
      <c r="U14" s="18" t="s">
        <v>24</v>
      </c>
      <c r="V14" s="18">
        <v>0.21279868429058096</v>
      </c>
      <c r="W14" s="18" t="s">
        <v>24</v>
      </c>
      <c r="X14" s="18" t="s">
        <v>24</v>
      </c>
      <c r="Y14" s="18" t="s">
        <v>24</v>
      </c>
    </row>
    <row r="15" spans="1:25" x14ac:dyDescent="0.3">
      <c r="A15" s="95"/>
      <c r="B15" s="95"/>
      <c r="C15" s="74" t="s">
        <v>87</v>
      </c>
      <c r="D15" s="77">
        <v>2.4120496972487673</v>
      </c>
      <c r="E15" s="75">
        <v>1411.2522445744603</v>
      </c>
      <c r="F15" s="77">
        <v>0.73276813405589514</v>
      </c>
      <c r="G15" s="75">
        <v>976.75402660766713</v>
      </c>
      <c r="H15" s="77" t="s">
        <v>24</v>
      </c>
      <c r="I15" s="77" t="s">
        <v>24</v>
      </c>
      <c r="J15" s="77" t="s">
        <v>24</v>
      </c>
      <c r="K15" s="77" t="s">
        <v>24</v>
      </c>
      <c r="L15" s="77" t="s">
        <v>24</v>
      </c>
      <c r="M15" s="77">
        <v>0.75359132143684782</v>
      </c>
      <c r="N15" s="77">
        <v>3.7881160834607963E-2</v>
      </c>
      <c r="O15" s="77" t="s">
        <v>24</v>
      </c>
      <c r="P15" s="77" t="s">
        <v>24</v>
      </c>
      <c r="Q15" s="77" t="s">
        <v>24</v>
      </c>
      <c r="R15" s="77" t="s">
        <v>24</v>
      </c>
      <c r="S15" s="77" t="s">
        <v>24</v>
      </c>
      <c r="T15" s="77" t="s">
        <v>24</v>
      </c>
      <c r="U15" s="77" t="s">
        <v>24</v>
      </c>
      <c r="V15" s="77" t="s">
        <v>24</v>
      </c>
      <c r="W15" s="77" t="s">
        <v>24</v>
      </c>
      <c r="X15" s="77" t="s">
        <v>24</v>
      </c>
      <c r="Y15" s="77" t="s">
        <v>24</v>
      </c>
    </row>
    <row r="16" spans="1:25" x14ac:dyDescent="0.3">
      <c r="A16" s="101" t="s">
        <v>31</v>
      </c>
      <c r="B16" s="115" t="s">
        <v>346</v>
      </c>
      <c r="C16" s="1" t="s">
        <v>88</v>
      </c>
      <c r="D16" s="14">
        <v>2.8880795105151464</v>
      </c>
      <c r="E16" s="11">
        <v>1448.472288812188</v>
      </c>
      <c r="F16" s="14">
        <v>0.71805703182933878</v>
      </c>
      <c r="G16" s="11">
        <v>1599.1397982309857</v>
      </c>
      <c r="H16" s="14">
        <v>3.0772363120986346</v>
      </c>
      <c r="I16" s="14" t="s">
        <v>24</v>
      </c>
      <c r="J16" s="14" t="s">
        <v>24</v>
      </c>
      <c r="K16" s="14" t="s">
        <v>24</v>
      </c>
      <c r="L16" s="14" t="s">
        <v>24</v>
      </c>
      <c r="M16" s="14">
        <v>2.7581102933919719</v>
      </c>
      <c r="N16" s="14">
        <v>0.14881038156775456</v>
      </c>
      <c r="O16" s="14">
        <v>3.4004792742862517</v>
      </c>
      <c r="P16" s="14" t="s">
        <v>24</v>
      </c>
      <c r="Q16" s="14" t="s">
        <v>24</v>
      </c>
      <c r="R16" s="14" t="s">
        <v>24</v>
      </c>
      <c r="S16" s="14" t="s">
        <v>24</v>
      </c>
      <c r="T16" s="14" t="s">
        <v>24</v>
      </c>
      <c r="U16" s="14" t="s">
        <v>24</v>
      </c>
      <c r="V16" s="14" t="s">
        <v>24</v>
      </c>
      <c r="W16" s="14" t="s">
        <v>24</v>
      </c>
      <c r="X16" s="14">
        <v>0.17424091489914487</v>
      </c>
      <c r="Y16" s="14" t="s">
        <v>24</v>
      </c>
    </row>
    <row r="17" spans="1:25" x14ac:dyDescent="0.3">
      <c r="A17" s="90"/>
      <c r="B17" s="90"/>
      <c r="C17" s="1" t="s">
        <v>89</v>
      </c>
      <c r="D17" s="14">
        <v>1.973216617018551</v>
      </c>
      <c r="E17" s="11">
        <v>1570.3718793679877</v>
      </c>
      <c r="F17" s="14">
        <v>1.1367722977473538</v>
      </c>
      <c r="G17" s="11">
        <v>1446.7137340819129</v>
      </c>
      <c r="H17" s="14" t="s">
        <v>24</v>
      </c>
      <c r="I17" s="14" t="s">
        <v>24</v>
      </c>
      <c r="J17" s="14" t="s">
        <v>24</v>
      </c>
      <c r="K17" s="14" t="s">
        <v>24</v>
      </c>
      <c r="L17" s="14" t="s">
        <v>24</v>
      </c>
      <c r="M17" s="14">
        <v>0.94227361269296595</v>
      </c>
      <c r="N17" s="14" t="s">
        <v>24</v>
      </c>
      <c r="O17" s="14" t="s">
        <v>24</v>
      </c>
      <c r="P17" s="14" t="s">
        <v>24</v>
      </c>
      <c r="Q17" s="14" t="s">
        <v>24</v>
      </c>
      <c r="R17" s="14" t="s">
        <v>24</v>
      </c>
      <c r="S17" s="14">
        <v>0.35192258118327618</v>
      </c>
      <c r="T17" s="14" t="s">
        <v>24</v>
      </c>
      <c r="U17" s="14" t="s">
        <v>24</v>
      </c>
      <c r="V17" s="14" t="s">
        <v>24</v>
      </c>
      <c r="W17" s="14" t="s">
        <v>24</v>
      </c>
      <c r="X17" s="14" t="s">
        <v>24</v>
      </c>
      <c r="Y17" s="14" t="s">
        <v>24</v>
      </c>
    </row>
    <row r="18" spans="1:25" x14ac:dyDescent="0.3">
      <c r="A18" s="90"/>
      <c r="B18" s="90"/>
      <c r="C18" s="1" t="s">
        <v>90</v>
      </c>
      <c r="D18" s="14">
        <v>2.330787908962928</v>
      </c>
      <c r="E18" s="11">
        <v>1498.264580432442</v>
      </c>
      <c r="F18" s="14">
        <v>1.6906022915455112</v>
      </c>
      <c r="G18" s="11">
        <v>1337.6244902891146</v>
      </c>
      <c r="H18" s="14" t="s">
        <v>24</v>
      </c>
      <c r="I18" s="14" t="s">
        <v>24</v>
      </c>
      <c r="J18" s="14" t="s">
        <v>24</v>
      </c>
      <c r="K18" s="14" t="s">
        <v>24</v>
      </c>
      <c r="L18" s="14" t="s">
        <v>24</v>
      </c>
      <c r="M18" s="14">
        <v>1.2183901163498376</v>
      </c>
      <c r="N18" s="14">
        <v>4.2532027713814195E-2</v>
      </c>
      <c r="O18" s="14" t="s">
        <v>24</v>
      </c>
      <c r="P18" s="14" t="s">
        <v>24</v>
      </c>
      <c r="Q18" s="14" t="s">
        <v>24</v>
      </c>
      <c r="R18" s="14" t="s">
        <v>24</v>
      </c>
      <c r="S18" s="14" t="s">
        <v>24</v>
      </c>
      <c r="T18" s="14" t="s">
        <v>24</v>
      </c>
      <c r="U18" s="14" t="s">
        <v>24</v>
      </c>
      <c r="V18" s="14" t="s">
        <v>24</v>
      </c>
      <c r="W18" s="14" t="s">
        <v>24</v>
      </c>
      <c r="X18" s="14" t="s">
        <v>24</v>
      </c>
      <c r="Y18" s="14" t="s">
        <v>24</v>
      </c>
    </row>
    <row r="19" spans="1:25" x14ac:dyDescent="0.3">
      <c r="A19" s="90"/>
      <c r="B19" s="90"/>
      <c r="C19" s="1" t="s">
        <v>91</v>
      </c>
      <c r="D19" s="14">
        <v>2.0923277514241492</v>
      </c>
      <c r="E19" s="11">
        <v>1579.5132743465822</v>
      </c>
      <c r="F19" s="14">
        <v>1.0985974140559802</v>
      </c>
      <c r="G19" s="11">
        <v>1458.6402322103263</v>
      </c>
      <c r="H19" s="14" t="s">
        <v>24</v>
      </c>
      <c r="I19" s="14" t="s">
        <v>24</v>
      </c>
      <c r="J19" s="14" t="s">
        <v>24</v>
      </c>
      <c r="K19" s="14" t="s">
        <v>24</v>
      </c>
      <c r="L19" s="14" t="s">
        <v>24</v>
      </c>
      <c r="M19" s="14">
        <v>0.25575509288043924</v>
      </c>
      <c r="N19" s="14">
        <v>0.10383441838656474</v>
      </c>
      <c r="O19" s="14" t="s">
        <v>24</v>
      </c>
      <c r="P19" s="14" t="s">
        <v>24</v>
      </c>
      <c r="Q19" s="14" t="s">
        <v>24</v>
      </c>
      <c r="R19" s="14" t="s">
        <v>24</v>
      </c>
      <c r="S19" s="14" t="s">
        <v>24</v>
      </c>
      <c r="T19" s="14" t="s">
        <v>24</v>
      </c>
      <c r="U19" s="14" t="s">
        <v>24</v>
      </c>
      <c r="V19" s="14" t="s">
        <v>24</v>
      </c>
      <c r="W19" s="14" t="s">
        <v>24</v>
      </c>
      <c r="X19" s="14" t="s">
        <v>24</v>
      </c>
      <c r="Y19" s="14" t="s">
        <v>24</v>
      </c>
    </row>
    <row r="20" spans="1:25" x14ac:dyDescent="0.3">
      <c r="A20" s="95"/>
      <c r="B20" s="90"/>
      <c r="C20" s="1" t="s">
        <v>92</v>
      </c>
      <c r="D20" s="14">
        <v>2.1269778371406352</v>
      </c>
      <c r="E20" s="11">
        <v>1534.2346842664692</v>
      </c>
      <c r="F20" s="14">
        <v>0.53299536949149284</v>
      </c>
      <c r="G20" s="11">
        <v>1352.0927356229067</v>
      </c>
      <c r="H20" s="14" t="s">
        <v>24</v>
      </c>
      <c r="I20" s="14" t="s">
        <v>24</v>
      </c>
      <c r="J20" s="14" t="s">
        <v>24</v>
      </c>
      <c r="K20" s="14" t="s">
        <v>24</v>
      </c>
      <c r="L20" s="14" t="s">
        <v>24</v>
      </c>
      <c r="M20" s="14">
        <v>0.26082783790637198</v>
      </c>
      <c r="N20" s="14">
        <v>0.52269691648442262</v>
      </c>
      <c r="O20" s="14" t="s">
        <v>24</v>
      </c>
      <c r="P20" s="14" t="s">
        <v>24</v>
      </c>
      <c r="Q20" s="14" t="s">
        <v>24</v>
      </c>
      <c r="R20" s="14" t="s">
        <v>24</v>
      </c>
      <c r="S20" s="14" t="s">
        <v>24</v>
      </c>
      <c r="T20" s="14" t="s">
        <v>24</v>
      </c>
      <c r="U20" s="14" t="s">
        <v>24</v>
      </c>
      <c r="V20" s="14" t="s">
        <v>24</v>
      </c>
      <c r="W20" s="14" t="s">
        <v>24</v>
      </c>
      <c r="X20" s="14">
        <v>0.88327369916383747</v>
      </c>
      <c r="Y20" s="14">
        <v>0.3302406838681427</v>
      </c>
    </row>
    <row r="21" spans="1:25" x14ac:dyDescent="0.3">
      <c r="A21" s="101" t="s">
        <v>23</v>
      </c>
      <c r="B21" s="101" t="s">
        <v>348</v>
      </c>
      <c r="C21" s="70" t="s">
        <v>93</v>
      </c>
      <c r="D21" s="73">
        <v>1.6072360869932911</v>
      </c>
      <c r="E21" s="71">
        <v>4410.0262399088469</v>
      </c>
      <c r="F21" s="73">
        <v>0.22558166852356912</v>
      </c>
      <c r="G21" s="71">
        <v>898.25748063405558</v>
      </c>
      <c r="H21" s="73">
        <v>2.5885294576990887</v>
      </c>
      <c r="I21" s="73" t="s">
        <v>24</v>
      </c>
      <c r="J21" s="73" t="s">
        <v>24</v>
      </c>
      <c r="K21" s="73" t="s">
        <v>24</v>
      </c>
      <c r="L21" s="73" t="s">
        <v>24</v>
      </c>
      <c r="M21" s="73">
        <v>0.33729157315110248</v>
      </c>
      <c r="N21" s="73">
        <v>8.4730932156208486E-2</v>
      </c>
      <c r="O21" s="73" t="s">
        <v>24</v>
      </c>
      <c r="P21" s="73" t="s">
        <v>24</v>
      </c>
      <c r="Q21" s="73" t="s">
        <v>24</v>
      </c>
      <c r="R21" s="73" t="s">
        <v>24</v>
      </c>
      <c r="S21" s="73" t="s">
        <v>24</v>
      </c>
      <c r="T21" s="73" t="s">
        <v>24</v>
      </c>
      <c r="U21" s="73">
        <v>2.7472051915915917E-2</v>
      </c>
      <c r="V21" s="73" t="s">
        <v>24</v>
      </c>
      <c r="W21" s="73" t="s">
        <v>24</v>
      </c>
      <c r="X21" s="73">
        <v>0.19315509043599591</v>
      </c>
      <c r="Y21" s="73" t="s">
        <v>24</v>
      </c>
    </row>
    <row r="22" spans="1:25" x14ac:dyDescent="0.3">
      <c r="A22" s="90"/>
      <c r="B22" s="94"/>
      <c r="C22" s="69" t="s">
        <v>96</v>
      </c>
      <c r="D22" s="18">
        <v>2.6584836706522839</v>
      </c>
      <c r="E22" s="3">
        <v>3872.8761039177703</v>
      </c>
      <c r="F22" s="18">
        <v>0.12617530093541221</v>
      </c>
      <c r="G22" s="3">
        <v>2216.9716255660383</v>
      </c>
      <c r="H22" s="18" t="s">
        <v>24</v>
      </c>
      <c r="I22" s="18" t="s">
        <v>24</v>
      </c>
      <c r="J22" s="18" t="s">
        <v>24</v>
      </c>
      <c r="K22" s="18" t="s">
        <v>24</v>
      </c>
      <c r="L22" s="18" t="s">
        <v>24</v>
      </c>
      <c r="M22" s="18">
        <v>0.11946600476980582</v>
      </c>
      <c r="N22" s="18">
        <v>2.4614150634097963E-2</v>
      </c>
      <c r="O22" s="18" t="s">
        <v>24</v>
      </c>
      <c r="P22" s="18" t="s">
        <v>24</v>
      </c>
      <c r="Q22" s="18" t="s">
        <v>24</v>
      </c>
      <c r="R22" s="18" t="s">
        <v>24</v>
      </c>
      <c r="S22" s="18">
        <v>0.30638184740081398</v>
      </c>
      <c r="T22" s="18" t="s">
        <v>24</v>
      </c>
      <c r="U22" s="18" t="s">
        <v>24</v>
      </c>
      <c r="V22" s="18" t="s">
        <v>24</v>
      </c>
      <c r="W22" s="18" t="s">
        <v>24</v>
      </c>
      <c r="X22" s="18" t="s">
        <v>24</v>
      </c>
      <c r="Y22" s="18" t="s">
        <v>24</v>
      </c>
    </row>
    <row r="23" spans="1:25" x14ac:dyDescent="0.3">
      <c r="A23" s="90"/>
      <c r="B23" s="94"/>
      <c r="C23" s="69" t="s">
        <v>95</v>
      </c>
      <c r="D23" s="18">
        <v>2.8809946749596662</v>
      </c>
      <c r="E23" s="3">
        <v>4043.3802806343015</v>
      </c>
      <c r="F23" s="18" t="s">
        <v>24</v>
      </c>
      <c r="G23" s="3">
        <v>1945.1857485084256</v>
      </c>
      <c r="H23" s="18">
        <v>4.5928237130707323</v>
      </c>
      <c r="I23" s="18" t="s">
        <v>24</v>
      </c>
      <c r="J23" s="18" t="s">
        <v>24</v>
      </c>
      <c r="K23" s="18" t="s">
        <v>24</v>
      </c>
      <c r="L23" s="18" t="s">
        <v>24</v>
      </c>
      <c r="M23" s="18">
        <v>0.53918597597806306</v>
      </c>
      <c r="N23" s="18">
        <v>0.67954889272294494</v>
      </c>
      <c r="O23" s="18" t="s">
        <v>24</v>
      </c>
      <c r="P23" s="18" t="s">
        <v>24</v>
      </c>
      <c r="Q23" s="18" t="s">
        <v>24</v>
      </c>
      <c r="R23" s="18">
        <v>8.9008314452963117E-2</v>
      </c>
      <c r="S23" s="18" t="s">
        <v>24</v>
      </c>
      <c r="T23" s="18">
        <v>7.4018215227914033E-2</v>
      </c>
      <c r="U23" s="18">
        <v>4.7041431937490975E-2</v>
      </c>
      <c r="V23" s="18" t="s">
        <v>24</v>
      </c>
      <c r="W23" s="18">
        <v>0.52024880774675775</v>
      </c>
      <c r="X23" s="18">
        <v>1.003371668337883</v>
      </c>
      <c r="Y23" s="18" t="s">
        <v>24</v>
      </c>
    </row>
    <row r="24" spans="1:25" x14ac:dyDescent="0.3">
      <c r="A24" s="90"/>
      <c r="B24" s="94"/>
      <c r="C24" s="69" t="s">
        <v>97</v>
      </c>
      <c r="D24" s="18">
        <v>2.4312493702871452</v>
      </c>
      <c r="E24" s="3">
        <v>3846.295593069975</v>
      </c>
      <c r="F24" s="18">
        <v>0.71460986497829992</v>
      </c>
      <c r="G24" s="3">
        <v>2049.9542851605615</v>
      </c>
      <c r="H24" s="18" t="s">
        <v>24</v>
      </c>
      <c r="I24" s="18" t="s">
        <v>24</v>
      </c>
      <c r="J24" s="18" t="s">
        <v>24</v>
      </c>
      <c r="K24" s="18" t="s">
        <v>24</v>
      </c>
      <c r="L24" s="18" t="s">
        <v>24</v>
      </c>
      <c r="M24" s="18">
        <v>0.90235222161776008</v>
      </c>
      <c r="N24" s="18" t="s">
        <v>24</v>
      </c>
      <c r="O24" s="18" t="s">
        <v>24</v>
      </c>
      <c r="P24" s="18" t="s">
        <v>24</v>
      </c>
      <c r="Q24" s="18" t="s">
        <v>24</v>
      </c>
      <c r="R24" s="18" t="s">
        <v>24</v>
      </c>
      <c r="S24" s="18" t="s">
        <v>24</v>
      </c>
      <c r="T24" s="18" t="s">
        <v>24</v>
      </c>
      <c r="U24" s="18" t="s">
        <v>24</v>
      </c>
      <c r="V24" s="18" t="s">
        <v>24</v>
      </c>
      <c r="W24" s="18" t="s">
        <v>24</v>
      </c>
      <c r="X24" s="18" t="s">
        <v>24</v>
      </c>
      <c r="Y24" s="18" t="s">
        <v>24</v>
      </c>
    </row>
    <row r="25" spans="1:25" x14ac:dyDescent="0.3">
      <c r="A25" s="90"/>
      <c r="B25" s="94"/>
      <c r="C25" s="69" t="s">
        <v>98</v>
      </c>
      <c r="D25" s="18">
        <v>2.1535975897991113</v>
      </c>
      <c r="E25" s="3">
        <v>4064.9307788527594</v>
      </c>
      <c r="F25" s="18" t="s">
        <v>24</v>
      </c>
      <c r="G25" s="3">
        <v>2528.1931672058186</v>
      </c>
      <c r="H25" s="18" t="s">
        <v>24</v>
      </c>
      <c r="I25" s="18" t="s">
        <v>24</v>
      </c>
      <c r="J25" s="18" t="s">
        <v>24</v>
      </c>
      <c r="K25" s="18" t="s">
        <v>24</v>
      </c>
      <c r="L25" s="18" t="s">
        <v>24</v>
      </c>
      <c r="M25" s="18" t="s">
        <v>24</v>
      </c>
      <c r="N25" s="18">
        <v>0.20015156356449876</v>
      </c>
      <c r="O25" s="18" t="s">
        <v>24</v>
      </c>
      <c r="P25" s="18" t="s">
        <v>24</v>
      </c>
      <c r="Q25" s="18">
        <v>0.80436590423410015</v>
      </c>
      <c r="R25" s="18" t="s">
        <v>24</v>
      </c>
      <c r="S25" s="18">
        <v>0.18841190453396123</v>
      </c>
      <c r="T25" s="18">
        <v>1.8466490073475762E-2</v>
      </c>
      <c r="U25" s="18" t="s">
        <v>24</v>
      </c>
      <c r="V25" s="18" t="s">
        <v>24</v>
      </c>
      <c r="W25" s="18">
        <v>0.12773681859025779</v>
      </c>
      <c r="X25" s="18">
        <v>0.25436522382729032</v>
      </c>
      <c r="Y25" s="18" t="s">
        <v>24</v>
      </c>
    </row>
    <row r="26" spans="1:25" x14ac:dyDescent="0.3">
      <c r="A26" s="95"/>
      <c r="B26" s="95"/>
      <c r="C26" s="74" t="s">
        <v>94</v>
      </c>
      <c r="D26" s="77">
        <v>1.6558732945324803</v>
      </c>
      <c r="E26" s="75">
        <v>4403.2394790665276</v>
      </c>
      <c r="F26" s="77">
        <v>0.42412720702525136</v>
      </c>
      <c r="G26" s="75">
        <v>1009.0527179302353</v>
      </c>
      <c r="H26" s="77" t="s">
        <v>24</v>
      </c>
      <c r="I26" s="77" t="s">
        <v>24</v>
      </c>
      <c r="J26" s="77" t="s">
        <v>24</v>
      </c>
      <c r="K26" s="77" t="s">
        <v>24</v>
      </c>
      <c r="L26" s="77" t="s">
        <v>24</v>
      </c>
      <c r="M26" s="77">
        <v>0.20705817901572121</v>
      </c>
      <c r="N26" s="77">
        <v>8.0069194714120079E-2</v>
      </c>
      <c r="O26" s="77" t="s">
        <v>24</v>
      </c>
      <c r="P26" s="77" t="s">
        <v>24</v>
      </c>
      <c r="Q26" s="77" t="s">
        <v>24</v>
      </c>
      <c r="R26" s="77" t="s">
        <v>24</v>
      </c>
      <c r="S26" s="77" t="s">
        <v>24</v>
      </c>
      <c r="T26" s="77" t="s">
        <v>24</v>
      </c>
      <c r="U26" s="77" t="s">
        <v>24</v>
      </c>
      <c r="V26" s="77" t="s">
        <v>24</v>
      </c>
      <c r="W26" s="77" t="s">
        <v>24</v>
      </c>
      <c r="X26" s="77" t="s">
        <v>24</v>
      </c>
      <c r="Y26" s="77" t="s">
        <v>24</v>
      </c>
    </row>
    <row r="27" spans="1:25" x14ac:dyDescent="0.3">
      <c r="A27" s="101" t="s">
        <v>25</v>
      </c>
      <c r="B27" s="115" t="s">
        <v>348</v>
      </c>
      <c r="C27" s="1" t="s">
        <v>99</v>
      </c>
      <c r="D27" s="14">
        <v>1.3983075674991112</v>
      </c>
      <c r="E27" s="11">
        <v>4671.0043881675647</v>
      </c>
      <c r="F27" s="14" t="s">
        <v>24</v>
      </c>
      <c r="G27" s="11">
        <v>1278.2416180927517</v>
      </c>
      <c r="H27" s="19">
        <v>36.36944901669807</v>
      </c>
      <c r="I27" s="14" t="s">
        <v>24</v>
      </c>
      <c r="J27" s="14" t="s">
        <v>24</v>
      </c>
      <c r="K27" s="14" t="s">
        <v>24</v>
      </c>
      <c r="L27" s="14" t="s">
        <v>24</v>
      </c>
      <c r="M27" s="14">
        <v>1.3034598413715046</v>
      </c>
      <c r="N27" s="14">
        <v>0.26707778230866863</v>
      </c>
      <c r="O27" s="14" t="s">
        <v>24</v>
      </c>
      <c r="P27" s="14" t="s">
        <v>24</v>
      </c>
      <c r="Q27" s="14" t="s">
        <v>24</v>
      </c>
      <c r="R27" s="14" t="s">
        <v>24</v>
      </c>
      <c r="S27" s="14" t="s">
        <v>24</v>
      </c>
      <c r="T27" s="14">
        <v>5.1129252983106652E-2</v>
      </c>
      <c r="U27" s="14">
        <v>6.4489727256013388E-2</v>
      </c>
      <c r="V27" s="14" t="s">
        <v>24</v>
      </c>
      <c r="W27" s="14" t="s">
        <v>24</v>
      </c>
      <c r="X27" s="14">
        <v>1.8116657924380863</v>
      </c>
      <c r="Y27" s="14" t="s">
        <v>24</v>
      </c>
    </row>
    <row r="28" spans="1:25" x14ac:dyDescent="0.3">
      <c r="A28" s="90"/>
      <c r="B28" s="90"/>
      <c r="C28" s="1" t="s">
        <v>100</v>
      </c>
      <c r="D28" s="14">
        <v>1.5020401223613971</v>
      </c>
      <c r="E28" s="11">
        <v>4529.1831727786566</v>
      </c>
      <c r="F28" s="14">
        <v>0.25794894160497872</v>
      </c>
      <c r="G28" s="11">
        <v>1874.7442082055686</v>
      </c>
      <c r="H28" s="14">
        <v>11.48468945916364</v>
      </c>
      <c r="I28" s="14" t="s">
        <v>24</v>
      </c>
      <c r="J28" s="14" t="s">
        <v>24</v>
      </c>
      <c r="K28" s="14">
        <v>1.0852265725367107</v>
      </c>
      <c r="L28" s="14" t="s">
        <v>24</v>
      </c>
      <c r="M28" s="14">
        <v>0.23722326126731327</v>
      </c>
      <c r="N28" s="14">
        <v>9.5366052525567235E-2</v>
      </c>
      <c r="O28" s="14" t="s">
        <v>24</v>
      </c>
      <c r="P28" s="14">
        <v>2.7889047948535826</v>
      </c>
      <c r="Q28" s="14" t="s">
        <v>24</v>
      </c>
      <c r="R28" s="14" t="s">
        <v>24</v>
      </c>
      <c r="S28" s="14">
        <v>0.55840822861286521</v>
      </c>
      <c r="T28" s="14">
        <v>0.27512634953458037</v>
      </c>
      <c r="U28" s="14" t="s">
        <v>24</v>
      </c>
      <c r="V28" s="14" t="s">
        <v>24</v>
      </c>
      <c r="W28" s="14">
        <v>8.9670944160775715E-2</v>
      </c>
      <c r="X28" s="14">
        <v>1.230907022556224</v>
      </c>
      <c r="Y28" s="14" t="s">
        <v>24</v>
      </c>
    </row>
    <row r="29" spans="1:25" x14ac:dyDescent="0.3">
      <c r="A29" s="90"/>
      <c r="B29" s="90"/>
      <c r="C29" s="1" t="s">
        <v>101</v>
      </c>
      <c r="D29" s="14">
        <v>1.7697688552630046</v>
      </c>
      <c r="E29" s="11">
        <v>4034.1642947533323</v>
      </c>
      <c r="F29" s="14" t="s">
        <v>24</v>
      </c>
      <c r="G29" s="11">
        <v>1429.6262523879325</v>
      </c>
      <c r="H29" s="14" t="s">
        <v>24</v>
      </c>
      <c r="I29" s="14" t="s">
        <v>24</v>
      </c>
      <c r="J29" s="14" t="s">
        <v>24</v>
      </c>
      <c r="K29" s="14" t="s">
        <v>24</v>
      </c>
      <c r="L29" s="14" t="s">
        <v>24</v>
      </c>
      <c r="M29" s="14" t="s">
        <v>24</v>
      </c>
      <c r="N29" s="14">
        <v>5.2714481003288974E-2</v>
      </c>
      <c r="O29" s="14" t="s">
        <v>24</v>
      </c>
      <c r="P29" s="14" t="s">
        <v>24</v>
      </c>
      <c r="Q29" s="14" t="s">
        <v>24</v>
      </c>
      <c r="R29" s="14" t="s">
        <v>24</v>
      </c>
      <c r="S29" s="14" t="s">
        <v>24</v>
      </c>
      <c r="T29" s="14" t="s">
        <v>24</v>
      </c>
      <c r="U29" s="14" t="s">
        <v>24</v>
      </c>
      <c r="V29" s="14" t="s">
        <v>24</v>
      </c>
      <c r="W29" s="14" t="s">
        <v>24</v>
      </c>
      <c r="X29" s="14" t="s">
        <v>24</v>
      </c>
      <c r="Y29" s="14" t="s">
        <v>24</v>
      </c>
    </row>
    <row r="30" spans="1:25" x14ac:dyDescent="0.3">
      <c r="A30" s="91"/>
      <c r="B30" s="91"/>
      <c r="C30" s="44" t="s">
        <v>102</v>
      </c>
      <c r="D30" s="15">
        <v>1.4208686813078664</v>
      </c>
      <c r="E30" s="8">
        <v>4234.3521426985853</v>
      </c>
      <c r="F30" s="15" t="s">
        <v>24</v>
      </c>
      <c r="G30" s="8">
        <v>1580.5118531314774</v>
      </c>
      <c r="H30" s="15" t="s">
        <v>24</v>
      </c>
      <c r="I30" s="15" t="s">
        <v>24</v>
      </c>
      <c r="J30" s="15" t="s">
        <v>24</v>
      </c>
      <c r="K30" s="15" t="s">
        <v>24</v>
      </c>
      <c r="L30" s="15" t="s">
        <v>24</v>
      </c>
      <c r="M30" s="15">
        <v>0.15866011381720324</v>
      </c>
      <c r="N30" s="15" t="s">
        <v>24</v>
      </c>
      <c r="O30" s="15" t="s">
        <v>24</v>
      </c>
      <c r="P30" s="15" t="s">
        <v>24</v>
      </c>
      <c r="Q30" s="15" t="s">
        <v>24</v>
      </c>
      <c r="R30" s="15" t="s">
        <v>24</v>
      </c>
      <c r="S30" s="15" t="s">
        <v>24</v>
      </c>
      <c r="T30" s="15" t="s">
        <v>24</v>
      </c>
      <c r="U30" s="15" t="s">
        <v>24</v>
      </c>
      <c r="V30" s="15" t="s">
        <v>24</v>
      </c>
      <c r="W30" s="15" t="s">
        <v>24</v>
      </c>
      <c r="X30" s="15">
        <v>0.16726952258734301</v>
      </c>
      <c r="Y30" s="15" t="s">
        <v>24</v>
      </c>
    </row>
    <row r="31" spans="1:25" x14ac:dyDescent="0.3">
      <c r="A31" s="45" t="s">
        <v>234</v>
      </c>
      <c r="B31" s="45"/>
    </row>
  </sheetData>
  <mergeCells count="13">
    <mergeCell ref="A2:A4"/>
    <mergeCell ref="C2:C3"/>
    <mergeCell ref="B2:B4"/>
    <mergeCell ref="B5:B8"/>
    <mergeCell ref="B9:B15"/>
    <mergeCell ref="B16:B20"/>
    <mergeCell ref="B21:B26"/>
    <mergeCell ref="B27:B30"/>
    <mergeCell ref="A5:A8"/>
    <mergeCell ref="A9:A15"/>
    <mergeCell ref="A16:A20"/>
    <mergeCell ref="A21:A26"/>
    <mergeCell ref="A27:A30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9BAB2-4462-4FAB-A789-D25C9EA38AC4}">
  <dimension ref="A1:Y10"/>
  <sheetViews>
    <sheetView tabSelected="1" zoomScale="85" zoomScaleNormal="85" workbookViewId="0">
      <selection activeCell="A2" sqref="A2:A4"/>
    </sheetView>
  </sheetViews>
  <sheetFormatPr defaultRowHeight="16.5" x14ac:dyDescent="0.3"/>
  <cols>
    <col min="1" max="2" width="15.25" customWidth="1"/>
    <col min="3" max="3" width="24.625" customWidth="1"/>
  </cols>
  <sheetData>
    <row r="1" spans="1:25" ht="20.100000000000001" customHeight="1" x14ac:dyDescent="0.3">
      <c r="A1" s="28" t="s">
        <v>332</v>
      </c>
      <c r="B1" s="28"/>
    </row>
    <row r="2" spans="1:25" x14ac:dyDescent="0.3">
      <c r="A2" s="89" t="s">
        <v>45</v>
      </c>
      <c r="B2" s="89" t="s">
        <v>351</v>
      </c>
      <c r="C2" s="89" t="s">
        <v>34</v>
      </c>
      <c r="D2" s="20" t="s">
        <v>0</v>
      </c>
      <c r="E2" s="20" t="s">
        <v>1</v>
      </c>
      <c r="F2" s="20" t="s">
        <v>2</v>
      </c>
      <c r="G2" s="20" t="s">
        <v>3</v>
      </c>
      <c r="H2" s="20" t="s">
        <v>4</v>
      </c>
      <c r="I2" s="20" t="s">
        <v>5</v>
      </c>
      <c r="J2" s="20" t="s">
        <v>6</v>
      </c>
      <c r="K2" s="20" t="s">
        <v>7</v>
      </c>
      <c r="L2" s="20" t="s">
        <v>8</v>
      </c>
      <c r="M2" s="20" t="s">
        <v>9</v>
      </c>
      <c r="N2" s="20" t="s">
        <v>10</v>
      </c>
      <c r="O2" s="20" t="s">
        <v>11</v>
      </c>
      <c r="P2" s="20" t="s">
        <v>12</v>
      </c>
      <c r="Q2" s="20" t="s">
        <v>13</v>
      </c>
      <c r="R2" s="20" t="s">
        <v>14</v>
      </c>
      <c r="S2" s="20" t="s">
        <v>15</v>
      </c>
      <c r="T2" s="20" t="s">
        <v>16</v>
      </c>
      <c r="U2" s="20" t="s">
        <v>17</v>
      </c>
      <c r="V2" s="20" t="s">
        <v>18</v>
      </c>
      <c r="W2" s="20" t="s">
        <v>19</v>
      </c>
      <c r="X2" s="20" t="s">
        <v>20</v>
      </c>
      <c r="Y2" s="20" t="s">
        <v>22</v>
      </c>
    </row>
    <row r="3" spans="1:25" x14ac:dyDescent="0.3">
      <c r="A3" s="102"/>
      <c r="B3" s="102"/>
      <c r="C3" s="102"/>
      <c r="D3" s="12" t="s">
        <v>40</v>
      </c>
      <c r="E3" s="12" t="s">
        <v>40</v>
      </c>
      <c r="F3" s="12" t="s">
        <v>40</v>
      </c>
      <c r="G3" s="12" t="s">
        <v>40</v>
      </c>
      <c r="H3" s="12" t="s">
        <v>40</v>
      </c>
      <c r="I3" s="12" t="s">
        <v>40</v>
      </c>
      <c r="J3" s="12" t="s">
        <v>40</v>
      </c>
      <c r="K3" s="12" t="s">
        <v>40</v>
      </c>
      <c r="L3" s="12" t="s">
        <v>40</v>
      </c>
      <c r="M3" s="12" t="s">
        <v>40</v>
      </c>
      <c r="N3" s="12" t="s">
        <v>40</v>
      </c>
      <c r="O3" s="12" t="s">
        <v>40</v>
      </c>
      <c r="P3" s="12" t="s">
        <v>40</v>
      </c>
      <c r="Q3" s="12" t="s">
        <v>40</v>
      </c>
      <c r="R3" s="12" t="s">
        <v>40</v>
      </c>
      <c r="S3" s="12" t="s">
        <v>40</v>
      </c>
      <c r="T3" s="12" t="s">
        <v>40</v>
      </c>
      <c r="U3" s="12" t="s">
        <v>40</v>
      </c>
      <c r="V3" s="12" t="s">
        <v>40</v>
      </c>
      <c r="W3" s="12" t="s">
        <v>40</v>
      </c>
      <c r="X3" s="12" t="s">
        <v>40</v>
      </c>
      <c r="Y3" s="12" t="s">
        <v>40</v>
      </c>
    </row>
    <row r="4" spans="1:25" x14ac:dyDescent="0.3">
      <c r="A4" s="97"/>
      <c r="B4" s="97"/>
      <c r="C4" s="12" t="s">
        <v>76</v>
      </c>
      <c r="D4" s="16">
        <v>0.29199484892678595</v>
      </c>
      <c r="E4" s="16">
        <v>40.218729412987244</v>
      </c>
      <c r="F4" s="16">
        <v>2.3273780513206561E-2</v>
      </c>
      <c r="G4" s="16">
        <v>0.10820310390414312</v>
      </c>
      <c r="H4" s="16">
        <v>2.1072109559309462</v>
      </c>
      <c r="I4" s="16">
        <v>1.6468784218319186</v>
      </c>
      <c r="J4" s="16">
        <v>2.6527376436742765E-2</v>
      </c>
      <c r="K4" s="16">
        <v>0.13349276574442451</v>
      </c>
      <c r="L4" s="16">
        <v>0.45830492981453086</v>
      </c>
      <c r="M4" s="16">
        <v>2.7548032453642763</v>
      </c>
      <c r="N4" s="16">
        <v>3.1928795796427066E-2</v>
      </c>
      <c r="O4" s="16">
        <v>1.9129726353489342E-2</v>
      </c>
      <c r="P4" s="16">
        <v>1.6803222034909946</v>
      </c>
      <c r="Q4" s="16">
        <v>1.2305302772936719E-2</v>
      </c>
      <c r="R4" s="16">
        <v>0.31878566073578141</v>
      </c>
      <c r="S4" s="16">
        <v>7.618544468794472E-2</v>
      </c>
      <c r="T4" s="16">
        <v>0.59090111625423503</v>
      </c>
      <c r="U4" s="16">
        <v>5.3743362239184314E-2</v>
      </c>
      <c r="V4" s="16">
        <v>2.0665491118558931E-2</v>
      </c>
      <c r="W4" s="16">
        <v>0.44188757647519072</v>
      </c>
      <c r="X4" s="16">
        <v>2.2892187369916502E-2</v>
      </c>
      <c r="Y4" s="16">
        <v>2.8992394885434286E-2</v>
      </c>
    </row>
    <row r="5" spans="1:25" x14ac:dyDescent="0.3">
      <c r="A5" s="89" t="s">
        <v>32</v>
      </c>
      <c r="B5" s="89" t="s">
        <v>347</v>
      </c>
      <c r="C5" s="20" t="s">
        <v>201</v>
      </c>
      <c r="D5" s="17">
        <v>0.40125114062994538</v>
      </c>
      <c r="E5" s="10" t="s">
        <v>24</v>
      </c>
      <c r="F5" s="17" t="s">
        <v>24</v>
      </c>
      <c r="G5" s="17">
        <v>9.0496252012506828E-2</v>
      </c>
      <c r="H5" s="17">
        <v>6.9165561888541163</v>
      </c>
      <c r="I5" s="17" t="s">
        <v>24</v>
      </c>
      <c r="J5" s="17" t="s">
        <v>24</v>
      </c>
      <c r="K5" s="10" t="s">
        <v>24</v>
      </c>
      <c r="L5" s="10" t="s">
        <v>24</v>
      </c>
      <c r="M5" s="17">
        <v>2.2601676527130099</v>
      </c>
      <c r="N5" s="17" t="s">
        <v>24</v>
      </c>
      <c r="O5" s="10">
        <v>641.46338353335193</v>
      </c>
      <c r="P5" s="65">
        <v>14.983079277607947</v>
      </c>
      <c r="Q5" s="17" t="s">
        <v>24</v>
      </c>
      <c r="R5" s="17">
        <v>0.36693408692231089</v>
      </c>
      <c r="S5" s="10">
        <v>867.3828129644653</v>
      </c>
      <c r="T5" s="17" t="s">
        <v>24</v>
      </c>
      <c r="U5" s="17" t="s">
        <v>24</v>
      </c>
      <c r="V5" s="17" t="s">
        <v>24</v>
      </c>
      <c r="W5" s="17" t="s">
        <v>24</v>
      </c>
      <c r="X5" s="17">
        <v>7.893276865878969E-2</v>
      </c>
      <c r="Y5" s="17">
        <v>4.3633804032569695E-2</v>
      </c>
    </row>
    <row r="6" spans="1:25" x14ac:dyDescent="0.3">
      <c r="A6" s="90"/>
      <c r="B6" s="90"/>
      <c r="C6" s="2" t="s">
        <v>202</v>
      </c>
      <c r="D6" s="18">
        <v>0.27630473666570721</v>
      </c>
      <c r="E6" s="3" t="s">
        <v>24</v>
      </c>
      <c r="F6" s="18" t="s">
        <v>24</v>
      </c>
      <c r="G6" s="18">
        <v>0.14621664662887449</v>
      </c>
      <c r="H6" s="18" t="s">
        <v>24</v>
      </c>
      <c r="I6" s="18" t="s">
        <v>24</v>
      </c>
      <c r="J6" s="3" t="s">
        <v>24</v>
      </c>
      <c r="K6" s="3" t="s">
        <v>24</v>
      </c>
      <c r="L6" s="3" t="s">
        <v>24</v>
      </c>
      <c r="M6" s="18" t="s">
        <v>24</v>
      </c>
      <c r="N6" s="18" t="s">
        <v>24</v>
      </c>
      <c r="O6" s="3">
        <v>712.6241243971823</v>
      </c>
      <c r="P6" s="18">
        <v>7.0711976471707496</v>
      </c>
      <c r="Q6" s="18" t="s">
        <v>24</v>
      </c>
      <c r="R6" s="18">
        <v>0.43297109897520036</v>
      </c>
      <c r="S6" s="3">
        <v>1231.4776624780948</v>
      </c>
      <c r="T6" s="18" t="s">
        <v>24</v>
      </c>
      <c r="U6" s="18" t="s">
        <v>24</v>
      </c>
      <c r="V6" s="18" t="s">
        <v>24</v>
      </c>
      <c r="W6" s="18" t="s">
        <v>24</v>
      </c>
      <c r="X6" s="18">
        <v>7.5136806092731989E-2</v>
      </c>
      <c r="Y6" s="18" t="s">
        <v>24</v>
      </c>
    </row>
    <row r="7" spans="1:25" x14ac:dyDescent="0.3">
      <c r="A7" s="90"/>
      <c r="B7" s="90"/>
      <c r="C7" s="2" t="s">
        <v>203</v>
      </c>
      <c r="D7" s="18" t="s">
        <v>24</v>
      </c>
      <c r="E7" s="3" t="s">
        <v>24</v>
      </c>
      <c r="F7" s="18" t="s">
        <v>24</v>
      </c>
      <c r="G7" s="18">
        <v>0.27417527495109617</v>
      </c>
      <c r="H7" s="18">
        <v>1.7051539356111265</v>
      </c>
      <c r="I7" s="18">
        <v>3.6031129924091481</v>
      </c>
      <c r="J7" s="3" t="s">
        <v>24</v>
      </c>
      <c r="K7" s="3" t="s">
        <v>24</v>
      </c>
      <c r="L7" s="3" t="s">
        <v>24</v>
      </c>
      <c r="M7" s="18" t="s">
        <v>24</v>
      </c>
      <c r="N7" s="18">
        <v>6.9821953669699177E-2</v>
      </c>
      <c r="O7" s="3">
        <v>1012.0484469612783</v>
      </c>
      <c r="P7" s="18">
        <v>8.782564416275191</v>
      </c>
      <c r="Q7" s="18" t="s">
        <v>24</v>
      </c>
      <c r="R7" s="18">
        <v>0.52925995367322176</v>
      </c>
      <c r="S7" s="3">
        <v>1504.8258213262036</v>
      </c>
      <c r="T7" s="18" t="s">
        <v>24</v>
      </c>
      <c r="U7" s="18" t="s">
        <v>24</v>
      </c>
      <c r="V7" s="18" t="s">
        <v>24</v>
      </c>
      <c r="W7" s="18" t="s">
        <v>24</v>
      </c>
      <c r="X7" s="18">
        <v>9.2544226474162217E-2</v>
      </c>
      <c r="Y7" s="18" t="s">
        <v>24</v>
      </c>
    </row>
    <row r="8" spans="1:25" x14ac:dyDescent="0.3">
      <c r="A8" s="90"/>
      <c r="B8" s="90"/>
      <c r="C8" s="2" t="s">
        <v>204</v>
      </c>
      <c r="D8" s="18" t="s">
        <v>24</v>
      </c>
      <c r="E8" s="3" t="s">
        <v>24</v>
      </c>
      <c r="F8" s="18" t="s">
        <v>24</v>
      </c>
      <c r="G8" s="18">
        <v>0.30206422788086817</v>
      </c>
      <c r="H8" s="6">
        <v>33.56471477390167</v>
      </c>
      <c r="I8" s="18" t="s">
        <v>24</v>
      </c>
      <c r="J8" s="3" t="s">
        <v>24</v>
      </c>
      <c r="K8" s="3" t="s">
        <v>24</v>
      </c>
      <c r="L8" s="3" t="s">
        <v>24</v>
      </c>
      <c r="M8" s="18" t="s">
        <v>24</v>
      </c>
      <c r="N8" s="18">
        <v>4.8625359600761538E-2</v>
      </c>
      <c r="O8" s="3">
        <v>741.76715651703466</v>
      </c>
      <c r="P8" s="18">
        <v>7.1351181807701529</v>
      </c>
      <c r="Q8" s="18" t="s">
        <v>24</v>
      </c>
      <c r="R8" s="18" t="s">
        <v>24</v>
      </c>
      <c r="S8" s="3">
        <v>902.06344174965182</v>
      </c>
      <c r="T8" s="18" t="s">
        <v>24</v>
      </c>
      <c r="U8" s="18" t="s">
        <v>24</v>
      </c>
      <c r="V8" s="18" t="s">
        <v>24</v>
      </c>
      <c r="W8" s="18">
        <v>0.81865941474265558</v>
      </c>
      <c r="X8" s="18">
        <v>7.3417013947566931E-2</v>
      </c>
      <c r="Y8" s="18" t="s">
        <v>24</v>
      </c>
    </row>
    <row r="9" spans="1:25" x14ac:dyDescent="0.3">
      <c r="A9" s="91"/>
      <c r="B9" s="91"/>
      <c r="C9" s="7" t="s">
        <v>205</v>
      </c>
      <c r="D9" s="15">
        <v>1.1293159554843641</v>
      </c>
      <c r="E9" s="8" t="s">
        <v>24</v>
      </c>
      <c r="F9" s="15">
        <v>3.2955416278085028E-2</v>
      </c>
      <c r="G9" s="15">
        <v>0.79637439036982716</v>
      </c>
      <c r="H9" s="9">
        <v>10.885874539242385</v>
      </c>
      <c r="I9" s="9">
        <v>35.678370271611158</v>
      </c>
      <c r="J9" s="8" t="s">
        <v>24</v>
      </c>
      <c r="K9" s="8" t="s">
        <v>24</v>
      </c>
      <c r="L9" s="8" t="s">
        <v>24</v>
      </c>
      <c r="M9" s="15">
        <v>8.5831136450029604</v>
      </c>
      <c r="N9" s="15">
        <v>0.1280497362270088</v>
      </c>
      <c r="O9" s="8">
        <v>1072.0114807295922</v>
      </c>
      <c r="P9" s="15">
        <v>11.611610568339884</v>
      </c>
      <c r="Q9" s="15" t="s">
        <v>24</v>
      </c>
      <c r="R9" s="15" t="s">
        <v>24</v>
      </c>
      <c r="S9" s="8">
        <v>973.87825282889401</v>
      </c>
      <c r="T9" s="15">
        <v>0.80793773051623119</v>
      </c>
      <c r="U9" s="15" t="s">
        <v>24</v>
      </c>
      <c r="V9" s="15" t="s">
        <v>24</v>
      </c>
      <c r="W9" s="15">
        <v>1.5524819543719297</v>
      </c>
      <c r="X9" s="15">
        <v>9.7810065719663775E-2</v>
      </c>
      <c r="Y9" s="15">
        <v>4.6227996220430667E-2</v>
      </c>
    </row>
    <row r="10" spans="1:25" x14ac:dyDescent="0.3">
      <c r="A10" s="45" t="s">
        <v>234</v>
      </c>
      <c r="B10" s="45"/>
    </row>
  </sheetData>
  <mergeCells count="5">
    <mergeCell ref="A2:A4"/>
    <mergeCell ref="C2:C3"/>
    <mergeCell ref="B2:B4"/>
    <mergeCell ref="B5:B9"/>
    <mergeCell ref="A5:A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 Ki Choi</dc:creator>
  <cp:lastModifiedBy>Sun Ki Choi</cp:lastModifiedBy>
  <dcterms:created xsi:type="dcterms:W3CDTF">2022-08-02T02:09:52Z</dcterms:created>
  <dcterms:modified xsi:type="dcterms:W3CDTF">2024-12-30T06:00:53Z</dcterms:modified>
</cp:coreProperties>
</file>