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Z:\Laptop backup 20240729\Dave's Documents\Funding\BHP\CMET4D papers\Min Dep mantle paper submission\"/>
    </mc:Choice>
  </mc:AlternateContent>
  <xr:revisionPtr revIDLastSave="0" documentId="13_ncr:1_{58C94633-2C7B-4933-BA92-9D9F93DA13B2}" xr6:coauthVersionLast="47" xr6:coauthVersionMax="47" xr10:uidLastSave="{00000000-0000-0000-0000-000000000000}"/>
  <bookViews>
    <workbookView xWindow="360" yWindow="345" windowWidth="23010" windowHeight="12360" xr2:uid="{00000000-000D-0000-FFFF-FFFF00000000}"/>
  </bookViews>
  <sheets>
    <sheet name="Supplementary Table 2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45" i="2" l="1"/>
  <c r="E45" i="2"/>
  <c r="F45" i="2"/>
  <c r="G45" i="2"/>
  <c r="H45" i="2"/>
  <c r="I45" i="2"/>
  <c r="J45" i="2"/>
  <c r="K45" i="2"/>
  <c r="L45" i="2"/>
  <c r="M45" i="2"/>
  <c r="N45" i="2"/>
  <c r="O45" i="2"/>
  <c r="P45" i="2"/>
  <c r="Q45" i="2"/>
  <c r="R45" i="2"/>
  <c r="S45" i="2"/>
  <c r="T45" i="2"/>
  <c r="U45" i="2"/>
  <c r="V45" i="2"/>
  <c r="W45" i="2"/>
  <c r="X45" i="2"/>
  <c r="Y45" i="2"/>
  <c r="Z45" i="2"/>
  <c r="AA45" i="2"/>
  <c r="AB45" i="2"/>
  <c r="AC45" i="2"/>
  <c r="AD45" i="2"/>
  <c r="AE45" i="2"/>
  <c r="AF45" i="2"/>
  <c r="AG45" i="2"/>
  <c r="AH45" i="2"/>
  <c r="AI45" i="2"/>
  <c r="AJ45" i="2"/>
  <c r="AK45" i="2"/>
  <c r="C45" i="2"/>
  <c r="D36" i="2"/>
  <c r="E36" i="2"/>
  <c r="F36" i="2"/>
  <c r="G36" i="2"/>
  <c r="H36" i="2"/>
  <c r="I36" i="2"/>
  <c r="J36" i="2"/>
  <c r="K36" i="2"/>
  <c r="L36" i="2"/>
  <c r="M36" i="2"/>
  <c r="N36" i="2"/>
  <c r="O36" i="2"/>
  <c r="P36" i="2"/>
  <c r="Q36" i="2"/>
  <c r="R36" i="2"/>
  <c r="S36" i="2"/>
  <c r="T36" i="2"/>
  <c r="U36" i="2"/>
  <c r="V36" i="2"/>
  <c r="W36" i="2"/>
  <c r="X36" i="2"/>
  <c r="Y36" i="2"/>
  <c r="Z36" i="2"/>
  <c r="AA36" i="2"/>
  <c r="AB36" i="2"/>
  <c r="AC36" i="2"/>
  <c r="AD36" i="2"/>
  <c r="AE36" i="2"/>
  <c r="AF36" i="2"/>
  <c r="AG36" i="2"/>
  <c r="AH36" i="2"/>
  <c r="AI36" i="2"/>
  <c r="AJ36" i="2"/>
  <c r="C36" i="2"/>
  <c r="D27" i="2"/>
  <c r="E27" i="2"/>
  <c r="F27" i="2"/>
  <c r="G27" i="2"/>
  <c r="H27" i="2"/>
  <c r="I27" i="2"/>
  <c r="J27" i="2"/>
  <c r="K27" i="2"/>
  <c r="L27" i="2"/>
  <c r="M27" i="2"/>
  <c r="N27" i="2"/>
  <c r="O27" i="2"/>
  <c r="P27" i="2"/>
  <c r="Q27" i="2"/>
  <c r="R27" i="2"/>
  <c r="S27" i="2"/>
  <c r="T27" i="2"/>
  <c r="U27" i="2"/>
  <c r="V27" i="2"/>
  <c r="W27" i="2"/>
  <c r="X27" i="2"/>
  <c r="Y27" i="2"/>
  <c r="Z27" i="2"/>
  <c r="AA27" i="2"/>
  <c r="AB27" i="2"/>
  <c r="AC27" i="2"/>
  <c r="AD27" i="2"/>
  <c r="AE27" i="2"/>
  <c r="AF27" i="2"/>
  <c r="AG27" i="2"/>
  <c r="AH27" i="2"/>
  <c r="AI27" i="2"/>
  <c r="AJ27" i="2"/>
  <c r="AK27" i="2"/>
  <c r="C27" i="2"/>
  <c r="D17" i="2"/>
  <c r="E17" i="2"/>
  <c r="F17" i="2"/>
  <c r="G17" i="2"/>
  <c r="H17" i="2"/>
  <c r="I17" i="2"/>
  <c r="J17" i="2"/>
  <c r="K17" i="2"/>
  <c r="L17" i="2"/>
  <c r="M17" i="2"/>
  <c r="N17" i="2"/>
  <c r="O17" i="2"/>
  <c r="P17" i="2"/>
  <c r="Q17" i="2"/>
  <c r="R17" i="2"/>
  <c r="S17" i="2"/>
  <c r="T17" i="2"/>
  <c r="U17" i="2"/>
  <c r="V17" i="2"/>
  <c r="W17" i="2"/>
  <c r="X17" i="2"/>
  <c r="Y17" i="2"/>
  <c r="Z17" i="2"/>
  <c r="AA17" i="2"/>
  <c r="AB17" i="2"/>
  <c r="AC17" i="2"/>
  <c r="AD17" i="2"/>
  <c r="AE17" i="2"/>
  <c r="AF17" i="2"/>
  <c r="AG17" i="2"/>
  <c r="AH17" i="2"/>
  <c r="AI17" i="2"/>
  <c r="AJ17" i="2"/>
  <c r="AK17" i="2"/>
  <c r="C17" i="2"/>
  <c r="D10" i="2"/>
  <c r="E10" i="2"/>
  <c r="F10" i="2"/>
  <c r="G10" i="2"/>
  <c r="H10" i="2"/>
  <c r="I10" i="2"/>
  <c r="J10" i="2"/>
  <c r="K10" i="2"/>
  <c r="L10" i="2"/>
  <c r="M10" i="2"/>
  <c r="N10" i="2"/>
  <c r="O10" i="2"/>
  <c r="P10" i="2"/>
  <c r="Q10" i="2"/>
  <c r="R10" i="2"/>
  <c r="S10" i="2"/>
  <c r="T10" i="2"/>
  <c r="U10" i="2"/>
  <c r="V10" i="2"/>
  <c r="W10" i="2"/>
  <c r="X10" i="2"/>
  <c r="Y10" i="2"/>
  <c r="Z10" i="2"/>
  <c r="AA10" i="2"/>
  <c r="AB10" i="2"/>
  <c r="AC10" i="2"/>
  <c r="AD10" i="2"/>
  <c r="AE10" i="2"/>
  <c r="AF10" i="2"/>
  <c r="AG10" i="2"/>
  <c r="AH10" i="2"/>
  <c r="AI10" i="2"/>
  <c r="AJ10" i="2"/>
  <c r="AK10" i="2"/>
  <c r="C10" i="2"/>
</calcChain>
</file>

<file path=xl/sharedStrings.xml><?xml version="1.0" encoding="utf-8"?>
<sst xmlns="http://schemas.openxmlformats.org/spreadsheetml/2006/main" count="106" uniqueCount="54">
  <si>
    <t>Li7</t>
  </si>
  <si>
    <t>Na23</t>
  </si>
  <si>
    <t>Mg25</t>
  </si>
  <si>
    <t>Al27</t>
  </si>
  <si>
    <t>Si28</t>
  </si>
  <si>
    <t>Si29</t>
  </si>
  <si>
    <t>K39</t>
  </si>
  <si>
    <t>Sc45</t>
  </si>
  <si>
    <t>Ti47</t>
  </si>
  <si>
    <t>Ti49</t>
  </si>
  <si>
    <t>V51</t>
  </si>
  <si>
    <t>Cr52</t>
  </si>
  <si>
    <t>Mn55</t>
  </si>
  <si>
    <t>Fe56</t>
  </si>
  <si>
    <t>Fe57</t>
  </si>
  <si>
    <t>Co59</t>
  </si>
  <si>
    <t>Ni60</t>
  </si>
  <si>
    <t>Cu63</t>
  </si>
  <si>
    <t>Cu65</t>
  </si>
  <si>
    <t>Zn66</t>
  </si>
  <si>
    <t>Ga71</t>
  </si>
  <si>
    <t>Ge72</t>
  </si>
  <si>
    <t>Rb85</t>
  </si>
  <si>
    <t>Sr88</t>
  </si>
  <si>
    <t>Y89</t>
  </si>
  <si>
    <t>Zr90</t>
  </si>
  <si>
    <t>Zr92</t>
  </si>
  <si>
    <t>Nb93</t>
  </si>
  <si>
    <t>Mo95</t>
  </si>
  <si>
    <t>Sn118</t>
  </si>
  <si>
    <t>Cs133</t>
  </si>
  <si>
    <t>Ba137</t>
  </si>
  <si>
    <t>Hf178</t>
  </si>
  <si>
    <t>Ta181</t>
  </si>
  <si>
    <t>W182</t>
  </si>
  <si>
    <t>Mean</t>
  </si>
  <si>
    <t>Sample</t>
  </si>
  <si>
    <t>Analysis ID</t>
  </si>
  <si>
    <t>Bt1</t>
  </si>
  <si>
    <t>Bt2</t>
  </si>
  <si>
    <t>Bt3</t>
  </si>
  <si>
    <t>Bt4</t>
  </si>
  <si>
    <t>Bt7</t>
  </si>
  <si>
    <t>Bt5</t>
  </si>
  <si>
    <t>Bt6</t>
  </si>
  <si>
    <t>Bt8</t>
  </si>
  <si>
    <t>Bt9</t>
  </si>
  <si>
    <t>XM1-371</t>
  </si>
  <si>
    <t>XM1-341</t>
  </si>
  <si>
    <t>XM1-345</t>
  </si>
  <si>
    <t>BLFX3</t>
  </si>
  <si>
    <t>XM1-331</t>
  </si>
  <si>
    <t>Blanks et al.</t>
  </si>
  <si>
    <t>Supplementary Table 2. Trace element concentrations in phlogopite by LA-ICP-MS in ppm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</si>
</sst>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0" fontId="16" fillId="0" borderId="0" xfId="0" applyFont="1"/>
    <xf numFmtId="1" fontId="0" fillId="0" borderId="0" xfId="0" applyNumberFormat="1"/>
    <xf numFmtId="2" fontId="16" fillId="0" borderId="0" xfId="0" applyNumberFormat="1" applyFont="1"/>
    <xf numFmtId="1" fontId="16" fillId="0" borderId="0" xfId="0" applyNumberFormat="1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colors>
    <mruColors>
      <color rgb="FFBB77B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K45"/>
  <sheetViews>
    <sheetView tabSelected="1" workbookViewId="0">
      <selection activeCell="M11" sqref="M11"/>
    </sheetView>
  </sheetViews>
  <sheetFormatPr defaultColWidth="12.42578125" defaultRowHeight="15" x14ac:dyDescent="0.25"/>
  <cols>
    <col min="3" max="37" width="7.28515625" customWidth="1"/>
  </cols>
  <sheetData>
    <row r="1" spans="1:37" x14ac:dyDescent="0.25">
      <c r="A1" t="s">
        <v>52</v>
      </c>
    </row>
    <row r="2" spans="1:37" x14ac:dyDescent="0.25">
      <c r="A2" t="s">
        <v>53</v>
      </c>
    </row>
    <row r="4" spans="1:37" x14ac:dyDescent="0.25">
      <c r="A4" t="s">
        <v>36</v>
      </c>
      <c r="B4" t="s">
        <v>37</v>
      </c>
      <c r="C4" t="s">
        <v>0</v>
      </c>
      <c r="D4" t="s">
        <v>1</v>
      </c>
      <c r="E4" t="s">
        <v>2</v>
      </c>
      <c r="F4" t="s">
        <v>3</v>
      </c>
      <c r="G4" t="s">
        <v>4</v>
      </c>
      <c r="H4" t="s">
        <v>5</v>
      </c>
      <c r="I4" t="s">
        <v>6</v>
      </c>
      <c r="J4" t="s">
        <v>7</v>
      </c>
      <c r="K4" t="s">
        <v>8</v>
      </c>
      <c r="L4" t="s">
        <v>9</v>
      </c>
      <c r="M4" t="s">
        <v>10</v>
      </c>
      <c r="N4" t="s">
        <v>11</v>
      </c>
      <c r="O4" t="s">
        <v>12</v>
      </c>
      <c r="P4" t="s">
        <v>13</v>
      </c>
      <c r="Q4" t="s">
        <v>14</v>
      </c>
      <c r="R4" t="s">
        <v>15</v>
      </c>
      <c r="S4" t="s">
        <v>16</v>
      </c>
      <c r="T4" t="s">
        <v>17</v>
      </c>
      <c r="U4" t="s">
        <v>18</v>
      </c>
      <c r="V4" t="s">
        <v>19</v>
      </c>
      <c r="W4" t="s">
        <v>20</v>
      </c>
      <c r="X4" t="s">
        <v>21</v>
      </c>
      <c r="Y4" t="s">
        <v>22</v>
      </c>
      <c r="Z4" t="s">
        <v>23</v>
      </c>
      <c r="AA4" t="s">
        <v>24</v>
      </c>
      <c r="AB4" t="s">
        <v>25</v>
      </c>
      <c r="AC4" t="s">
        <v>26</v>
      </c>
      <c r="AD4" t="s">
        <v>27</v>
      </c>
      <c r="AE4" t="s">
        <v>28</v>
      </c>
      <c r="AF4" t="s">
        <v>29</v>
      </c>
      <c r="AG4" t="s">
        <v>30</v>
      </c>
      <c r="AH4" t="s">
        <v>31</v>
      </c>
      <c r="AI4" t="s">
        <v>32</v>
      </c>
      <c r="AJ4" t="s">
        <v>33</v>
      </c>
      <c r="AK4" t="s">
        <v>34</v>
      </c>
    </row>
    <row r="6" spans="1:37" x14ac:dyDescent="0.25">
      <c r="A6" t="s">
        <v>47</v>
      </c>
      <c r="B6" t="s">
        <v>38</v>
      </c>
      <c r="C6">
        <v>1.59</v>
      </c>
      <c r="D6" s="2">
        <v>1190</v>
      </c>
      <c r="E6" s="2">
        <v>153100</v>
      </c>
      <c r="F6" s="2">
        <v>64230</v>
      </c>
      <c r="G6" s="2">
        <v>128800</v>
      </c>
      <c r="H6" s="2">
        <v>126800</v>
      </c>
      <c r="I6" s="2">
        <v>63950</v>
      </c>
      <c r="J6">
        <v>4.17</v>
      </c>
      <c r="K6" s="2">
        <v>7969</v>
      </c>
      <c r="L6" s="2">
        <v>9100</v>
      </c>
      <c r="M6">
        <v>77.09</v>
      </c>
      <c r="N6" s="2">
        <v>4205</v>
      </c>
      <c r="O6" s="2">
        <v>113.6</v>
      </c>
      <c r="P6" s="2">
        <v>18890</v>
      </c>
      <c r="Q6" s="2">
        <v>3293</v>
      </c>
      <c r="R6">
        <v>35.4</v>
      </c>
      <c r="S6" s="2">
        <v>1062</v>
      </c>
      <c r="T6">
        <v>0.93300000000000005</v>
      </c>
      <c r="U6">
        <v>1.58</v>
      </c>
      <c r="V6">
        <v>20.45</v>
      </c>
      <c r="W6">
        <v>14.54</v>
      </c>
      <c r="X6">
        <v>1.1299999999999999</v>
      </c>
      <c r="Y6" s="2">
        <v>561.4</v>
      </c>
      <c r="Z6">
        <v>6.93</v>
      </c>
      <c r="AA6">
        <v>9.1999999999999998E-3</v>
      </c>
      <c r="AB6">
        <v>3.8</v>
      </c>
      <c r="AC6">
        <v>2.0299999999999998</v>
      </c>
      <c r="AD6">
        <v>5.95</v>
      </c>
      <c r="AE6">
        <v>0.06</v>
      </c>
      <c r="AF6">
        <v>0.48199999999999998</v>
      </c>
      <c r="AG6">
        <v>3.2850000000000001</v>
      </c>
      <c r="AH6" s="2">
        <v>157.5</v>
      </c>
      <c r="AI6">
        <v>0.13400000000000001</v>
      </c>
      <c r="AJ6">
        <v>0.39500000000000002</v>
      </c>
      <c r="AK6">
        <v>6.4000000000000001E-2</v>
      </c>
    </row>
    <row r="7" spans="1:37" x14ac:dyDescent="0.25">
      <c r="A7" t="s">
        <v>47</v>
      </c>
      <c r="B7" t="s">
        <v>39</v>
      </c>
      <c r="C7">
        <v>1.1000000000000001</v>
      </c>
      <c r="D7" s="2">
        <v>1311</v>
      </c>
      <c r="E7" s="2">
        <v>151500</v>
      </c>
      <c r="F7" s="2">
        <v>61880</v>
      </c>
      <c r="G7" s="2">
        <v>125600</v>
      </c>
      <c r="H7" s="2">
        <v>124600</v>
      </c>
      <c r="I7" s="2">
        <v>63090</v>
      </c>
      <c r="J7">
        <v>4.13</v>
      </c>
      <c r="K7" s="2">
        <v>7670</v>
      </c>
      <c r="L7" s="2">
        <v>8770</v>
      </c>
      <c r="M7">
        <v>78</v>
      </c>
      <c r="N7" s="2">
        <v>4133</v>
      </c>
      <c r="O7" s="2">
        <v>115.9</v>
      </c>
      <c r="P7" s="2">
        <v>18830</v>
      </c>
      <c r="Q7" s="2">
        <v>3275</v>
      </c>
      <c r="R7">
        <v>34.69</v>
      </c>
      <c r="S7" s="2">
        <v>1044</v>
      </c>
      <c r="T7">
        <v>1.1499999999999999</v>
      </c>
      <c r="U7">
        <v>1.75</v>
      </c>
      <c r="V7">
        <v>19.98</v>
      </c>
      <c r="W7">
        <v>14.75</v>
      </c>
      <c r="X7">
        <v>1.21</v>
      </c>
      <c r="Y7" s="2">
        <v>556</v>
      </c>
      <c r="Z7">
        <v>5.63</v>
      </c>
      <c r="AA7">
        <v>1.21E-2</v>
      </c>
      <c r="AB7">
        <v>3.66</v>
      </c>
      <c r="AC7">
        <v>1.76</v>
      </c>
      <c r="AD7">
        <v>5.63</v>
      </c>
      <c r="AE7">
        <v>6.3E-2</v>
      </c>
      <c r="AF7">
        <v>0.56999999999999995</v>
      </c>
      <c r="AG7">
        <v>3.79</v>
      </c>
      <c r="AH7" s="2">
        <v>172.2</v>
      </c>
      <c r="AI7">
        <v>0.127</v>
      </c>
      <c r="AJ7">
        <v>0.38900000000000001</v>
      </c>
      <c r="AK7">
        <v>9.4E-2</v>
      </c>
    </row>
    <row r="8" spans="1:37" x14ac:dyDescent="0.25">
      <c r="A8" t="s">
        <v>47</v>
      </c>
      <c r="B8" t="s">
        <v>40</v>
      </c>
      <c r="C8">
        <v>1.07</v>
      </c>
      <c r="D8" s="2">
        <v>1395</v>
      </c>
      <c r="E8" s="2">
        <v>152880</v>
      </c>
      <c r="F8" s="2">
        <v>67270</v>
      </c>
      <c r="G8" s="2">
        <v>130900</v>
      </c>
      <c r="H8" s="2">
        <v>129800</v>
      </c>
      <c r="I8" s="2">
        <v>67590</v>
      </c>
      <c r="J8">
        <v>4.2489999999999997</v>
      </c>
      <c r="K8" s="2">
        <v>8330</v>
      </c>
      <c r="L8" s="2">
        <v>9490</v>
      </c>
      <c r="M8">
        <v>81.5</v>
      </c>
      <c r="N8" s="2">
        <v>4458</v>
      </c>
      <c r="O8" s="2">
        <v>100.8</v>
      </c>
      <c r="P8" s="2">
        <v>19040</v>
      </c>
      <c r="Q8" s="2">
        <v>3300</v>
      </c>
      <c r="R8">
        <v>36.299999999999997</v>
      </c>
      <c r="S8" s="2">
        <v>1100</v>
      </c>
      <c r="T8">
        <v>1.0089999999999999</v>
      </c>
      <c r="U8">
        <v>1.75</v>
      </c>
      <c r="V8">
        <v>19.05</v>
      </c>
      <c r="W8">
        <v>14.84</v>
      </c>
      <c r="X8">
        <v>1.1399999999999999</v>
      </c>
      <c r="Y8" s="2">
        <v>593</v>
      </c>
      <c r="Z8">
        <v>5.6</v>
      </c>
      <c r="AA8">
        <v>5.4000000000000003E-3</v>
      </c>
      <c r="AB8">
        <v>3.49</v>
      </c>
      <c r="AC8">
        <v>1.79</v>
      </c>
      <c r="AD8">
        <v>5.95</v>
      </c>
      <c r="AF8">
        <v>1.35</v>
      </c>
      <c r="AG8">
        <v>3.3490000000000002</v>
      </c>
      <c r="AH8" s="2">
        <v>162.5</v>
      </c>
      <c r="AI8">
        <v>0.13</v>
      </c>
      <c r="AJ8">
        <v>0.42499999999999999</v>
      </c>
    </row>
    <row r="9" spans="1:37" x14ac:dyDescent="0.25">
      <c r="A9" t="s">
        <v>47</v>
      </c>
      <c r="B9" t="s">
        <v>41</v>
      </c>
      <c r="D9" s="2">
        <v>1221</v>
      </c>
      <c r="E9" s="2">
        <v>152780</v>
      </c>
      <c r="F9" s="2">
        <v>68720</v>
      </c>
      <c r="G9" s="2">
        <v>131060</v>
      </c>
      <c r="H9" s="2">
        <v>128800</v>
      </c>
      <c r="I9" s="2">
        <v>68090</v>
      </c>
      <c r="J9">
        <v>4.24</v>
      </c>
      <c r="K9" s="2">
        <v>8274</v>
      </c>
      <c r="L9" s="2">
        <v>9380</v>
      </c>
      <c r="M9">
        <v>79.7</v>
      </c>
      <c r="N9" s="2">
        <v>4357</v>
      </c>
      <c r="O9" s="2">
        <v>103.1</v>
      </c>
      <c r="P9" s="2">
        <v>18890</v>
      </c>
      <c r="Q9" s="2">
        <v>3302</v>
      </c>
      <c r="R9">
        <v>36.07</v>
      </c>
      <c r="S9" s="2">
        <v>1076</v>
      </c>
      <c r="T9">
        <v>0.61599999999999999</v>
      </c>
      <c r="U9">
        <v>1.25</v>
      </c>
      <c r="V9">
        <v>17.93</v>
      </c>
      <c r="W9">
        <v>14.63</v>
      </c>
      <c r="X9">
        <v>1.04</v>
      </c>
      <c r="Y9" s="2">
        <v>573.4</v>
      </c>
      <c r="Z9">
        <v>6.72</v>
      </c>
      <c r="AB9">
        <v>3.68</v>
      </c>
      <c r="AC9">
        <v>1.81</v>
      </c>
      <c r="AD9">
        <v>6.04</v>
      </c>
      <c r="AF9">
        <v>0.254</v>
      </c>
      <c r="AG9">
        <v>3.4609999999999999</v>
      </c>
      <c r="AH9" s="2">
        <v>163.80000000000001</v>
      </c>
      <c r="AI9">
        <v>0.12</v>
      </c>
      <c r="AJ9">
        <v>0.42599999999999999</v>
      </c>
    </row>
    <row r="10" spans="1:37" s="1" customFormat="1" x14ac:dyDescent="0.25">
      <c r="A10" s="1" t="s">
        <v>35</v>
      </c>
      <c r="C10" s="3">
        <f>AVERAGE(C6:C9)</f>
        <v>1.2533333333333336</v>
      </c>
      <c r="D10" s="4">
        <f t="shared" ref="D10:AK10" si="0">AVERAGE(D6:D9)</f>
        <v>1279.25</v>
      </c>
      <c r="E10" s="4">
        <f t="shared" si="0"/>
        <v>152565</v>
      </c>
      <c r="F10" s="4">
        <f t="shared" si="0"/>
        <v>65525</v>
      </c>
      <c r="G10" s="4">
        <f t="shared" si="0"/>
        <v>129090</v>
      </c>
      <c r="H10" s="4">
        <f t="shared" si="0"/>
        <v>127500</v>
      </c>
      <c r="I10" s="4">
        <f t="shared" si="0"/>
        <v>65680</v>
      </c>
      <c r="J10" s="3">
        <f t="shared" si="0"/>
        <v>4.1972500000000004</v>
      </c>
      <c r="K10" s="4">
        <f t="shared" si="0"/>
        <v>8060.75</v>
      </c>
      <c r="L10" s="4">
        <f t="shared" si="0"/>
        <v>9185</v>
      </c>
      <c r="M10" s="3">
        <f t="shared" si="0"/>
        <v>79.072500000000005</v>
      </c>
      <c r="N10" s="4">
        <f t="shared" si="0"/>
        <v>4288.25</v>
      </c>
      <c r="O10" s="4">
        <f t="shared" si="0"/>
        <v>108.35</v>
      </c>
      <c r="P10" s="4">
        <f t="shared" si="0"/>
        <v>18912.5</v>
      </c>
      <c r="Q10" s="4">
        <f t="shared" si="0"/>
        <v>3292.5</v>
      </c>
      <c r="R10" s="3">
        <f t="shared" si="0"/>
        <v>35.615000000000002</v>
      </c>
      <c r="S10" s="4">
        <f t="shared" si="0"/>
        <v>1070.5</v>
      </c>
      <c r="T10" s="3">
        <f t="shared" si="0"/>
        <v>0.92700000000000005</v>
      </c>
      <c r="U10" s="3">
        <f t="shared" si="0"/>
        <v>1.5825</v>
      </c>
      <c r="V10" s="3">
        <f t="shared" si="0"/>
        <v>19.352499999999999</v>
      </c>
      <c r="W10" s="3">
        <f t="shared" si="0"/>
        <v>14.69</v>
      </c>
      <c r="X10" s="3">
        <f t="shared" si="0"/>
        <v>1.1299999999999999</v>
      </c>
      <c r="Y10" s="4">
        <f t="shared" si="0"/>
        <v>570.95000000000005</v>
      </c>
      <c r="Z10" s="3">
        <f t="shared" si="0"/>
        <v>6.2199999999999989</v>
      </c>
      <c r="AA10" s="3">
        <f t="shared" si="0"/>
        <v>8.8999999999999999E-3</v>
      </c>
      <c r="AB10" s="3">
        <f t="shared" si="0"/>
        <v>3.6574999999999998</v>
      </c>
      <c r="AC10" s="3">
        <f t="shared" si="0"/>
        <v>1.8475000000000001</v>
      </c>
      <c r="AD10" s="3">
        <f t="shared" si="0"/>
        <v>5.8925000000000001</v>
      </c>
      <c r="AE10" s="3">
        <f t="shared" si="0"/>
        <v>6.1499999999999999E-2</v>
      </c>
      <c r="AF10" s="3">
        <f t="shared" si="0"/>
        <v>0.66400000000000003</v>
      </c>
      <c r="AG10" s="3">
        <f t="shared" si="0"/>
        <v>3.4712499999999999</v>
      </c>
      <c r="AH10" s="4">
        <f t="shared" si="0"/>
        <v>164</v>
      </c>
      <c r="AI10" s="3">
        <f t="shared" si="0"/>
        <v>0.12775</v>
      </c>
      <c r="AJ10" s="3">
        <f t="shared" si="0"/>
        <v>0.40875</v>
      </c>
      <c r="AK10" s="3">
        <f t="shared" si="0"/>
        <v>7.9000000000000001E-2</v>
      </c>
    </row>
    <row r="11" spans="1:37" x14ac:dyDescent="0.25">
      <c r="D11" s="2"/>
      <c r="E11" s="2"/>
      <c r="F11" s="2"/>
      <c r="G11" s="2"/>
      <c r="H11" s="2"/>
      <c r="I11" s="2"/>
      <c r="K11" s="2"/>
      <c r="L11" s="2"/>
      <c r="N11" s="2"/>
      <c r="O11" s="2"/>
      <c r="P11" s="2"/>
      <c r="Q11" s="2"/>
      <c r="S11" s="2"/>
      <c r="Y11" s="2"/>
      <c r="AH11" s="2"/>
    </row>
    <row r="12" spans="1:37" x14ac:dyDescent="0.25">
      <c r="A12" t="s">
        <v>48</v>
      </c>
      <c r="B12" t="s">
        <v>38</v>
      </c>
      <c r="C12">
        <v>1.21</v>
      </c>
      <c r="D12" s="2">
        <v>397</v>
      </c>
      <c r="E12" s="2">
        <v>156580</v>
      </c>
      <c r="F12" s="2">
        <v>54400</v>
      </c>
      <c r="G12" s="2">
        <v>155400</v>
      </c>
      <c r="H12" s="2">
        <v>158200</v>
      </c>
      <c r="I12" s="2">
        <v>60600</v>
      </c>
      <c r="J12">
        <v>4.8600000000000003</v>
      </c>
      <c r="K12" s="2">
        <v>4230</v>
      </c>
      <c r="L12" s="2">
        <v>4780</v>
      </c>
      <c r="M12">
        <v>52.9</v>
      </c>
      <c r="N12" s="2">
        <v>1767</v>
      </c>
      <c r="O12" s="2">
        <v>167.3</v>
      </c>
      <c r="P12" s="2">
        <v>28780</v>
      </c>
      <c r="Q12" s="2">
        <v>6140</v>
      </c>
      <c r="R12">
        <v>38.6</v>
      </c>
      <c r="S12" s="2">
        <v>969</v>
      </c>
      <c r="T12">
        <v>0.96</v>
      </c>
      <c r="U12">
        <v>1.48</v>
      </c>
      <c r="V12">
        <v>23.8</v>
      </c>
      <c r="W12">
        <v>13.12</v>
      </c>
      <c r="X12">
        <v>1.42</v>
      </c>
      <c r="Y12" s="2">
        <v>296</v>
      </c>
      <c r="Z12">
        <v>67</v>
      </c>
      <c r="AA12">
        <v>0.06</v>
      </c>
      <c r="AB12">
        <v>3.25</v>
      </c>
      <c r="AC12">
        <v>1.64</v>
      </c>
      <c r="AD12">
        <v>5.15</v>
      </c>
      <c r="AE12">
        <v>0.26900000000000002</v>
      </c>
      <c r="AF12">
        <v>0.17199999999999999</v>
      </c>
      <c r="AG12">
        <v>1.399</v>
      </c>
      <c r="AH12" s="2">
        <v>1140</v>
      </c>
      <c r="AI12">
        <v>7.8E-2</v>
      </c>
      <c r="AJ12">
        <v>0.27600000000000002</v>
      </c>
      <c r="AK12">
        <v>1.32E-2</v>
      </c>
    </row>
    <row r="13" spans="1:37" x14ac:dyDescent="0.25">
      <c r="A13" t="s">
        <v>48</v>
      </c>
      <c r="B13" t="s">
        <v>39</v>
      </c>
      <c r="C13">
        <v>1.69</v>
      </c>
      <c r="D13" s="2">
        <v>359.2</v>
      </c>
      <c r="E13" s="2">
        <v>157500</v>
      </c>
      <c r="F13" s="2">
        <v>62230</v>
      </c>
      <c r="G13" s="2">
        <v>169100</v>
      </c>
      <c r="H13" s="2">
        <v>172500</v>
      </c>
      <c r="I13" s="2">
        <v>69980</v>
      </c>
      <c r="J13">
        <v>5.34</v>
      </c>
      <c r="K13" s="2">
        <v>5045</v>
      </c>
      <c r="L13" s="2">
        <v>5731</v>
      </c>
      <c r="M13">
        <v>62.01</v>
      </c>
      <c r="N13" s="2">
        <v>2050</v>
      </c>
      <c r="O13" s="2">
        <v>131.5</v>
      </c>
      <c r="P13" s="2">
        <v>32610</v>
      </c>
      <c r="Q13" s="2">
        <v>6970</v>
      </c>
      <c r="R13">
        <v>44.54</v>
      </c>
      <c r="S13" s="2">
        <v>1103</v>
      </c>
      <c r="T13">
        <v>1.04</v>
      </c>
      <c r="U13">
        <v>1.46</v>
      </c>
      <c r="V13">
        <v>23.79</v>
      </c>
      <c r="W13">
        <v>14.45</v>
      </c>
      <c r="X13">
        <v>1.55</v>
      </c>
      <c r="Y13" s="2">
        <v>337.2</v>
      </c>
      <c r="Z13">
        <v>2.5630000000000002</v>
      </c>
      <c r="AA13">
        <v>4.8000000000000001E-2</v>
      </c>
      <c r="AB13">
        <v>3.91</v>
      </c>
      <c r="AC13">
        <v>1.78</v>
      </c>
      <c r="AD13">
        <v>6.19</v>
      </c>
      <c r="AE13">
        <v>6.8000000000000005E-2</v>
      </c>
      <c r="AF13">
        <v>0.17399999999999999</v>
      </c>
      <c r="AG13">
        <v>1.619</v>
      </c>
      <c r="AH13" s="2">
        <v>410.9</v>
      </c>
      <c r="AI13">
        <v>7.0999999999999994E-2</v>
      </c>
      <c r="AJ13">
        <v>0.33700000000000002</v>
      </c>
    </row>
    <row r="14" spans="1:37" x14ac:dyDescent="0.25">
      <c r="A14" t="s">
        <v>48</v>
      </c>
      <c r="B14" t="s">
        <v>41</v>
      </c>
      <c r="C14">
        <v>2.94</v>
      </c>
      <c r="D14" s="2">
        <v>367.3</v>
      </c>
      <c r="E14" s="2">
        <v>156150</v>
      </c>
      <c r="F14" s="2">
        <v>53140</v>
      </c>
      <c r="G14" s="2">
        <v>131600</v>
      </c>
      <c r="H14" s="2">
        <v>142700</v>
      </c>
      <c r="I14" s="2">
        <v>65220</v>
      </c>
      <c r="J14">
        <v>5.48</v>
      </c>
      <c r="K14" s="2">
        <v>2931</v>
      </c>
      <c r="L14" s="2">
        <v>3395</v>
      </c>
      <c r="M14">
        <v>44.23</v>
      </c>
      <c r="N14" s="2">
        <v>1702</v>
      </c>
      <c r="O14" s="2">
        <v>118.5</v>
      </c>
      <c r="P14" s="2">
        <v>31190</v>
      </c>
      <c r="Q14" s="2">
        <v>6830</v>
      </c>
      <c r="R14">
        <v>37.21</v>
      </c>
      <c r="S14" s="2">
        <v>958</v>
      </c>
      <c r="T14">
        <v>0.438</v>
      </c>
      <c r="U14">
        <v>1.02</v>
      </c>
      <c r="V14">
        <v>32.729999999999997</v>
      </c>
      <c r="W14">
        <v>15.97</v>
      </c>
      <c r="X14">
        <v>1.1399999999999999</v>
      </c>
      <c r="Y14" s="2">
        <v>327.9</v>
      </c>
      <c r="Z14">
        <v>1.7130000000000001</v>
      </c>
      <c r="AA14">
        <v>3.0099999999999998E-2</v>
      </c>
      <c r="AB14">
        <v>1.84</v>
      </c>
      <c r="AC14">
        <v>1.3</v>
      </c>
      <c r="AD14">
        <v>3.33</v>
      </c>
      <c r="AE14">
        <v>0.7</v>
      </c>
      <c r="AF14">
        <v>0.23</v>
      </c>
      <c r="AG14">
        <v>1.9490000000000001</v>
      </c>
      <c r="AH14" s="2">
        <v>376.2</v>
      </c>
      <c r="AI14">
        <v>7.4999999999999997E-2</v>
      </c>
      <c r="AJ14">
        <v>0.29599999999999999</v>
      </c>
    </row>
    <row r="15" spans="1:37" x14ac:dyDescent="0.25">
      <c r="A15" t="s">
        <v>48</v>
      </c>
      <c r="B15" t="s">
        <v>43</v>
      </c>
      <c r="C15">
        <v>1.91</v>
      </c>
      <c r="D15" s="2">
        <v>664</v>
      </c>
      <c r="E15" s="2">
        <v>156400</v>
      </c>
      <c r="F15" s="2">
        <v>51550</v>
      </c>
      <c r="G15" s="2">
        <v>131000</v>
      </c>
      <c r="H15" s="2">
        <v>143500</v>
      </c>
      <c r="I15" s="2">
        <v>61010</v>
      </c>
      <c r="J15">
        <v>5.55</v>
      </c>
      <c r="K15" s="2">
        <v>3033</v>
      </c>
      <c r="L15" s="2">
        <v>3598</v>
      </c>
      <c r="M15">
        <v>45.5</v>
      </c>
      <c r="N15" s="2">
        <v>1603</v>
      </c>
      <c r="O15" s="2">
        <v>137.30000000000001</v>
      </c>
      <c r="P15" s="2">
        <v>31980</v>
      </c>
      <c r="Q15" s="2">
        <v>7020</v>
      </c>
      <c r="R15">
        <v>36.93</v>
      </c>
      <c r="S15" s="2">
        <v>898</v>
      </c>
      <c r="T15">
        <v>2.65</v>
      </c>
      <c r="U15">
        <v>3.36</v>
      </c>
      <c r="V15">
        <v>35.200000000000003</v>
      </c>
      <c r="W15">
        <v>16.350000000000001</v>
      </c>
      <c r="X15">
        <v>1.24</v>
      </c>
      <c r="Y15" s="2">
        <v>315.2</v>
      </c>
      <c r="Z15">
        <v>15.1</v>
      </c>
      <c r="AA15">
        <v>9.4E-2</v>
      </c>
      <c r="AB15">
        <v>7.6</v>
      </c>
      <c r="AC15">
        <v>3.73</v>
      </c>
      <c r="AD15">
        <v>5.63</v>
      </c>
      <c r="AE15">
        <v>0.38200000000000001</v>
      </c>
      <c r="AF15">
        <v>0.34599999999999997</v>
      </c>
      <c r="AG15">
        <v>2.1619999999999999</v>
      </c>
      <c r="AH15" s="2">
        <v>394.6</v>
      </c>
      <c r="AI15">
        <v>0.29599999999999999</v>
      </c>
      <c r="AJ15">
        <v>0.39900000000000002</v>
      </c>
      <c r="AK15">
        <v>2.0299999999999999E-2</v>
      </c>
    </row>
    <row r="16" spans="1:37" x14ac:dyDescent="0.25">
      <c r="A16" t="s">
        <v>48</v>
      </c>
      <c r="B16" t="s">
        <v>42</v>
      </c>
      <c r="C16">
        <v>2.4700000000000002</v>
      </c>
      <c r="D16" s="2">
        <v>408</v>
      </c>
      <c r="E16" s="2">
        <v>157740</v>
      </c>
      <c r="F16" s="2">
        <v>47900</v>
      </c>
      <c r="G16" s="2">
        <v>143400</v>
      </c>
      <c r="H16" s="2">
        <v>153400</v>
      </c>
      <c r="I16" s="2">
        <v>60700</v>
      </c>
      <c r="J16">
        <v>5.16</v>
      </c>
      <c r="K16" s="2">
        <v>3010</v>
      </c>
      <c r="L16" s="2">
        <v>3610</v>
      </c>
      <c r="M16">
        <v>43.4</v>
      </c>
      <c r="N16" s="2">
        <v>1492</v>
      </c>
      <c r="O16" s="2">
        <v>157.30000000000001</v>
      </c>
      <c r="P16" s="2">
        <v>32500</v>
      </c>
      <c r="Q16" s="2">
        <v>7190</v>
      </c>
      <c r="R16">
        <v>36</v>
      </c>
      <c r="S16" s="2">
        <v>859</v>
      </c>
      <c r="T16">
        <v>1.0900000000000001</v>
      </c>
      <c r="U16">
        <v>1.78</v>
      </c>
      <c r="V16">
        <v>30.9</v>
      </c>
      <c r="W16">
        <v>14.47</v>
      </c>
      <c r="X16">
        <v>1</v>
      </c>
      <c r="Y16" s="2">
        <v>284</v>
      </c>
      <c r="Z16">
        <v>2.27</v>
      </c>
      <c r="AA16">
        <v>2.9000000000000001E-2</v>
      </c>
      <c r="AB16">
        <v>2.0499999999999998</v>
      </c>
      <c r="AC16">
        <v>1.67</v>
      </c>
      <c r="AD16">
        <v>3.79</v>
      </c>
      <c r="AE16">
        <v>1.26</v>
      </c>
      <c r="AF16">
        <v>0.2</v>
      </c>
      <c r="AG16">
        <v>1.627</v>
      </c>
      <c r="AH16" s="2">
        <v>340</v>
      </c>
      <c r="AI16">
        <v>6.4000000000000001E-2</v>
      </c>
      <c r="AJ16">
        <v>0.29599999999999999</v>
      </c>
      <c r="AK16">
        <v>2.7E-2</v>
      </c>
    </row>
    <row r="17" spans="1:37" x14ac:dyDescent="0.25">
      <c r="A17" s="1" t="s">
        <v>35</v>
      </c>
      <c r="B17" s="1"/>
      <c r="C17" s="3">
        <f>AVERAGE(C12:C16)</f>
        <v>2.044</v>
      </c>
      <c r="D17" s="4">
        <f t="shared" ref="D17:AK17" si="1">AVERAGE(D12:D16)</f>
        <v>439.1</v>
      </c>
      <c r="E17" s="4">
        <f t="shared" si="1"/>
        <v>156874</v>
      </c>
      <c r="F17" s="4">
        <f t="shared" si="1"/>
        <v>53844</v>
      </c>
      <c r="G17" s="4">
        <f t="shared" si="1"/>
        <v>146100</v>
      </c>
      <c r="H17" s="4">
        <f t="shared" si="1"/>
        <v>154060</v>
      </c>
      <c r="I17" s="4">
        <f t="shared" si="1"/>
        <v>63502</v>
      </c>
      <c r="J17" s="3">
        <f t="shared" si="1"/>
        <v>5.2780000000000005</v>
      </c>
      <c r="K17" s="4">
        <f t="shared" si="1"/>
        <v>3649.8</v>
      </c>
      <c r="L17" s="4">
        <f t="shared" si="1"/>
        <v>4222.8</v>
      </c>
      <c r="M17" s="3">
        <f t="shared" si="1"/>
        <v>49.607999999999997</v>
      </c>
      <c r="N17" s="4">
        <f t="shared" si="1"/>
        <v>1722.8</v>
      </c>
      <c r="O17" s="4">
        <f t="shared" si="1"/>
        <v>142.38000000000002</v>
      </c>
      <c r="P17" s="4">
        <f t="shared" si="1"/>
        <v>31412</v>
      </c>
      <c r="Q17" s="4">
        <f t="shared" si="1"/>
        <v>6830</v>
      </c>
      <c r="R17" s="3">
        <f t="shared" si="1"/>
        <v>38.655999999999999</v>
      </c>
      <c r="S17" s="4">
        <f t="shared" si="1"/>
        <v>957.4</v>
      </c>
      <c r="T17" s="3">
        <f t="shared" si="1"/>
        <v>1.2356</v>
      </c>
      <c r="U17" s="3">
        <f t="shared" si="1"/>
        <v>1.8199999999999998</v>
      </c>
      <c r="V17" s="3">
        <f t="shared" si="1"/>
        <v>29.283999999999999</v>
      </c>
      <c r="W17" s="3">
        <f t="shared" si="1"/>
        <v>14.872</v>
      </c>
      <c r="X17" s="3">
        <f t="shared" si="1"/>
        <v>1.27</v>
      </c>
      <c r="Y17" s="4">
        <f t="shared" si="1"/>
        <v>312.06</v>
      </c>
      <c r="Z17" s="3">
        <f t="shared" si="1"/>
        <v>17.729199999999999</v>
      </c>
      <c r="AA17" s="3">
        <f t="shared" si="1"/>
        <v>5.2220000000000003E-2</v>
      </c>
      <c r="AB17" s="3">
        <f t="shared" si="1"/>
        <v>3.7300000000000004</v>
      </c>
      <c r="AC17" s="3">
        <f t="shared" si="1"/>
        <v>2.024</v>
      </c>
      <c r="AD17" s="3">
        <f t="shared" si="1"/>
        <v>4.8179999999999996</v>
      </c>
      <c r="AE17" s="3">
        <f t="shared" si="1"/>
        <v>0.53580000000000005</v>
      </c>
      <c r="AF17" s="3">
        <f t="shared" si="1"/>
        <v>0.22439999999999999</v>
      </c>
      <c r="AG17" s="3">
        <f t="shared" si="1"/>
        <v>1.7512000000000001</v>
      </c>
      <c r="AH17" s="4">
        <f t="shared" si="1"/>
        <v>532.34</v>
      </c>
      <c r="AI17" s="3">
        <f t="shared" si="1"/>
        <v>0.11680000000000001</v>
      </c>
      <c r="AJ17" s="3">
        <f t="shared" si="1"/>
        <v>0.32080000000000003</v>
      </c>
      <c r="AK17" s="3">
        <f t="shared" si="1"/>
        <v>2.0166666666666666E-2</v>
      </c>
    </row>
    <row r="18" spans="1:37" x14ac:dyDescent="0.25">
      <c r="D18" s="2"/>
      <c r="E18" s="2"/>
      <c r="F18" s="2"/>
      <c r="G18" s="2"/>
      <c r="H18" s="2"/>
      <c r="I18" s="2"/>
      <c r="K18" s="2"/>
      <c r="L18" s="2"/>
      <c r="N18" s="2"/>
      <c r="O18" s="2"/>
      <c r="P18" s="2"/>
      <c r="Q18" s="2"/>
      <c r="S18" s="2"/>
      <c r="Y18" s="2"/>
      <c r="AH18" s="2"/>
    </row>
    <row r="19" spans="1:37" x14ac:dyDescent="0.25">
      <c r="A19" t="s">
        <v>49</v>
      </c>
      <c r="B19" t="s">
        <v>38</v>
      </c>
      <c r="C19">
        <v>1.77</v>
      </c>
      <c r="D19" s="2">
        <v>463</v>
      </c>
      <c r="E19" s="2">
        <v>156700</v>
      </c>
      <c r="F19" s="2">
        <v>49330</v>
      </c>
      <c r="G19" s="2">
        <v>134100</v>
      </c>
      <c r="H19" s="2">
        <v>136000</v>
      </c>
      <c r="I19" s="2">
        <v>69400</v>
      </c>
      <c r="J19">
        <v>4.1609999999999996</v>
      </c>
      <c r="K19" s="2">
        <v>3577</v>
      </c>
      <c r="L19" s="2">
        <v>4075</v>
      </c>
      <c r="M19">
        <v>42.8</v>
      </c>
      <c r="N19" s="2">
        <v>1717</v>
      </c>
      <c r="O19" s="2">
        <v>120.1</v>
      </c>
      <c r="P19" s="2">
        <v>29110</v>
      </c>
      <c r="Q19" s="2">
        <v>5034</v>
      </c>
      <c r="R19">
        <v>40.590000000000003</v>
      </c>
      <c r="S19" s="2">
        <v>1073</v>
      </c>
      <c r="T19">
        <v>2.89</v>
      </c>
      <c r="U19">
        <v>3.49</v>
      </c>
      <c r="V19">
        <v>33.369999999999997</v>
      </c>
      <c r="W19">
        <v>10.050000000000001</v>
      </c>
      <c r="X19">
        <v>1.8480000000000001</v>
      </c>
      <c r="Y19" s="2">
        <v>343.5</v>
      </c>
      <c r="Z19">
        <v>3.79</v>
      </c>
      <c r="AA19">
        <v>5.8999999999999997E-2</v>
      </c>
      <c r="AB19">
        <v>1.66</v>
      </c>
      <c r="AC19">
        <v>0.93</v>
      </c>
      <c r="AD19">
        <v>2.2200000000000002</v>
      </c>
      <c r="AE19">
        <v>0.128</v>
      </c>
      <c r="AF19">
        <v>0.34</v>
      </c>
      <c r="AG19">
        <v>2.0339999999999998</v>
      </c>
      <c r="AH19" s="2">
        <v>454.3</v>
      </c>
      <c r="AI19">
        <v>5.0999999999999997E-2</v>
      </c>
      <c r="AJ19">
        <v>0.114</v>
      </c>
      <c r="AK19">
        <v>0.06</v>
      </c>
    </row>
    <row r="20" spans="1:37" x14ac:dyDescent="0.25">
      <c r="A20" t="s">
        <v>49</v>
      </c>
      <c r="B20" t="s">
        <v>40</v>
      </c>
      <c r="C20">
        <v>1.73</v>
      </c>
      <c r="D20" s="2">
        <v>299.89999999999998</v>
      </c>
      <c r="E20" s="2">
        <v>157200</v>
      </c>
      <c r="F20" s="2">
        <v>49720</v>
      </c>
      <c r="G20" s="2">
        <v>128800</v>
      </c>
      <c r="H20" s="2">
        <v>130800</v>
      </c>
      <c r="I20" s="2">
        <v>66750</v>
      </c>
      <c r="J20">
        <v>4.2</v>
      </c>
      <c r="K20" s="2">
        <v>3448</v>
      </c>
      <c r="L20" s="2">
        <v>3932</v>
      </c>
      <c r="M20">
        <v>41.96</v>
      </c>
      <c r="N20" s="2">
        <v>1687</v>
      </c>
      <c r="O20" s="2">
        <v>113.5</v>
      </c>
      <c r="P20" s="2">
        <v>27820</v>
      </c>
      <c r="Q20" s="2">
        <v>4902</v>
      </c>
      <c r="R20">
        <v>39</v>
      </c>
      <c r="S20" s="2">
        <v>1062</v>
      </c>
      <c r="T20">
        <v>0.83</v>
      </c>
      <c r="U20">
        <v>1.28</v>
      </c>
      <c r="V20">
        <v>28.77</v>
      </c>
      <c r="W20">
        <v>10.15</v>
      </c>
      <c r="X20">
        <v>1.8</v>
      </c>
      <c r="Y20" s="2">
        <v>338.3</v>
      </c>
      <c r="Z20">
        <v>1.63</v>
      </c>
      <c r="AA20">
        <v>4.1000000000000002E-2</v>
      </c>
      <c r="AB20">
        <v>1.1419999999999999</v>
      </c>
      <c r="AC20">
        <v>0.626</v>
      </c>
      <c r="AD20">
        <v>1.84</v>
      </c>
      <c r="AE20">
        <v>0.11700000000000001</v>
      </c>
      <c r="AF20">
        <v>0.245</v>
      </c>
      <c r="AG20">
        <v>1.8340000000000001</v>
      </c>
      <c r="AH20" s="2">
        <v>455.6</v>
      </c>
      <c r="AI20">
        <v>3.1199999999999999E-2</v>
      </c>
      <c r="AJ20">
        <v>0.13600000000000001</v>
      </c>
      <c r="AK20">
        <v>6.8000000000000005E-2</v>
      </c>
    </row>
    <row r="21" spans="1:37" x14ac:dyDescent="0.25">
      <c r="A21" t="s">
        <v>49</v>
      </c>
      <c r="B21" t="s">
        <v>41</v>
      </c>
      <c r="C21">
        <v>1.49</v>
      </c>
      <c r="D21" s="2">
        <v>249.7</v>
      </c>
      <c r="E21" s="2">
        <v>155300</v>
      </c>
      <c r="F21" s="2">
        <v>54790</v>
      </c>
      <c r="G21" s="2">
        <v>125700</v>
      </c>
      <c r="H21" s="2">
        <v>125300</v>
      </c>
      <c r="I21" s="2">
        <v>66680</v>
      </c>
      <c r="J21">
        <v>4.1900000000000004</v>
      </c>
      <c r="K21" s="2">
        <v>3692</v>
      </c>
      <c r="L21" s="2">
        <v>4183</v>
      </c>
      <c r="M21">
        <v>42.92</v>
      </c>
      <c r="N21" s="2">
        <v>1593</v>
      </c>
      <c r="O21" s="2">
        <v>105.1</v>
      </c>
      <c r="P21" s="2">
        <v>28520</v>
      </c>
      <c r="Q21" s="2">
        <v>4949</v>
      </c>
      <c r="R21">
        <v>39.090000000000003</v>
      </c>
      <c r="S21" s="2">
        <v>1089</v>
      </c>
      <c r="T21">
        <v>0.70499999999999996</v>
      </c>
      <c r="U21">
        <v>1.2</v>
      </c>
      <c r="V21">
        <v>28.35</v>
      </c>
      <c r="W21">
        <v>10.220000000000001</v>
      </c>
      <c r="X21">
        <v>1.63</v>
      </c>
      <c r="Y21" s="2">
        <v>333.9</v>
      </c>
      <c r="Z21">
        <v>5.09</v>
      </c>
      <c r="AA21">
        <v>4.4999999999999998E-2</v>
      </c>
      <c r="AB21">
        <v>1.46</v>
      </c>
      <c r="AC21">
        <v>0.68700000000000006</v>
      </c>
      <c r="AD21">
        <v>1.986</v>
      </c>
      <c r="AF21">
        <v>0.159</v>
      </c>
      <c r="AG21">
        <v>1.9179999999999999</v>
      </c>
      <c r="AH21" s="2">
        <v>484.4</v>
      </c>
      <c r="AI21">
        <v>4.2999999999999997E-2</v>
      </c>
      <c r="AJ21">
        <v>0.13500000000000001</v>
      </c>
    </row>
    <row r="22" spans="1:37" x14ac:dyDescent="0.25">
      <c r="A22" t="s">
        <v>49</v>
      </c>
      <c r="B22" t="s">
        <v>43</v>
      </c>
      <c r="C22">
        <v>1.52</v>
      </c>
      <c r="D22" s="2">
        <v>258.60000000000002</v>
      </c>
      <c r="E22" s="2">
        <v>155820</v>
      </c>
      <c r="F22" s="2">
        <v>54210</v>
      </c>
      <c r="G22" s="2">
        <v>123200</v>
      </c>
      <c r="H22" s="2">
        <v>124100</v>
      </c>
      <c r="I22" s="2">
        <v>65300</v>
      </c>
      <c r="J22">
        <v>4.24</v>
      </c>
      <c r="K22" s="2">
        <v>3632</v>
      </c>
      <c r="L22" s="2">
        <v>4150</v>
      </c>
      <c r="M22">
        <v>42.33</v>
      </c>
      <c r="N22" s="2">
        <v>1667</v>
      </c>
      <c r="O22" s="2">
        <v>103.6</v>
      </c>
      <c r="P22" s="2">
        <v>28470</v>
      </c>
      <c r="Q22" s="2">
        <v>4954</v>
      </c>
      <c r="R22">
        <v>38.21</v>
      </c>
      <c r="S22" s="2">
        <v>1073</v>
      </c>
      <c r="T22">
        <v>0.57699999999999996</v>
      </c>
      <c r="U22">
        <v>1.03</v>
      </c>
      <c r="V22">
        <v>26.87</v>
      </c>
      <c r="W22">
        <v>10.41</v>
      </c>
      <c r="X22">
        <v>1.74</v>
      </c>
      <c r="Y22" s="2">
        <v>335.4</v>
      </c>
      <c r="Z22">
        <v>1.6910000000000001</v>
      </c>
      <c r="AA22">
        <v>3.4200000000000001E-2</v>
      </c>
      <c r="AB22">
        <v>1.3029999999999999</v>
      </c>
      <c r="AC22">
        <v>0.59599999999999997</v>
      </c>
      <c r="AD22">
        <v>1.9530000000000001</v>
      </c>
      <c r="AF22">
        <v>0.185</v>
      </c>
      <c r="AG22">
        <v>1.7809999999999999</v>
      </c>
      <c r="AH22" s="2">
        <v>475.1</v>
      </c>
      <c r="AI22">
        <v>4.4999999999999998E-2</v>
      </c>
      <c r="AJ22">
        <v>0.114</v>
      </c>
      <c r="AK22">
        <v>1.84E-2</v>
      </c>
    </row>
    <row r="23" spans="1:37" x14ac:dyDescent="0.25">
      <c r="A23" t="s">
        <v>49</v>
      </c>
      <c r="B23" t="s">
        <v>44</v>
      </c>
      <c r="C23">
        <v>1.55</v>
      </c>
      <c r="D23" s="2">
        <v>306.7</v>
      </c>
      <c r="E23" s="2">
        <v>156400</v>
      </c>
      <c r="F23" s="2">
        <v>51490</v>
      </c>
      <c r="G23" s="2">
        <v>120500</v>
      </c>
      <c r="H23" s="2">
        <v>120000</v>
      </c>
      <c r="I23" s="2">
        <v>61100</v>
      </c>
      <c r="J23">
        <v>4.3</v>
      </c>
      <c r="K23" s="2">
        <v>3478</v>
      </c>
      <c r="L23" s="2">
        <v>3948</v>
      </c>
      <c r="M23">
        <v>40.6</v>
      </c>
      <c r="N23" s="2">
        <v>1593</v>
      </c>
      <c r="O23" s="2">
        <v>117.9</v>
      </c>
      <c r="P23" s="2">
        <v>27530</v>
      </c>
      <c r="Q23" s="2">
        <v>4819</v>
      </c>
      <c r="R23">
        <v>36.1</v>
      </c>
      <c r="S23" s="2">
        <v>1024</v>
      </c>
      <c r="T23">
        <v>1</v>
      </c>
      <c r="U23">
        <v>1.56</v>
      </c>
      <c r="V23">
        <v>25.06</v>
      </c>
      <c r="W23">
        <v>9.9499999999999993</v>
      </c>
      <c r="X23">
        <v>1.59</v>
      </c>
      <c r="Y23" s="2">
        <v>313</v>
      </c>
      <c r="Z23">
        <v>2.06</v>
      </c>
      <c r="AA23">
        <v>5.2400000000000002E-2</v>
      </c>
      <c r="AB23">
        <v>1.421</v>
      </c>
      <c r="AC23">
        <v>0.70299999999999996</v>
      </c>
      <c r="AD23">
        <v>1.9670000000000001</v>
      </c>
      <c r="AE23">
        <v>0.17899999999999999</v>
      </c>
      <c r="AF23">
        <v>0.17899999999999999</v>
      </c>
      <c r="AG23">
        <v>1.835</v>
      </c>
      <c r="AH23" s="2">
        <v>445.3</v>
      </c>
      <c r="AI23">
        <v>4.2999999999999997E-2</v>
      </c>
      <c r="AJ23">
        <v>0.109</v>
      </c>
      <c r="AK23">
        <v>8.6999999999999994E-2</v>
      </c>
    </row>
    <row r="24" spans="1:37" x14ac:dyDescent="0.25">
      <c r="A24" t="s">
        <v>49</v>
      </c>
      <c r="B24" t="s">
        <v>42</v>
      </c>
      <c r="C24">
        <v>1.69</v>
      </c>
      <c r="D24" s="2">
        <v>266.2</v>
      </c>
      <c r="E24" s="2">
        <v>156680</v>
      </c>
      <c r="F24" s="2">
        <v>52850</v>
      </c>
      <c r="G24" s="2">
        <v>128960</v>
      </c>
      <c r="H24" s="2">
        <v>127400</v>
      </c>
      <c r="I24" s="2">
        <v>66920</v>
      </c>
      <c r="J24">
        <v>4.3250000000000002</v>
      </c>
      <c r="K24" s="2">
        <v>3727</v>
      </c>
      <c r="L24" s="2">
        <v>4224</v>
      </c>
      <c r="M24">
        <v>44.89</v>
      </c>
      <c r="N24" s="2">
        <v>1773</v>
      </c>
      <c r="O24" s="2">
        <v>94.6</v>
      </c>
      <c r="P24" s="2">
        <v>29180</v>
      </c>
      <c r="Q24" s="2">
        <v>5086</v>
      </c>
      <c r="R24">
        <v>38.909999999999997</v>
      </c>
      <c r="S24" s="2">
        <v>1128</v>
      </c>
      <c r="T24">
        <v>0.60899999999999999</v>
      </c>
      <c r="U24">
        <v>1.149</v>
      </c>
      <c r="V24">
        <v>28.08</v>
      </c>
      <c r="W24">
        <v>11.13</v>
      </c>
      <c r="X24">
        <v>1.84</v>
      </c>
      <c r="Y24" s="2">
        <v>342.4</v>
      </c>
      <c r="Z24">
        <v>1.8</v>
      </c>
      <c r="AA24">
        <v>2.6100000000000002E-2</v>
      </c>
      <c r="AB24">
        <v>0.99</v>
      </c>
      <c r="AC24">
        <v>0.442</v>
      </c>
      <c r="AD24">
        <v>2.044</v>
      </c>
      <c r="AF24">
        <v>0.17</v>
      </c>
      <c r="AG24">
        <v>1.869</v>
      </c>
      <c r="AH24" s="2">
        <v>472.9</v>
      </c>
      <c r="AI24">
        <v>4.2999999999999997E-2</v>
      </c>
      <c r="AJ24">
        <v>0.157</v>
      </c>
    </row>
    <row r="25" spans="1:37" x14ac:dyDescent="0.25">
      <c r="A25" t="s">
        <v>49</v>
      </c>
      <c r="B25" t="s">
        <v>45</v>
      </c>
      <c r="C25">
        <v>1.5</v>
      </c>
      <c r="D25" s="2">
        <v>400.4</v>
      </c>
      <c r="E25" s="2">
        <v>155000</v>
      </c>
      <c r="F25" s="2">
        <v>53300</v>
      </c>
      <c r="G25" s="2">
        <v>127300</v>
      </c>
      <c r="H25" s="2">
        <v>122300</v>
      </c>
      <c r="I25" s="2">
        <v>64450</v>
      </c>
      <c r="J25">
        <v>4.24</v>
      </c>
      <c r="K25" s="2">
        <v>3727</v>
      </c>
      <c r="L25" s="2">
        <v>4225</v>
      </c>
      <c r="M25">
        <v>44.29</v>
      </c>
      <c r="N25" s="2">
        <v>1606</v>
      </c>
      <c r="O25" s="2">
        <v>98.6</v>
      </c>
      <c r="P25" s="2">
        <v>29120</v>
      </c>
      <c r="Q25" s="2">
        <v>5097</v>
      </c>
      <c r="R25">
        <v>39.31</v>
      </c>
      <c r="S25" s="2">
        <v>1124</v>
      </c>
      <c r="T25">
        <v>0.78500000000000003</v>
      </c>
      <c r="U25">
        <v>1.36</v>
      </c>
      <c r="V25">
        <v>27.77</v>
      </c>
      <c r="W25">
        <v>10.97</v>
      </c>
      <c r="X25">
        <v>1.65</v>
      </c>
      <c r="Y25" s="2">
        <v>337.3</v>
      </c>
      <c r="Z25">
        <v>6.5</v>
      </c>
      <c r="AA25">
        <v>7.8E-2</v>
      </c>
      <c r="AB25">
        <v>1.4059999999999999</v>
      </c>
      <c r="AC25">
        <v>0.67600000000000005</v>
      </c>
      <c r="AD25">
        <v>2.1480000000000001</v>
      </c>
      <c r="AF25">
        <v>0.154</v>
      </c>
      <c r="AG25">
        <v>1.873</v>
      </c>
      <c r="AH25" s="2">
        <v>469</v>
      </c>
      <c r="AI25">
        <v>3.6999999999999998E-2</v>
      </c>
      <c r="AJ25">
        <v>0.157</v>
      </c>
    </row>
    <row r="26" spans="1:37" x14ac:dyDescent="0.25">
      <c r="A26" t="s">
        <v>49</v>
      </c>
      <c r="B26" t="s">
        <v>46</v>
      </c>
      <c r="C26">
        <v>1.86</v>
      </c>
      <c r="D26" s="2">
        <v>567</v>
      </c>
      <c r="E26" s="2">
        <v>156100</v>
      </c>
      <c r="F26" s="2">
        <v>52370</v>
      </c>
      <c r="G26" s="2">
        <v>132900</v>
      </c>
      <c r="H26" s="2">
        <v>131700</v>
      </c>
      <c r="I26" s="2">
        <v>68160</v>
      </c>
      <c r="J26">
        <v>4.32</v>
      </c>
      <c r="K26" s="2">
        <v>3680</v>
      </c>
      <c r="L26" s="2">
        <v>4185</v>
      </c>
      <c r="M26">
        <v>44.75</v>
      </c>
      <c r="N26" s="2">
        <v>1735</v>
      </c>
      <c r="O26" s="2">
        <v>99.2</v>
      </c>
      <c r="P26" s="2">
        <v>29160</v>
      </c>
      <c r="Q26" s="2">
        <v>5059</v>
      </c>
      <c r="R26">
        <v>40.700000000000003</v>
      </c>
      <c r="S26" s="2">
        <v>1126</v>
      </c>
      <c r="T26">
        <v>0.433</v>
      </c>
      <c r="U26">
        <v>0.98</v>
      </c>
      <c r="V26">
        <v>29.68</v>
      </c>
      <c r="W26">
        <v>11.21</v>
      </c>
      <c r="X26">
        <v>1.71</v>
      </c>
      <c r="Y26" s="2">
        <v>350</v>
      </c>
      <c r="Z26">
        <v>1.93</v>
      </c>
      <c r="AA26">
        <v>4.1599999999999998E-2</v>
      </c>
      <c r="AB26">
        <v>1.54</v>
      </c>
      <c r="AC26">
        <v>0.66</v>
      </c>
      <c r="AD26">
        <v>2.081</v>
      </c>
      <c r="AF26">
        <v>0.19</v>
      </c>
      <c r="AG26">
        <v>1.8440000000000001</v>
      </c>
      <c r="AH26" s="2">
        <v>479</v>
      </c>
      <c r="AI26">
        <v>5.1999999999999998E-2</v>
      </c>
      <c r="AJ26">
        <v>0.16700000000000001</v>
      </c>
      <c r="AK26">
        <v>1.8E-3</v>
      </c>
    </row>
    <row r="27" spans="1:37" x14ac:dyDescent="0.25">
      <c r="A27" s="1" t="s">
        <v>35</v>
      </c>
      <c r="B27" s="1"/>
      <c r="C27" s="3">
        <f>AVERAGE(C19:C26)</f>
        <v>1.6387499999999999</v>
      </c>
      <c r="D27" s="4">
        <f t="shared" ref="D27:AK27" si="2">AVERAGE(D19:D26)</f>
        <v>351.4375</v>
      </c>
      <c r="E27" s="4">
        <f t="shared" si="2"/>
        <v>156150</v>
      </c>
      <c r="F27" s="4">
        <f t="shared" si="2"/>
        <v>52257.5</v>
      </c>
      <c r="G27" s="4">
        <f t="shared" si="2"/>
        <v>127682.5</v>
      </c>
      <c r="H27" s="4">
        <f t="shared" si="2"/>
        <v>127200</v>
      </c>
      <c r="I27" s="4">
        <f t="shared" si="2"/>
        <v>66095</v>
      </c>
      <c r="J27" s="3">
        <f t="shared" si="2"/>
        <v>4.2470000000000008</v>
      </c>
      <c r="K27" s="4">
        <f t="shared" si="2"/>
        <v>3620.125</v>
      </c>
      <c r="L27" s="4">
        <f t="shared" si="2"/>
        <v>4115.25</v>
      </c>
      <c r="M27" s="3">
        <f t="shared" si="2"/>
        <v>43.067500000000003</v>
      </c>
      <c r="N27" s="4">
        <f t="shared" si="2"/>
        <v>1671.375</v>
      </c>
      <c r="O27" s="4">
        <f t="shared" si="2"/>
        <v>106.575</v>
      </c>
      <c r="P27" s="4">
        <f t="shared" si="2"/>
        <v>28613.75</v>
      </c>
      <c r="Q27" s="4">
        <f t="shared" si="2"/>
        <v>4987.5</v>
      </c>
      <c r="R27" s="3">
        <f t="shared" si="2"/>
        <v>38.988750000000003</v>
      </c>
      <c r="S27" s="4">
        <f t="shared" si="2"/>
        <v>1087.375</v>
      </c>
      <c r="T27" s="3">
        <f t="shared" si="2"/>
        <v>0.97862499999999997</v>
      </c>
      <c r="U27" s="3">
        <f t="shared" si="2"/>
        <v>1.5061249999999999</v>
      </c>
      <c r="V27" s="3">
        <f t="shared" si="2"/>
        <v>28.493750000000002</v>
      </c>
      <c r="W27" s="3">
        <f t="shared" si="2"/>
        <v>10.51125</v>
      </c>
      <c r="X27" s="3">
        <f t="shared" si="2"/>
        <v>1.726</v>
      </c>
      <c r="Y27" s="4">
        <f t="shared" si="2"/>
        <v>336.72500000000002</v>
      </c>
      <c r="Z27" s="3">
        <f t="shared" si="2"/>
        <v>3.061375</v>
      </c>
      <c r="AA27" s="3">
        <f t="shared" si="2"/>
        <v>4.716250000000001E-2</v>
      </c>
      <c r="AB27" s="3">
        <f t="shared" si="2"/>
        <v>1.3652500000000001</v>
      </c>
      <c r="AC27" s="3">
        <f t="shared" si="2"/>
        <v>0.66500000000000004</v>
      </c>
      <c r="AD27" s="3">
        <f t="shared" si="2"/>
        <v>2.0298750000000001</v>
      </c>
      <c r="AE27" s="3">
        <f t="shared" si="2"/>
        <v>0.14133333333333334</v>
      </c>
      <c r="AF27" s="3">
        <f t="shared" si="2"/>
        <v>0.20274999999999999</v>
      </c>
      <c r="AG27" s="3">
        <f t="shared" si="2"/>
        <v>1.8734999999999997</v>
      </c>
      <c r="AH27" s="4">
        <f t="shared" si="2"/>
        <v>466.95000000000005</v>
      </c>
      <c r="AI27" s="3">
        <f t="shared" si="2"/>
        <v>4.3149999999999987E-2</v>
      </c>
      <c r="AJ27" s="3">
        <f t="shared" si="2"/>
        <v>0.136125</v>
      </c>
      <c r="AK27" s="3">
        <f t="shared" si="2"/>
        <v>4.7039999999999998E-2</v>
      </c>
    </row>
    <row r="28" spans="1:37" x14ac:dyDescent="0.25">
      <c r="D28" s="2"/>
      <c r="E28" s="2"/>
      <c r="F28" s="2"/>
      <c r="G28" s="2"/>
      <c r="H28" s="2"/>
      <c r="I28" s="2"/>
      <c r="K28" s="2"/>
      <c r="L28" s="2"/>
      <c r="N28" s="2"/>
      <c r="O28" s="2"/>
      <c r="P28" s="2"/>
      <c r="Q28" s="2"/>
      <c r="S28" s="2"/>
      <c r="Y28" s="2"/>
      <c r="AH28" s="2"/>
    </row>
    <row r="29" spans="1:37" x14ac:dyDescent="0.25">
      <c r="A29" t="s">
        <v>50</v>
      </c>
      <c r="B29" t="s">
        <v>38</v>
      </c>
      <c r="C29">
        <v>2.57</v>
      </c>
      <c r="D29" s="2">
        <v>552</v>
      </c>
      <c r="E29" s="2">
        <v>149500</v>
      </c>
      <c r="F29" s="2">
        <v>43600</v>
      </c>
      <c r="G29" s="2">
        <v>133300</v>
      </c>
      <c r="H29" s="2">
        <v>136000</v>
      </c>
      <c r="I29" s="2">
        <v>72800</v>
      </c>
      <c r="J29">
        <v>4.2050000000000001</v>
      </c>
      <c r="K29" s="2">
        <v>1202</v>
      </c>
      <c r="L29" s="2">
        <v>1417</v>
      </c>
      <c r="M29">
        <v>23.28</v>
      </c>
      <c r="N29" s="2">
        <v>340</v>
      </c>
      <c r="O29" s="2">
        <v>163</v>
      </c>
      <c r="P29" s="2">
        <v>46840</v>
      </c>
      <c r="Q29" s="2">
        <v>8210</v>
      </c>
      <c r="R29">
        <v>40.6</v>
      </c>
      <c r="S29" s="2">
        <v>431</v>
      </c>
      <c r="T29">
        <v>0.88</v>
      </c>
      <c r="U29">
        <v>1.28</v>
      </c>
      <c r="V29">
        <v>44.25</v>
      </c>
      <c r="W29">
        <v>31.56</v>
      </c>
      <c r="X29">
        <v>2.75</v>
      </c>
      <c r="Y29" s="2">
        <v>400.8</v>
      </c>
      <c r="Z29">
        <v>1.107</v>
      </c>
      <c r="AA29">
        <v>1.0699999999999999E-2</v>
      </c>
      <c r="AB29">
        <v>1.359</v>
      </c>
      <c r="AC29">
        <v>0.75</v>
      </c>
      <c r="AD29">
        <v>7.57</v>
      </c>
      <c r="AE29">
        <v>1.3299999999999999E-2</v>
      </c>
      <c r="AF29">
        <v>0.13200000000000001</v>
      </c>
      <c r="AG29">
        <v>2.7360000000000002</v>
      </c>
      <c r="AH29" s="2">
        <v>140.69999999999999</v>
      </c>
      <c r="AI29">
        <v>3.8100000000000002E-2</v>
      </c>
      <c r="AJ29">
        <v>0.60899999999999999</v>
      </c>
    </row>
    <row r="30" spans="1:37" x14ac:dyDescent="0.25">
      <c r="A30" t="s">
        <v>50</v>
      </c>
      <c r="B30" t="s">
        <v>39</v>
      </c>
      <c r="C30">
        <v>2.13</v>
      </c>
      <c r="D30" s="2">
        <v>1374</v>
      </c>
      <c r="E30" s="2">
        <v>149490</v>
      </c>
      <c r="F30" s="2">
        <v>45240</v>
      </c>
      <c r="G30" s="2">
        <v>130840</v>
      </c>
      <c r="H30" s="2">
        <v>133200</v>
      </c>
      <c r="I30" s="2">
        <v>67650</v>
      </c>
      <c r="J30">
        <v>4.1150000000000002</v>
      </c>
      <c r="K30" s="2">
        <v>1265</v>
      </c>
      <c r="L30" s="2">
        <v>1496</v>
      </c>
      <c r="M30">
        <v>23.7</v>
      </c>
      <c r="N30" s="2">
        <v>338.5</v>
      </c>
      <c r="O30" s="2">
        <v>162.30000000000001</v>
      </c>
      <c r="P30" s="2">
        <v>46930</v>
      </c>
      <c r="Q30" s="2">
        <v>7530</v>
      </c>
      <c r="R30">
        <v>40.08</v>
      </c>
      <c r="S30" s="2">
        <v>427.9</v>
      </c>
      <c r="T30">
        <v>4.13</v>
      </c>
      <c r="U30">
        <v>4.74</v>
      </c>
      <c r="V30">
        <v>46</v>
      </c>
      <c r="W30">
        <v>32.99</v>
      </c>
      <c r="X30">
        <v>2.78</v>
      </c>
      <c r="Y30" s="2">
        <v>383.8</v>
      </c>
      <c r="Z30">
        <v>8.5</v>
      </c>
      <c r="AA30">
        <v>5.5300000000000002E-2</v>
      </c>
      <c r="AB30">
        <v>1.94</v>
      </c>
      <c r="AC30">
        <v>0.90700000000000003</v>
      </c>
      <c r="AD30">
        <v>8.32</v>
      </c>
      <c r="AF30">
        <v>0.114</v>
      </c>
      <c r="AG30">
        <v>2.67</v>
      </c>
      <c r="AH30" s="2">
        <v>135.6</v>
      </c>
      <c r="AI30">
        <v>4.3400000000000001E-2</v>
      </c>
      <c r="AJ30">
        <v>0.65300000000000002</v>
      </c>
    </row>
    <row r="31" spans="1:37" x14ac:dyDescent="0.25">
      <c r="A31" t="s">
        <v>50</v>
      </c>
      <c r="B31" t="s">
        <v>40</v>
      </c>
      <c r="C31">
        <v>2.64</v>
      </c>
      <c r="D31" s="2">
        <v>446.6</v>
      </c>
      <c r="E31" s="2">
        <v>149100</v>
      </c>
      <c r="F31" s="2">
        <v>46070</v>
      </c>
      <c r="G31" s="2">
        <v>131600</v>
      </c>
      <c r="H31" s="2">
        <v>134000</v>
      </c>
      <c r="I31" s="2">
        <v>70830</v>
      </c>
      <c r="J31">
        <v>3.9140000000000001</v>
      </c>
      <c r="K31" s="2">
        <v>1269</v>
      </c>
      <c r="L31" s="2">
        <v>1495</v>
      </c>
      <c r="M31">
        <v>23.03</v>
      </c>
      <c r="N31" s="2">
        <v>345.5</v>
      </c>
      <c r="O31" s="2">
        <v>160.30000000000001</v>
      </c>
      <c r="P31" s="2">
        <v>47150</v>
      </c>
      <c r="Q31" s="2">
        <v>7570</v>
      </c>
      <c r="R31">
        <v>40.6</v>
      </c>
      <c r="S31" s="2">
        <v>431.1</v>
      </c>
      <c r="T31">
        <v>0.20799999999999999</v>
      </c>
      <c r="U31">
        <v>0.56299999999999994</v>
      </c>
      <c r="V31">
        <v>45.7</v>
      </c>
      <c r="W31">
        <v>31.54</v>
      </c>
      <c r="X31">
        <v>2.78</v>
      </c>
      <c r="Y31" s="2">
        <v>389.9</v>
      </c>
      <c r="Z31">
        <v>0.879</v>
      </c>
      <c r="AA31">
        <v>6.7999999999999996E-3</v>
      </c>
      <c r="AB31">
        <v>3.23</v>
      </c>
      <c r="AC31">
        <v>1.7070000000000001</v>
      </c>
      <c r="AD31">
        <v>7.98</v>
      </c>
      <c r="AF31">
        <v>5.7000000000000002E-2</v>
      </c>
      <c r="AG31">
        <v>2.4390000000000001</v>
      </c>
      <c r="AH31" s="2">
        <v>143.4</v>
      </c>
      <c r="AI31">
        <v>0.111</v>
      </c>
      <c r="AJ31">
        <v>0.61599999999999999</v>
      </c>
    </row>
    <row r="32" spans="1:37" x14ac:dyDescent="0.25">
      <c r="A32" t="s">
        <v>50</v>
      </c>
      <c r="B32" t="s">
        <v>41</v>
      </c>
      <c r="C32">
        <v>2.69</v>
      </c>
      <c r="D32" s="2">
        <v>578.29999999999995</v>
      </c>
      <c r="E32" s="2">
        <v>148970</v>
      </c>
      <c r="F32" s="2">
        <v>45080</v>
      </c>
      <c r="G32" s="2">
        <v>132710</v>
      </c>
      <c r="H32" s="2">
        <v>133400</v>
      </c>
      <c r="I32" s="2">
        <v>69320</v>
      </c>
      <c r="J32">
        <v>3.8860000000000001</v>
      </c>
      <c r="K32" s="2">
        <v>1265</v>
      </c>
      <c r="L32" s="2">
        <v>1482</v>
      </c>
      <c r="M32">
        <v>23.28</v>
      </c>
      <c r="N32" s="2">
        <v>342.6</v>
      </c>
      <c r="O32" s="2">
        <v>160</v>
      </c>
      <c r="P32" s="2">
        <v>46880</v>
      </c>
      <c r="Q32" s="2">
        <v>7720</v>
      </c>
      <c r="R32">
        <v>40.15</v>
      </c>
      <c r="S32" s="2">
        <v>431.3</v>
      </c>
      <c r="T32">
        <v>0.86499999999999999</v>
      </c>
      <c r="U32">
        <v>1.29</v>
      </c>
      <c r="V32">
        <v>48.24</v>
      </c>
      <c r="W32">
        <v>31.96</v>
      </c>
      <c r="X32">
        <v>2.76</v>
      </c>
      <c r="Y32" s="2">
        <v>395.6</v>
      </c>
      <c r="Z32">
        <v>1.57</v>
      </c>
      <c r="AA32">
        <v>1.3299999999999999E-2</v>
      </c>
      <c r="AB32">
        <v>1.5760000000000001</v>
      </c>
      <c r="AC32">
        <v>0.80900000000000005</v>
      </c>
      <c r="AD32">
        <v>8.15</v>
      </c>
      <c r="AF32">
        <v>0.14000000000000001</v>
      </c>
      <c r="AG32">
        <v>2.621</v>
      </c>
      <c r="AH32" s="2">
        <v>134.1</v>
      </c>
      <c r="AI32">
        <v>4.02E-2</v>
      </c>
      <c r="AJ32">
        <v>0.64300000000000002</v>
      </c>
    </row>
    <row r="33" spans="1:37" x14ac:dyDescent="0.25">
      <c r="A33" t="s">
        <v>50</v>
      </c>
      <c r="B33" t="s">
        <v>43</v>
      </c>
      <c r="C33">
        <v>2.52</v>
      </c>
      <c r="D33" s="2">
        <v>1490</v>
      </c>
      <c r="E33" s="2">
        <v>149330</v>
      </c>
      <c r="F33" s="2">
        <v>44000</v>
      </c>
      <c r="G33" s="2">
        <v>132370</v>
      </c>
      <c r="H33" s="2">
        <v>131500</v>
      </c>
      <c r="I33" s="2">
        <v>64360</v>
      </c>
      <c r="J33">
        <v>3.83</v>
      </c>
      <c r="K33" s="2">
        <v>1260</v>
      </c>
      <c r="L33" s="2">
        <v>1471</v>
      </c>
      <c r="M33">
        <v>23.29</v>
      </c>
      <c r="N33" s="2">
        <v>338.5</v>
      </c>
      <c r="O33" s="2">
        <v>159.69999999999999</v>
      </c>
      <c r="P33" s="2">
        <v>46500</v>
      </c>
      <c r="Q33" s="2">
        <v>7640</v>
      </c>
      <c r="R33">
        <v>42.9</v>
      </c>
      <c r="S33" s="2">
        <v>452</v>
      </c>
      <c r="T33">
        <v>2.2799999999999998</v>
      </c>
      <c r="U33">
        <v>2.74</v>
      </c>
      <c r="V33">
        <v>47.9</v>
      </c>
      <c r="W33">
        <v>32.04</v>
      </c>
      <c r="X33">
        <v>2.71</v>
      </c>
      <c r="Y33" s="2">
        <v>368.8</v>
      </c>
      <c r="Z33">
        <v>4.09</v>
      </c>
      <c r="AA33">
        <v>1.35E-2</v>
      </c>
      <c r="AB33">
        <v>3.46</v>
      </c>
      <c r="AC33">
        <v>1.85</v>
      </c>
      <c r="AD33">
        <v>7.85</v>
      </c>
      <c r="AF33">
        <v>0.12</v>
      </c>
      <c r="AG33">
        <v>2.3730000000000002</v>
      </c>
      <c r="AH33" s="2">
        <v>121.3</v>
      </c>
      <c r="AI33">
        <v>0.104</v>
      </c>
      <c r="AJ33">
        <v>0.65300000000000002</v>
      </c>
    </row>
    <row r="34" spans="1:37" x14ac:dyDescent="0.25">
      <c r="A34" t="s">
        <v>50</v>
      </c>
      <c r="B34" t="s">
        <v>44</v>
      </c>
      <c r="C34">
        <v>2.2999999999999998</v>
      </c>
      <c r="D34" s="2">
        <v>686</v>
      </c>
      <c r="E34" s="2">
        <v>149150</v>
      </c>
      <c r="F34" s="2">
        <v>45210</v>
      </c>
      <c r="G34" s="2">
        <v>133300</v>
      </c>
      <c r="H34" s="2">
        <v>131500</v>
      </c>
      <c r="I34" s="2">
        <v>67840</v>
      </c>
      <c r="J34">
        <v>3.75</v>
      </c>
      <c r="K34" s="2">
        <v>1291</v>
      </c>
      <c r="L34" s="2">
        <v>1504</v>
      </c>
      <c r="M34">
        <v>23.73</v>
      </c>
      <c r="N34" s="2">
        <v>346.4</v>
      </c>
      <c r="O34" s="2">
        <v>163</v>
      </c>
      <c r="P34" s="2">
        <v>47450</v>
      </c>
      <c r="Q34" s="2">
        <v>7940</v>
      </c>
      <c r="R34">
        <v>40.630000000000003</v>
      </c>
      <c r="S34" s="2">
        <v>440.6</v>
      </c>
      <c r="T34">
        <v>0.54300000000000004</v>
      </c>
      <c r="U34">
        <v>0.9</v>
      </c>
      <c r="V34">
        <v>51.3</v>
      </c>
      <c r="W34">
        <v>32.08</v>
      </c>
      <c r="X34">
        <v>2.79</v>
      </c>
      <c r="Y34" s="2">
        <v>395.5</v>
      </c>
      <c r="Z34">
        <v>1.171</v>
      </c>
      <c r="AA34">
        <v>1.32E-2</v>
      </c>
      <c r="AB34">
        <v>2.1800000000000002</v>
      </c>
      <c r="AC34">
        <v>1.1060000000000001</v>
      </c>
      <c r="AD34">
        <v>8.0299999999999994</v>
      </c>
      <c r="AF34">
        <v>0.11799999999999999</v>
      </c>
      <c r="AG34">
        <v>2.6760000000000002</v>
      </c>
      <c r="AH34" s="2">
        <v>147.19999999999999</v>
      </c>
      <c r="AI34">
        <v>6.7000000000000004E-2</v>
      </c>
      <c r="AJ34">
        <v>0.66500000000000004</v>
      </c>
    </row>
    <row r="35" spans="1:37" x14ac:dyDescent="0.25">
      <c r="A35" t="s">
        <v>50</v>
      </c>
      <c r="B35" t="s">
        <v>42</v>
      </c>
      <c r="C35">
        <v>2.38</v>
      </c>
      <c r="D35" s="2">
        <v>417.5</v>
      </c>
      <c r="E35" s="2">
        <v>148720</v>
      </c>
      <c r="F35" s="2">
        <v>45590</v>
      </c>
      <c r="G35" s="2">
        <v>132490</v>
      </c>
      <c r="H35" s="2">
        <v>129900</v>
      </c>
      <c r="I35" s="2">
        <v>68660</v>
      </c>
      <c r="J35">
        <v>3.74</v>
      </c>
      <c r="K35" s="2">
        <v>1316</v>
      </c>
      <c r="L35" s="2">
        <v>1538</v>
      </c>
      <c r="M35">
        <v>23.65</v>
      </c>
      <c r="N35" s="2">
        <v>346.8</v>
      </c>
      <c r="O35" s="2">
        <v>162.6</v>
      </c>
      <c r="P35" s="2">
        <v>47110</v>
      </c>
      <c r="Q35" s="2">
        <v>7790</v>
      </c>
      <c r="R35">
        <v>40.380000000000003</v>
      </c>
      <c r="S35" s="2">
        <v>432.9</v>
      </c>
      <c r="T35">
        <v>0.54300000000000004</v>
      </c>
      <c r="U35">
        <v>0.92200000000000004</v>
      </c>
      <c r="V35">
        <v>46.23</v>
      </c>
      <c r="W35">
        <v>31.86</v>
      </c>
      <c r="X35">
        <v>2.72</v>
      </c>
      <c r="Y35" s="2">
        <v>400</v>
      </c>
      <c r="Z35">
        <v>1.75</v>
      </c>
      <c r="AA35">
        <v>1.47E-2</v>
      </c>
      <c r="AB35">
        <v>1.4830000000000001</v>
      </c>
      <c r="AC35">
        <v>0.748</v>
      </c>
      <c r="AD35">
        <v>8.0500000000000007</v>
      </c>
      <c r="AF35">
        <v>9.4E-2</v>
      </c>
      <c r="AG35">
        <v>2.5259999999999998</v>
      </c>
      <c r="AH35" s="2">
        <v>152.80000000000001</v>
      </c>
      <c r="AI35">
        <v>2.9399999999999999E-2</v>
      </c>
      <c r="AJ35">
        <v>0.67900000000000005</v>
      </c>
    </row>
    <row r="36" spans="1:37" x14ac:dyDescent="0.25">
      <c r="A36" s="1" t="s">
        <v>35</v>
      </c>
      <c r="B36" s="1"/>
      <c r="C36" s="3">
        <f>AVERAGE(C29:C35)</f>
        <v>2.4614285714285709</v>
      </c>
      <c r="D36" s="4">
        <f t="shared" ref="D36:AJ36" si="3">AVERAGE(D29:D35)</f>
        <v>792.05714285714282</v>
      </c>
      <c r="E36" s="4">
        <f t="shared" si="3"/>
        <v>149180</v>
      </c>
      <c r="F36" s="4">
        <f t="shared" si="3"/>
        <v>44970</v>
      </c>
      <c r="G36" s="4">
        <f t="shared" si="3"/>
        <v>132372.85714285713</v>
      </c>
      <c r="H36" s="4">
        <f t="shared" si="3"/>
        <v>132785.71428571429</v>
      </c>
      <c r="I36" s="4">
        <f t="shared" si="3"/>
        <v>68780</v>
      </c>
      <c r="J36" s="3">
        <f t="shared" si="3"/>
        <v>3.9200000000000008</v>
      </c>
      <c r="K36" s="4">
        <f t="shared" si="3"/>
        <v>1266.8571428571429</v>
      </c>
      <c r="L36" s="4">
        <f t="shared" si="3"/>
        <v>1486.1428571428571</v>
      </c>
      <c r="M36" s="3">
        <f t="shared" si="3"/>
        <v>23.422857142857143</v>
      </c>
      <c r="N36" s="4">
        <f t="shared" si="3"/>
        <v>342.61428571428576</v>
      </c>
      <c r="O36" s="4">
        <f t="shared" si="3"/>
        <v>161.55714285714285</v>
      </c>
      <c r="P36" s="4">
        <f t="shared" si="3"/>
        <v>46980</v>
      </c>
      <c r="Q36" s="4">
        <f t="shared" si="3"/>
        <v>7771.4285714285716</v>
      </c>
      <c r="R36" s="3">
        <f t="shared" si="3"/>
        <v>40.76285714285715</v>
      </c>
      <c r="S36" s="4">
        <f t="shared" si="3"/>
        <v>435.25714285714287</v>
      </c>
      <c r="T36" s="3">
        <f t="shared" si="3"/>
        <v>1.3498571428571426</v>
      </c>
      <c r="U36" s="3">
        <f t="shared" si="3"/>
        <v>1.7764285714285715</v>
      </c>
      <c r="V36" s="3">
        <f t="shared" si="3"/>
        <v>47.088571428571427</v>
      </c>
      <c r="W36" s="3">
        <f t="shared" si="3"/>
        <v>32.004285714285722</v>
      </c>
      <c r="X36" s="3">
        <f t="shared" si="3"/>
        <v>2.7557142857142849</v>
      </c>
      <c r="Y36" s="4">
        <f t="shared" si="3"/>
        <v>390.62857142857138</v>
      </c>
      <c r="Z36" s="3">
        <f t="shared" si="3"/>
        <v>2.7238571428571428</v>
      </c>
      <c r="AA36" s="3">
        <f t="shared" si="3"/>
        <v>1.8214285714285714E-2</v>
      </c>
      <c r="AB36" s="3">
        <f t="shared" si="3"/>
        <v>2.1754285714285717</v>
      </c>
      <c r="AC36" s="3">
        <f t="shared" si="3"/>
        <v>1.1252857142857142</v>
      </c>
      <c r="AD36" s="3">
        <f t="shared" si="3"/>
        <v>7.9928571428571429</v>
      </c>
      <c r="AE36" s="3">
        <f t="shared" si="3"/>
        <v>1.3299999999999999E-2</v>
      </c>
      <c r="AF36" s="3">
        <f t="shared" si="3"/>
        <v>0.1107142857142857</v>
      </c>
      <c r="AG36" s="3">
        <f t="shared" si="3"/>
        <v>2.5772857142857148</v>
      </c>
      <c r="AH36" s="4">
        <f t="shared" si="3"/>
        <v>139.29999999999998</v>
      </c>
      <c r="AI36" s="3">
        <f t="shared" si="3"/>
        <v>6.187142857142857E-2</v>
      </c>
      <c r="AJ36" s="3">
        <f t="shared" si="3"/>
        <v>0.64542857142857135</v>
      </c>
      <c r="AK36" s="3"/>
    </row>
    <row r="37" spans="1:37" x14ac:dyDescent="0.25">
      <c r="D37" s="2"/>
      <c r="E37" s="2"/>
      <c r="F37" s="2"/>
      <c r="G37" s="2"/>
      <c r="H37" s="2"/>
      <c r="I37" s="2"/>
      <c r="K37" s="2"/>
      <c r="L37" s="2"/>
      <c r="N37" s="2"/>
      <c r="O37" s="2"/>
      <c r="P37" s="2"/>
      <c r="Q37" s="2"/>
      <c r="S37" s="2"/>
      <c r="Y37" s="2"/>
      <c r="AH37" s="2"/>
    </row>
    <row r="38" spans="1:37" x14ac:dyDescent="0.25">
      <c r="A38" t="s">
        <v>51</v>
      </c>
      <c r="B38" t="s">
        <v>38</v>
      </c>
      <c r="C38">
        <v>17.010000000000002</v>
      </c>
      <c r="D38" s="2">
        <v>801</v>
      </c>
      <c r="E38" s="2">
        <v>134060</v>
      </c>
      <c r="F38" s="2">
        <v>50630</v>
      </c>
      <c r="G38" s="2">
        <v>164800</v>
      </c>
      <c r="H38" s="2">
        <v>164000</v>
      </c>
      <c r="I38" s="2">
        <v>175700</v>
      </c>
      <c r="J38">
        <v>6.39</v>
      </c>
      <c r="K38" s="2">
        <v>8860</v>
      </c>
      <c r="L38" s="2">
        <v>11510</v>
      </c>
      <c r="M38">
        <v>93.3</v>
      </c>
      <c r="N38" s="2">
        <v>447.8</v>
      </c>
      <c r="O38" s="2">
        <v>267.3</v>
      </c>
      <c r="P38" s="2">
        <v>86500</v>
      </c>
      <c r="Q38" s="2">
        <v>15580</v>
      </c>
      <c r="R38">
        <v>71.599999999999994</v>
      </c>
      <c r="S38" s="2">
        <v>715</v>
      </c>
      <c r="T38">
        <v>41.8</v>
      </c>
      <c r="U38">
        <v>44.7</v>
      </c>
      <c r="V38">
        <v>79.599999999999994</v>
      </c>
      <c r="W38">
        <v>21.96</v>
      </c>
      <c r="X38">
        <v>2.19</v>
      </c>
      <c r="Y38" s="2">
        <v>451</v>
      </c>
      <c r="Z38">
        <v>6.2</v>
      </c>
      <c r="AA38">
        <v>1.14E-2</v>
      </c>
      <c r="AB38">
        <v>2.2999999999999998</v>
      </c>
      <c r="AC38">
        <v>0.96699999999999997</v>
      </c>
      <c r="AD38">
        <v>2.2999999999999998</v>
      </c>
      <c r="AE38">
        <v>3.5000000000000003E-2</v>
      </c>
      <c r="AF38">
        <v>0.49299999999999999</v>
      </c>
      <c r="AG38">
        <v>2.16</v>
      </c>
      <c r="AH38" s="2">
        <v>300</v>
      </c>
      <c r="AI38">
        <v>7.6999999999999999E-2</v>
      </c>
      <c r="AJ38">
        <v>0.121</v>
      </c>
    </row>
    <row r="39" spans="1:37" x14ac:dyDescent="0.25">
      <c r="A39" t="s">
        <v>51</v>
      </c>
      <c r="B39" t="s">
        <v>39</v>
      </c>
      <c r="C39">
        <v>15.99</v>
      </c>
      <c r="D39" s="2">
        <v>542</v>
      </c>
      <c r="E39" s="2">
        <v>134300</v>
      </c>
      <c r="F39" s="2">
        <v>51970</v>
      </c>
      <c r="G39" s="2">
        <v>167300</v>
      </c>
      <c r="H39" s="2">
        <v>169200</v>
      </c>
      <c r="I39" s="2">
        <v>177500</v>
      </c>
      <c r="J39">
        <v>6.3</v>
      </c>
      <c r="K39" s="2">
        <v>8953</v>
      </c>
      <c r="L39" s="2">
        <v>11680</v>
      </c>
      <c r="M39">
        <v>92.3</v>
      </c>
      <c r="N39" s="2">
        <v>430.3</v>
      </c>
      <c r="O39" s="2">
        <v>300.2</v>
      </c>
      <c r="P39" s="2">
        <v>86100</v>
      </c>
      <c r="Q39" s="2">
        <v>16450</v>
      </c>
      <c r="R39">
        <v>67.2</v>
      </c>
      <c r="S39" s="2">
        <v>636</v>
      </c>
      <c r="T39">
        <v>11.37</v>
      </c>
      <c r="U39">
        <v>13.01</v>
      </c>
      <c r="V39">
        <v>85</v>
      </c>
      <c r="W39">
        <v>23.41</v>
      </c>
      <c r="X39">
        <v>2.16</v>
      </c>
      <c r="Y39" s="2">
        <v>441.9</v>
      </c>
      <c r="Z39">
        <v>7.7</v>
      </c>
      <c r="AA39">
        <v>9.5999999999999992E-3</v>
      </c>
      <c r="AB39">
        <v>1.93</v>
      </c>
      <c r="AD39">
        <v>2.2999999999999998</v>
      </c>
      <c r="AE39">
        <v>2.7E-2</v>
      </c>
      <c r="AF39">
        <v>0.42799999999999999</v>
      </c>
      <c r="AG39">
        <v>1.9379999999999999</v>
      </c>
      <c r="AH39" s="2">
        <v>291.7</v>
      </c>
      <c r="AI39">
        <v>0.05</v>
      </c>
      <c r="AJ39">
        <v>0.123</v>
      </c>
    </row>
    <row r="40" spans="1:37" x14ac:dyDescent="0.25">
      <c r="A40" t="s">
        <v>51</v>
      </c>
      <c r="B40" t="s">
        <v>40</v>
      </c>
      <c r="C40">
        <v>9.24</v>
      </c>
      <c r="D40" s="2">
        <v>635</v>
      </c>
      <c r="E40" s="2">
        <v>133720</v>
      </c>
      <c r="F40" s="2">
        <v>55910</v>
      </c>
      <c r="G40" s="2">
        <v>155700</v>
      </c>
      <c r="H40" s="2">
        <v>160000</v>
      </c>
      <c r="I40" s="2">
        <v>136700</v>
      </c>
      <c r="J40">
        <v>5.59</v>
      </c>
      <c r="K40" s="2">
        <v>8840</v>
      </c>
      <c r="L40" s="2">
        <v>11620</v>
      </c>
      <c r="M40">
        <v>76.900000000000006</v>
      </c>
      <c r="N40" s="2">
        <v>289.10000000000002</v>
      </c>
      <c r="O40" s="2">
        <v>232</v>
      </c>
      <c r="P40" s="2">
        <v>69110</v>
      </c>
      <c r="Q40" s="2">
        <v>14460</v>
      </c>
      <c r="R40">
        <v>55.65</v>
      </c>
      <c r="S40" s="2">
        <v>464.4</v>
      </c>
      <c r="T40">
        <v>7.17</v>
      </c>
      <c r="U40">
        <v>8.07</v>
      </c>
      <c r="V40">
        <v>61.6</v>
      </c>
      <c r="W40">
        <v>19.190000000000001</v>
      </c>
      <c r="X40">
        <v>1.68</v>
      </c>
      <c r="Y40" s="2">
        <v>363.2</v>
      </c>
      <c r="Z40">
        <v>1.88</v>
      </c>
      <c r="AA40">
        <v>7.7000000000000002E-3</v>
      </c>
      <c r="AB40">
        <v>2.15</v>
      </c>
      <c r="AC40">
        <v>0.83</v>
      </c>
      <c r="AD40">
        <v>2.69</v>
      </c>
      <c r="AF40">
        <v>0.48399999999999999</v>
      </c>
      <c r="AG40">
        <v>1.633</v>
      </c>
      <c r="AH40" s="2">
        <v>326</v>
      </c>
      <c r="AI40">
        <v>7.3999999999999996E-2</v>
      </c>
      <c r="AJ40">
        <v>0.14499999999999999</v>
      </c>
    </row>
    <row r="41" spans="1:37" x14ac:dyDescent="0.25">
      <c r="A41" t="s">
        <v>51</v>
      </c>
      <c r="B41" t="s">
        <v>41</v>
      </c>
      <c r="C41">
        <v>11.5</v>
      </c>
      <c r="D41" s="2">
        <v>666</v>
      </c>
      <c r="E41" s="2">
        <v>133880</v>
      </c>
      <c r="F41" s="2">
        <v>54290</v>
      </c>
      <c r="G41" s="2">
        <v>158500</v>
      </c>
      <c r="H41" s="2">
        <v>162100</v>
      </c>
      <c r="I41" s="2">
        <v>131400</v>
      </c>
      <c r="J41">
        <v>5.79</v>
      </c>
      <c r="K41" s="2">
        <v>9084</v>
      </c>
      <c r="L41" s="2">
        <v>12030</v>
      </c>
      <c r="M41">
        <v>83.5</v>
      </c>
      <c r="N41" s="2">
        <v>321.39999999999998</v>
      </c>
      <c r="O41" s="2">
        <v>264.2</v>
      </c>
      <c r="P41" s="2">
        <v>71570</v>
      </c>
      <c r="Q41" s="2">
        <v>15750</v>
      </c>
      <c r="R41">
        <v>61.98</v>
      </c>
      <c r="S41" s="2">
        <v>485.3</v>
      </c>
      <c r="T41">
        <v>5.41</v>
      </c>
      <c r="U41">
        <v>6.1</v>
      </c>
      <c r="V41">
        <v>68.099999999999994</v>
      </c>
      <c r="W41">
        <v>20.43</v>
      </c>
      <c r="X41">
        <v>1.83</v>
      </c>
      <c r="Y41" s="2">
        <v>376.1</v>
      </c>
      <c r="Z41">
        <v>4.9400000000000004</v>
      </c>
      <c r="AA41">
        <v>2.35E-2</v>
      </c>
      <c r="AB41">
        <v>2.2200000000000002</v>
      </c>
      <c r="AC41">
        <v>0.99</v>
      </c>
      <c r="AD41">
        <v>2.61</v>
      </c>
      <c r="AF41">
        <v>0.43</v>
      </c>
      <c r="AG41">
        <v>1.6930000000000001</v>
      </c>
      <c r="AH41" s="2">
        <v>376</v>
      </c>
      <c r="AI41">
        <v>7.3999999999999996E-2</v>
      </c>
      <c r="AJ41">
        <v>0.13300000000000001</v>
      </c>
      <c r="AK41">
        <v>4.1999999999999997E-3</v>
      </c>
    </row>
    <row r="42" spans="1:37" x14ac:dyDescent="0.25">
      <c r="A42" t="s">
        <v>51</v>
      </c>
      <c r="B42" t="s">
        <v>43</v>
      </c>
      <c r="C42">
        <v>7.27</v>
      </c>
      <c r="D42" s="2">
        <v>661</v>
      </c>
      <c r="E42" s="2">
        <v>134080</v>
      </c>
      <c r="F42" s="2">
        <v>55090</v>
      </c>
      <c r="G42" s="2">
        <v>162600</v>
      </c>
      <c r="H42" s="2">
        <v>162200</v>
      </c>
      <c r="I42" s="2">
        <v>119700</v>
      </c>
      <c r="J42">
        <v>5.77</v>
      </c>
      <c r="K42" s="2">
        <v>9619</v>
      </c>
      <c r="L42" s="2">
        <v>12750</v>
      </c>
      <c r="M42">
        <v>86.1</v>
      </c>
      <c r="N42" s="2">
        <v>311.2</v>
      </c>
      <c r="O42" s="2">
        <v>248.5</v>
      </c>
      <c r="P42" s="2">
        <v>69300</v>
      </c>
      <c r="Q42" s="2">
        <v>15740</v>
      </c>
      <c r="R42">
        <v>63.24</v>
      </c>
      <c r="S42" s="2">
        <v>517.6</v>
      </c>
      <c r="T42">
        <v>3.74</v>
      </c>
      <c r="U42">
        <v>5.01</v>
      </c>
      <c r="V42">
        <v>65.5</v>
      </c>
      <c r="W42">
        <v>20.22</v>
      </c>
      <c r="X42">
        <v>1.77</v>
      </c>
      <c r="Y42" s="2">
        <v>370.5</v>
      </c>
      <c r="Z42">
        <v>1.08</v>
      </c>
      <c r="AA42">
        <v>1.6500000000000001E-2</v>
      </c>
      <c r="AB42">
        <v>2.4900000000000002</v>
      </c>
      <c r="AC42">
        <v>1.06</v>
      </c>
      <c r="AD42">
        <v>2.86</v>
      </c>
      <c r="AF42">
        <v>0.24099999999999999</v>
      </c>
      <c r="AG42">
        <v>1.629</v>
      </c>
      <c r="AH42" s="2">
        <v>521</v>
      </c>
      <c r="AI42">
        <v>6.6000000000000003E-2</v>
      </c>
      <c r="AJ42">
        <v>0.129</v>
      </c>
    </row>
    <row r="43" spans="1:37" x14ac:dyDescent="0.25">
      <c r="A43" t="s">
        <v>51</v>
      </c>
      <c r="B43" t="s">
        <v>44</v>
      </c>
      <c r="C43">
        <v>14.71</v>
      </c>
      <c r="D43" s="2">
        <v>929</v>
      </c>
      <c r="E43" s="2">
        <v>134100</v>
      </c>
      <c r="F43" s="2">
        <v>53360</v>
      </c>
      <c r="G43" s="2">
        <v>162700</v>
      </c>
      <c r="H43" s="2">
        <v>163100</v>
      </c>
      <c r="I43" s="2">
        <v>104800</v>
      </c>
      <c r="J43">
        <v>5.61</v>
      </c>
      <c r="K43" s="2">
        <v>9110</v>
      </c>
      <c r="L43" s="2">
        <v>12200</v>
      </c>
      <c r="M43">
        <v>90</v>
      </c>
      <c r="N43" s="2">
        <v>370</v>
      </c>
      <c r="O43" s="2">
        <v>284.10000000000002</v>
      </c>
      <c r="P43" s="2">
        <v>68300</v>
      </c>
      <c r="Q43" s="2">
        <v>16230</v>
      </c>
      <c r="R43">
        <v>65.3</v>
      </c>
      <c r="S43" s="2">
        <v>527.29999999999995</v>
      </c>
      <c r="T43">
        <v>8.89</v>
      </c>
      <c r="U43">
        <v>9.84</v>
      </c>
      <c r="V43">
        <v>73.599999999999994</v>
      </c>
      <c r="W43">
        <v>21.03</v>
      </c>
      <c r="X43">
        <v>1.9</v>
      </c>
      <c r="Y43" s="2">
        <v>406.3</v>
      </c>
      <c r="Z43">
        <v>9.6</v>
      </c>
      <c r="AA43">
        <v>4.7E-2</v>
      </c>
      <c r="AB43">
        <v>2.78</v>
      </c>
      <c r="AC43">
        <v>1.27</v>
      </c>
      <c r="AD43">
        <v>3.72</v>
      </c>
      <c r="AE43">
        <v>2.5999999999999999E-2</v>
      </c>
      <c r="AF43">
        <v>0.46200000000000002</v>
      </c>
      <c r="AG43">
        <v>1.802</v>
      </c>
      <c r="AH43" s="2">
        <v>297</v>
      </c>
      <c r="AI43">
        <v>8.7999999999999995E-2</v>
      </c>
      <c r="AJ43">
        <v>0.17499999999999999</v>
      </c>
      <c r="AK43">
        <v>3.4000000000000002E-2</v>
      </c>
    </row>
    <row r="44" spans="1:37" x14ac:dyDescent="0.25">
      <c r="A44" t="s">
        <v>51</v>
      </c>
      <c r="B44" t="s">
        <v>42</v>
      </c>
      <c r="C44">
        <v>11.45</v>
      </c>
      <c r="D44" s="2">
        <v>1076</v>
      </c>
      <c r="E44" s="2">
        <v>133660</v>
      </c>
      <c r="F44" s="2">
        <v>56060</v>
      </c>
      <c r="G44" s="2">
        <v>159900</v>
      </c>
      <c r="H44" s="2">
        <v>162900</v>
      </c>
      <c r="I44" s="2">
        <v>91800</v>
      </c>
      <c r="J44">
        <v>5.26</v>
      </c>
      <c r="K44" s="2">
        <v>9029</v>
      </c>
      <c r="L44" s="2">
        <v>12090</v>
      </c>
      <c r="M44">
        <v>85.5</v>
      </c>
      <c r="N44" s="2">
        <v>369.3</v>
      </c>
      <c r="O44" s="2">
        <v>280</v>
      </c>
      <c r="P44" s="2">
        <v>64430</v>
      </c>
      <c r="Q44" s="2">
        <v>15650</v>
      </c>
      <c r="R44">
        <v>63.6</v>
      </c>
      <c r="S44" s="2">
        <v>507.4</v>
      </c>
      <c r="T44">
        <v>17.100000000000001</v>
      </c>
      <c r="U44">
        <v>18.399999999999999</v>
      </c>
      <c r="V44">
        <v>70</v>
      </c>
      <c r="W44">
        <v>19.899999999999999</v>
      </c>
      <c r="X44">
        <v>1.8</v>
      </c>
      <c r="Y44" s="2">
        <v>413.9</v>
      </c>
      <c r="Z44">
        <v>6.8</v>
      </c>
      <c r="AA44">
        <v>1.2200000000000001E-2</v>
      </c>
      <c r="AB44">
        <v>1.69</v>
      </c>
      <c r="AC44">
        <v>0.70299999999999996</v>
      </c>
      <c r="AD44">
        <v>2.7</v>
      </c>
      <c r="AE44">
        <v>4.8000000000000001E-2</v>
      </c>
      <c r="AF44">
        <v>0.32700000000000001</v>
      </c>
      <c r="AG44">
        <v>1.754</v>
      </c>
      <c r="AH44" s="2">
        <v>238</v>
      </c>
      <c r="AI44">
        <v>6.0999999999999999E-2</v>
      </c>
      <c r="AJ44">
        <v>0.114</v>
      </c>
      <c r="AK44">
        <v>2.8E-3</v>
      </c>
    </row>
    <row r="45" spans="1:37" x14ac:dyDescent="0.25">
      <c r="A45" s="1" t="s">
        <v>35</v>
      </c>
      <c r="B45" s="1"/>
      <c r="C45" s="3">
        <f>AVERAGE(C38:C44)</f>
        <v>12.452857142857143</v>
      </c>
      <c r="D45" s="4">
        <f t="shared" ref="D45:AK45" si="4">AVERAGE(D38:D44)</f>
        <v>758.57142857142856</v>
      </c>
      <c r="E45" s="4">
        <f t="shared" si="4"/>
        <v>133971.42857142858</v>
      </c>
      <c r="F45" s="4">
        <f t="shared" si="4"/>
        <v>53901.428571428572</v>
      </c>
      <c r="G45" s="4">
        <f t="shared" si="4"/>
        <v>161642.85714285713</v>
      </c>
      <c r="H45" s="4">
        <f t="shared" si="4"/>
        <v>163357.14285714287</v>
      </c>
      <c r="I45" s="4">
        <f t="shared" si="4"/>
        <v>133942.85714285713</v>
      </c>
      <c r="J45" s="3">
        <f t="shared" si="4"/>
        <v>5.8157142857142858</v>
      </c>
      <c r="K45" s="4">
        <f t="shared" si="4"/>
        <v>9070.7142857142862</v>
      </c>
      <c r="L45" s="4">
        <f t="shared" si="4"/>
        <v>11982.857142857143</v>
      </c>
      <c r="M45" s="3">
        <f t="shared" si="4"/>
        <v>86.8</v>
      </c>
      <c r="N45" s="4">
        <f t="shared" si="4"/>
        <v>362.72857142857146</v>
      </c>
      <c r="O45" s="4">
        <f t="shared" si="4"/>
        <v>268.04285714285714</v>
      </c>
      <c r="P45" s="4">
        <f t="shared" si="4"/>
        <v>73615.71428571429</v>
      </c>
      <c r="Q45" s="4">
        <f t="shared" si="4"/>
        <v>15694.285714285714</v>
      </c>
      <c r="R45" s="3">
        <f t="shared" si="4"/>
        <v>64.081428571428575</v>
      </c>
      <c r="S45" s="4">
        <f t="shared" si="4"/>
        <v>550.42857142857144</v>
      </c>
      <c r="T45" s="3">
        <f t="shared" si="4"/>
        <v>13.639999999999999</v>
      </c>
      <c r="U45" s="3">
        <f t="shared" si="4"/>
        <v>15.018571428571429</v>
      </c>
      <c r="V45" s="3">
        <f t="shared" si="4"/>
        <v>71.914285714285711</v>
      </c>
      <c r="W45" s="3">
        <f t="shared" si="4"/>
        <v>20.877142857142861</v>
      </c>
      <c r="X45" s="3">
        <f t="shared" si="4"/>
        <v>1.9042857142857144</v>
      </c>
      <c r="Y45" s="4">
        <f t="shared" si="4"/>
        <v>403.2714285714286</v>
      </c>
      <c r="Z45" s="3">
        <f t="shared" si="4"/>
        <v>5.4571428571428573</v>
      </c>
      <c r="AA45" s="3">
        <f t="shared" si="4"/>
        <v>1.827142857142857E-2</v>
      </c>
      <c r="AB45" s="3">
        <f t="shared" si="4"/>
        <v>2.2228571428571429</v>
      </c>
      <c r="AC45" s="3">
        <f t="shared" si="4"/>
        <v>0.97000000000000008</v>
      </c>
      <c r="AD45" s="3">
        <f t="shared" si="4"/>
        <v>2.7399999999999993</v>
      </c>
      <c r="AE45" s="3">
        <f t="shared" si="4"/>
        <v>3.4000000000000002E-2</v>
      </c>
      <c r="AF45" s="3">
        <f t="shared" si="4"/>
        <v>0.40928571428571431</v>
      </c>
      <c r="AG45" s="3">
        <f t="shared" si="4"/>
        <v>1.8012857142857139</v>
      </c>
      <c r="AH45" s="4">
        <f t="shared" si="4"/>
        <v>335.67142857142852</v>
      </c>
      <c r="AI45" s="3">
        <f t="shared" si="4"/>
        <v>7.0000000000000007E-2</v>
      </c>
      <c r="AJ45" s="3">
        <f t="shared" si="4"/>
        <v>0.13428571428571429</v>
      </c>
      <c r="AK45" s="3">
        <f t="shared" si="4"/>
        <v>1.3666666666666667E-2</v>
      </c>
    </row>
  </sheetData>
  <phoneticPr fontId="18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Table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Holwell, David A. (Prof.)</dc:creator>
  <cp:lastModifiedBy>Holwell, David A. (Prof.)</cp:lastModifiedBy>
  <dcterms:created xsi:type="dcterms:W3CDTF">2024-10-04T16:39:59Z</dcterms:created>
  <dcterms:modified xsi:type="dcterms:W3CDTF">2025-01-10T12:28:00Z</dcterms:modified>
</cp:coreProperties>
</file>