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bookViews>
    <workbookView xWindow="0" yWindow="0" windowWidth="22260" windowHeight="12645" activeTab="2"/>
  </bookViews>
  <sheets>
    <sheet name="1. Cover page" sheetId="1" r:id="rId1"/>
    <sheet name="2. In-house library" sheetId="3" r:id="rId2"/>
    <sheet name="3. Substances per sample" sheetId="4" r:id="rId3"/>
    <sheet name="4. All substances + tox. assess" sheetId="2" r:id="rId4"/>
  </sheets>
  <definedNames>
    <definedName name="_xlnm._FilterDatabase" localSheetId="1" hidden="1">'2. In-house library'!$A$1:$F$98</definedName>
    <definedName name="_xlnm._FilterDatabase" localSheetId="2" hidden="1">'3. Substances per sample'!$A$1:$BA$187</definedName>
    <definedName name="_xlnm._FilterDatabase" localSheetId="3" hidden="1">'4. All substances + tox. assess'!$A$1:$G$188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90" i="3" l="1"/>
  <c r="F89" i="3"/>
  <c r="F88" i="3"/>
  <c r="F87" i="3"/>
  <c r="F86" i="3"/>
  <c r="F85" i="3"/>
  <c r="F84" i="3"/>
  <c r="F83" i="3"/>
  <c r="F82" i="3"/>
  <c r="F81" i="3"/>
  <c r="F80" i="3"/>
  <c r="F79" i="3"/>
  <c r="F78" i="3"/>
  <c r="F77" i="3"/>
  <c r="F76" i="3"/>
  <c r="F75" i="3"/>
  <c r="F74" i="3"/>
  <c r="F73" i="3"/>
  <c r="F72" i="3"/>
  <c r="F71" i="3"/>
  <c r="F70" i="3"/>
  <c r="F69" i="3"/>
  <c r="F68" i="3"/>
  <c r="F67" i="3"/>
  <c r="F66" i="3"/>
  <c r="F65" i="3"/>
  <c r="F64" i="3"/>
  <c r="F63" i="3"/>
  <c r="F62" i="3"/>
  <c r="F61" i="3"/>
  <c r="F60" i="3"/>
  <c r="F59" i="3"/>
  <c r="F58" i="3"/>
  <c r="F57" i="3"/>
  <c r="F56" i="3"/>
  <c r="F55" i="3"/>
  <c r="F54" i="3"/>
  <c r="F53" i="3"/>
  <c r="F52" i="3"/>
  <c r="F51" i="3"/>
  <c r="F50" i="3"/>
  <c r="F49" i="3"/>
  <c r="F48" i="3"/>
  <c r="F47" i="3"/>
  <c r="F46" i="3"/>
  <c r="F45" i="3"/>
  <c r="F44" i="3"/>
  <c r="F43" i="3"/>
  <c r="F42" i="3"/>
  <c r="F41" i="3"/>
  <c r="F40" i="3"/>
  <c r="F39" i="3"/>
  <c r="F38" i="3"/>
  <c r="F37" i="3"/>
  <c r="F36" i="3"/>
  <c r="F35" i="3"/>
  <c r="F34" i="3"/>
  <c r="F33" i="3"/>
  <c r="F32" i="3"/>
  <c r="F31" i="3"/>
  <c r="F30" i="3"/>
  <c r="F29" i="3"/>
  <c r="F28" i="3"/>
  <c r="F27" i="3"/>
  <c r="F26" i="3"/>
  <c r="F25" i="3"/>
  <c r="F24" i="3"/>
  <c r="F23" i="3"/>
  <c r="F22" i="3"/>
  <c r="F21" i="3"/>
  <c r="F20" i="3"/>
  <c r="F19" i="3"/>
  <c r="F18" i="3"/>
  <c r="F17" i="3"/>
  <c r="F16" i="3"/>
  <c r="F15" i="3"/>
  <c r="F14" i="3"/>
  <c r="F13" i="3"/>
  <c r="F12" i="3"/>
  <c r="F11" i="3"/>
  <c r="F10" i="3"/>
  <c r="F9" i="3"/>
  <c r="F8" i="3"/>
  <c r="F7" i="3"/>
  <c r="F6" i="3"/>
  <c r="F5" i="3"/>
  <c r="F4" i="3"/>
  <c r="F3" i="3"/>
  <c r="F2" i="3"/>
  <c r="E189" i="4" l="1"/>
  <c r="F189" i="4"/>
  <c r="G189" i="4"/>
  <c r="H189" i="4"/>
  <c r="I189" i="4"/>
  <c r="J189" i="4"/>
  <c r="K189" i="4"/>
  <c r="L189" i="4"/>
  <c r="M189" i="4"/>
  <c r="N189" i="4"/>
  <c r="O189" i="4"/>
  <c r="P189" i="4"/>
  <c r="Q189" i="4"/>
  <c r="R189" i="4"/>
  <c r="S189" i="4"/>
  <c r="T189" i="4"/>
  <c r="U189" i="4"/>
  <c r="V189" i="4"/>
  <c r="W189" i="4"/>
  <c r="X189" i="4"/>
  <c r="Y189" i="4"/>
  <c r="Z189" i="4"/>
  <c r="AA189" i="4"/>
  <c r="AB189" i="4"/>
  <c r="AC189" i="4"/>
  <c r="AD189" i="4"/>
  <c r="AE189" i="4"/>
  <c r="AF189" i="4"/>
  <c r="AG189" i="4"/>
  <c r="AH189" i="4"/>
  <c r="AI189" i="4"/>
  <c r="AJ189" i="4"/>
  <c r="AK189" i="4"/>
  <c r="AL189" i="4"/>
  <c r="AM189" i="4"/>
  <c r="AN189" i="4"/>
  <c r="AO189" i="4"/>
  <c r="AP189" i="4"/>
  <c r="AQ189" i="4"/>
  <c r="AR189" i="4"/>
  <c r="AS189" i="4"/>
  <c r="AT189" i="4"/>
  <c r="AU189" i="4"/>
  <c r="AV189" i="4"/>
  <c r="AW189" i="4"/>
  <c r="AX189" i="4"/>
  <c r="AY189" i="4"/>
  <c r="AZ189" i="4"/>
  <c r="BA189" i="4"/>
  <c r="D189" i="4"/>
  <c r="B192" i="4" l="1"/>
  <c r="B190" i="4"/>
  <c r="B191" i="4"/>
  <c r="C187" i="4"/>
  <c r="C186" i="4"/>
  <c r="C185" i="4"/>
  <c r="C184" i="4"/>
  <c r="C183" i="4"/>
  <c r="C182" i="4"/>
  <c r="C181" i="4"/>
  <c r="C180" i="4"/>
  <c r="C179" i="4"/>
  <c r="C178" i="4"/>
  <c r="C177" i="4"/>
  <c r="C176" i="4"/>
  <c r="C175" i="4"/>
  <c r="C174" i="4"/>
  <c r="C173" i="4"/>
  <c r="C172" i="4"/>
  <c r="C171" i="4"/>
  <c r="C170" i="4"/>
  <c r="C169" i="4"/>
  <c r="C168" i="4"/>
  <c r="C167" i="4"/>
  <c r="C166" i="4"/>
  <c r="C165" i="4"/>
  <c r="C164" i="4"/>
  <c r="C163" i="4"/>
  <c r="C162" i="4"/>
  <c r="C161" i="4"/>
  <c r="C160" i="4"/>
  <c r="C159" i="4"/>
  <c r="C158" i="4"/>
  <c r="C157" i="4"/>
  <c r="C156" i="4"/>
  <c r="C155" i="4"/>
  <c r="C154" i="4"/>
  <c r="C153" i="4"/>
  <c r="C152" i="4"/>
  <c r="C151" i="4"/>
  <c r="C150" i="4"/>
  <c r="C149" i="4"/>
  <c r="C148" i="4"/>
  <c r="C147" i="4"/>
  <c r="C146" i="4"/>
  <c r="C145" i="4"/>
  <c r="C144" i="4"/>
  <c r="C143" i="4"/>
  <c r="C142" i="4"/>
  <c r="C141" i="4"/>
  <c r="C140" i="4"/>
  <c r="C139" i="4"/>
  <c r="C138" i="4"/>
  <c r="C137" i="4"/>
  <c r="C136" i="4"/>
  <c r="C135" i="4"/>
  <c r="C134" i="4"/>
  <c r="C133" i="4"/>
  <c r="C132" i="4"/>
  <c r="C131" i="4"/>
  <c r="C130" i="4"/>
  <c r="C129" i="4"/>
  <c r="C128" i="4"/>
  <c r="C127" i="4"/>
  <c r="C126" i="4"/>
  <c r="C125" i="4"/>
  <c r="C124" i="4"/>
  <c r="C123" i="4"/>
  <c r="C122" i="4"/>
  <c r="C121" i="4"/>
  <c r="C120" i="4"/>
  <c r="C119" i="4"/>
  <c r="C118" i="4"/>
  <c r="C117" i="4"/>
  <c r="C116" i="4"/>
  <c r="C115" i="4"/>
  <c r="C114" i="4"/>
  <c r="C113" i="4"/>
  <c r="C112" i="4"/>
  <c r="C111" i="4"/>
  <c r="C110" i="4"/>
  <c r="C109" i="4"/>
  <c r="C108" i="4"/>
  <c r="C107" i="4"/>
  <c r="C106" i="4"/>
  <c r="C105" i="4"/>
  <c r="C104" i="4"/>
  <c r="C103" i="4"/>
  <c r="C102" i="4"/>
  <c r="C101" i="4"/>
  <c r="C100" i="4"/>
  <c r="C99" i="4"/>
  <c r="C98" i="4"/>
  <c r="C97" i="4"/>
  <c r="C96" i="4"/>
  <c r="C95" i="4"/>
  <c r="C94" i="4"/>
  <c r="C93" i="4"/>
  <c r="C92" i="4"/>
  <c r="C91" i="4"/>
  <c r="C90" i="4"/>
  <c r="C89" i="4"/>
  <c r="C88" i="4"/>
  <c r="C87" i="4"/>
  <c r="C86" i="4"/>
  <c r="C85" i="4"/>
  <c r="C84" i="4"/>
  <c r="C83" i="4"/>
  <c r="C82" i="4"/>
  <c r="C81" i="4"/>
  <c r="C80" i="4"/>
  <c r="C79" i="4"/>
  <c r="C78" i="4"/>
  <c r="C77" i="4"/>
  <c r="C76" i="4"/>
  <c r="C75" i="4"/>
  <c r="C74" i="4"/>
  <c r="C73" i="4"/>
  <c r="C72" i="4"/>
  <c r="C71" i="4"/>
  <c r="C70" i="4"/>
  <c r="C69" i="4"/>
  <c r="C68" i="4"/>
  <c r="C67" i="4"/>
  <c r="C66" i="4"/>
  <c r="C65" i="4"/>
  <c r="C64" i="4"/>
  <c r="C63" i="4"/>
  <c r="C62" i="4"/>
  <c r="C61" i="4"/>
  <c r="C60" i="4"/>
  <c r="C59" i="4"/>
  <c r="C58" i="4"/>
  <c r="C57" i="4"/>
  <c r="C56" i="4"/>
  <c r="C55" i="4"/>
  <c r="C54" i="4"/>
  <c r="C53" i="4"/>
  <c r="C52" i="4"/>
  <c r="C51" i="4"/>
  <c r="C50" i="4"/>
  <c r="C49" i="4"/>
  <c r="C48" i="4"/>
  <c r="C47" i="4"/>
  <c r="C46" i="4"/>
  <c r="C45" i="4"/>
  <c r="C44" i="4"/>
  <c r="C43" i="4"/>
  <c r="C42" i="4"/>
  <c r="C41" i="4"/>
  <c r="C40" i="4"/>
  <c r="C39" i="4"/>
  <c r="C38" i="4"/>
  <c r="C37" i="4"/>
  <c r="C36" i="4"/>
  <c r="C35" i="4"/>
  <c r="C34" i="4"/>
  <c r="C33" i="4"/>
  <c r="C32" i="4"/>
  <c r="C31" i="4"/>
  <c r="C30" i="4"/>
  <c r="C29" i="4"/>
  <c r="C28" i="4"/>
  <c r="C27" i="4"/>
  <c r="C26" i="4"/>
  <c r="C25" i="4"/>
  <c r="C24" i="4"/>
  <c r="C23" i="4"/>
  <c r="C22" i="4"/>
  <c r="C21" i="4"/>
  <c r="C20" i="4"/>
  <c r="C19" i="4"/>
  <c r="C18" i="4"/>
  <c r="C17" i="4"/>
  <c r="C16" i="4"/>
  <c r="C15" i="4"/>
  <c r="C14" i="4"/>
  <c r="C13" i="4"/>
  <c r="C12" i="4"/>
  <c r="C11" i="4"/>
  <c r="C10" i="4"/>
  <c r="C9" i="4"/>
  <c r="C8" i="4"/>
  <c r="C7" i="4"/>
  <c r="C6" i="4"/>
  <c r="C5" i="4"/>
  <c r="C4" i="4"/>
  <c r="C3" i="4"/>
  <c r="C2" i="4"/>
</calcChain>
</file>

<file path=xl/sharedStrings.xml><?xml version="1.0" encoding="utf-8"?>
<sst xmlns="http://schemas.openxmlformats.org/spreadsheetml/2006/main" count="2650" uniqueCount="580">
  <si>
    <t>Oral nicotine pouches with an aftertaste? Part 1: Screening and initial toxicological assessment of flavorings and other ingredients</t>
  </si>
  <si>
    <t>Online Supplementary Material</t>
  </si>
  <si>
    <r>
      <t>Nadja Mallock-Ohnesorg</t>
    </r>
    <r>
      <rPr>
        <vertAlign val="superscript"/>
        <sz val="11"/>
        <color theme="1"/>
        <rFont val="Calibri"/>
        <family val="2"/>
        <scheme val="minor"/>
      </rPr>
      <t>1</t>
    </r>
    <r>
      <rPr>
        <sz val="11"/>
        <color theme="1"/>
        <rFont val="Calibri"/>
        <family val="2"/>
        <scheme val="minor"/>
      </rPr>
      <t>*</t>
    </r>
    <r>
      <rPr>
        <vertAlign val="superscript"/>
        <sz val="11"/>
        <color theme="1"/>
        <rFont val="Calibri"/>
        <family val="2"/>
        <scheme val="minor"/>
      </rPr>
      <t>#</t>
    </r>
    <r>
      <rPr>
        <sz val="11"/>
        <color theme="1"/>
        <rFont val="Calibri"/>
        <family val="2"/>
        <scheme val="minor"/>
      </rPr>
      <t>, Selina Rinaldi</t>
    </r>
    <r>
      <rPr>
        <vertAlign val="superscript"/>
        <sz val="11"/>
        <color theme="1"/>
        <rFont val="Calibri"/>
        <family val="2"/>
        <scheme val="minor"/>
      </rPr>
      <t>1,2#</t>
    </r>
    <r>
      <rPr>
        <sz val="11"/>
        <color theme="1"/>
        <rFont val="Calibri"/>
        <family val="2"/>
        <scheme val="minor"/>
      </rPr>
      <t>, Sebastian Malke</t>
    </r>
    <r>
      <rPr>
        <vertAlign val="superscript"/>
        <sz val="11"/>
        <color theme="1"/>
        <rFont val="Calibri"/>
        <family val="2"/>
        <scheme val="minor"/>
      </rPr>
      <t>1</t>
    </r>
    <r>
      <rPr>
        <sz val="11"/>
        <color theme="1"/>
        <rFont val="Calibri"/>
        <family val="2"/>
        <scheme val="minor"/>
      </rPr>
      <t>, Nadine Dreiack</t>
    </r>
    <r>
      <rPr>
        <vertAlign val="superscript"/>
        <sz val="11"/>
        <color theme="1"/>
        <rFont val="Calibri"/>
        <family val="2"/>
        <scheme val="minor"/>
      </rPr>
      <t>1</t>
    </r>
    <r>
      <rPr>
        <sz val="11"/>
        <color theme="1"/>
        <rFont val="Calibri"/>
        <family val="2"/>
        <scheme val="minor"/>
      </rPr>
      <t>, Elke Pieper</t>
    </r>
    <r>
      <rPr>
        <vertAlign val="superscript"/>
        <sz val="11"/>
        <color theme="1"/>
        <rFont val="Calibri"/>
        <family val="2"/>
        <scheme val="minor"/>
      </rPr>
      <t>1</t>
    </r>
    <r>
      <rPr>
        <sz val="11"/>
        <color theme="1"/>
        <rFont val="Calibri"/>
        <family val="2"/>
        <scheme val="minor"/>
      </rPr>
      <t>, Peter Laux</t>
    </r>
    <r>
      <rPr>
        <vertAlign val="superscript"/>
        <sz val="11"/>
        <color theme="1"/>
        <rFont val="Calibri"/>
        <family val="2"/>
        <scheme val="minor"/>
      </rPr>
      <t>1</t>
    </r>
    <r>
      <rPr>
        <sz val="11"/>
        <color theme="1"/>
        <rFont val="Calibri"/>
        <family val="2"/>
        <scheme val="minor"/>
      </rPr>
      <t>, Thomas Schulz</t>
    </r>
    <r>
      <rPr>
        <vertAlign val="superscript"/>
        <sz val="11"/>
        <color theme="1"/>
        <rFont val="Calibri"/>
        <family val="2"/>
        <scheme val="minor"/>
      </rPr>
      <t>1</t>
    </r>
    <r>
      <rPr>
        <sz val="11"/>
        <color theme="1"/>
        <rFont val="Calibri"/>
        <family val="2"/>
        <scheme val="minor"/>
      </rPr>
      <t>, Ralf Zimmermann</t>
    </r>
    <r>
      <rPr>
        <vertAlign val="superscript"/>
        <sz val="11"/>
        <color theme="1"/>
        <rFont val="Calibri"/>
        <family val="2"/>
        <scheme val="minor"/>
      </rPr>
      <t>2</t>
    </r>
    <r>
      <rPr>
        <sz val="11"/>
        <color theme="1"/>
        <rFont val="Calibri"/>
        <family val="2"/>
        <scheme val="minor"/>
      </rPr>
      <t>, Andreas Luch</t>
    </r>
    <r>
      <rPr>
        <vertAlign val="superscript"/>
        <sz val="11"/>
        <color theme="1"/>
        <rFont val="Calibri"/>
        <family val="2"/>
        <scheme val="minor"/>
      </rPr>
      <t>1</t>
    </r>
  </si>
  <si>
    <r>
      <t>1</t>
    </r>
    <r>
      <rPr>
        <sz val="11"/>
        <color theme="1"/>
        <rFont val="Calibri"/>
        <family val="2"/>
        <scheme val="minor"/>
      </rPr>
      <t>German Federal Institute for Risk Assessment (BfR), Department of Chemical and Product Safety, Berlin, Germany</t>
    </r>
  </si>
  <si>
    <r>
      <t>2</t>
    </r>
    <r>
      <rPr>
        <sz val="11"/>
        <color rgb="FF000000"/>
        <rFont val="Calibri"/>
        <family val="2"/>
        <scheme val="minor"/>
      </rPr>
      <t>Joint Mass Spectrometry Centre, Chair of Analytical Chemistry, University of Rostock, 18059 Rostock, Germany</t>
    </r>
  </si>
  <si>
    <t>*Corresponding author: Nadja.Mallock@bfr.bund.de</t>
  </si>
  <si>
    <r>
      <t>#</t>
    </r>
    <r>
      <rPr>
        <sz val="11"/>
        <color theme="1"/>
        <rFont val="Calibri"/>
        <family val="2"/>
        <scheme val="minor"/>
      </rPr>
      <t>Authors contributed equally</t>
    </r>
  </si>
  <si>
    <t>Table of contents</t>
  </si>
  <si>
    <t>Sheet 1: Cover page</t>
  </si>
  <si>
    <t>Sheet 2: List of substances in in-house aroma library with retention times</t>
  </si>
  <si>
    <t>Sheet 3: Substances identified per sample</t>
  </si>
  <si>
    <t>Sheet 4: List of all substances identified with toxicity assessment</t>
  </si>
  <si>
    <t>CAS</t>
  </si>
  <si>
    <t>EFSA</t>
  </si>
  <si>
    <t>IARC</t>
  </si>
  <si>
    <t>CLP Hazard</t>
  </si>
  <si>
    <t>Menthol</t>
  </si>
  <si>
    <t>89-78-1</t>
  </si>
  <si>
    <t>Auth.</t>
  </si>
  <si>
    <t>ADI 0-4 mg/kg bw</t>
  </si>
  <si>
    <t>-</t>
  </si>
  <si>
    <t>Carvone</t>
  </si>
  <si>
    <t>99-49-0</t>
  </si>
  <si>
    <t>d-carvone ADI 0-1 mg/kg bw/day,  l-carvone not re-evaluated as information on the oral exposure and toxicological data missing (2018)</t>
  </si>
  <si>
    <t>H317</t>
  </si>
  <si>
    <t>α-Terpineol</t>
  </si>
  <si>
    <t>98-55-5</t>
  </si>
  <si>
    <t>N. c.</t>
  </si>
  <si>
    <t>Linalool</t>
  </si>
  <si>
    <t>78-70-6</t>
  </si>
  <si>
    <t>group ADI of 0-0.5 mg/kg bw for citral, geranyl acetate, citronellol, linalool, and linalyl acetate, expressed as citral, was</t>
  </si>
  <si>
    <t>Tris(2-butoxyethyl) phosphate</t>
  </si>
  <si>
    <t>78-51-3</t>
  </si>
  <si>
    <t xml:space="preserve">- </t>
  </si>
  <si>
    <t>Caryophyllene</t>
  </si>
  <si>
    <t>87-44-5</t>
  </si>
  <si>
    <t>Auth.; no concern at level of dietary intake, based on MSDI approach</t>
  </si>
  <si>
    <t>Limonene</t>
  </si>
  <si>
    <t>138-86-3</t>
  </si>
  <si>
    <t>Eucalyptol</t>
  </si>
  <si>
    <t>470-82-6</t>
  </si>
  <si>
    <t>Menthone</t>
  </si>
  <si>
    <t>89-80-5</t>
  </si>
  <si>
    <t>Auth. (evaluation to be completed by the authority)</t>
  </si>
  <si>
    <t>Piperitone</t>
  </si>
  <si>
    <t>89-81-6</t>
  </si>
  <si>
    <t>Auth.; no concern for genotoxicity</t>
  </si>
  <si>
    <t>Benzyl alcohol</t>
  </si>
  <si>
    <t>100-51-6</t>
  </si>
  <si>
    <t>Auth.; ADI 4 mg/kg bw/day</t>
  </si>
  <si>
    <t>ADI 0-5 mg/kg bw (1996); group ADI of 0-5 mg/kg bw for benzoic acid, the benzoate salts (calcium, potassium and sodium), benzaldehyde, benzyl acetate, benzyl alcohol and benzyl benzoate, expressed as benzoic acid equivalents</t>
  </si>
  <si>
    <t>Pulegone</t>
  </si>
  <si>
    <t>15932-80-6</t>
  </si>
  <si>
    <t>Butyl palmitate</t>
  </si>
  <si>
    <t>111-06-8</t>
  </si>
  <si>
    <t>Isopulegol</t>
  </si>
  <si>
    <t>89-79-2</t>
  </si>
  <si>
    <t>Auth. (evaluation to be completed by the authority); modified theoretical added max daily intake exceeds the toxicological threshold of concern for their structural classes and need more refined exposure assessment to finalise the evaluation (2017)</t>
  </si>
  <si>
    <t>Isomenthyl acetate</t>
  </si>
  <si>
    <t>20777-45-1</t>
  </si>
  <si>
    <t>Terpinen-4-ol</t>
  </si>
  <si>
    <t>562-74-3</t>
  </si>
  <si>
    <t>β-Terpineol</t>
  </si>
  <si>
    <t>7299-40-3</t>
  </si>
  <si>
    <t>Sorbic acid</t>
  </si>
  <si>
    <t>110-44-1</t>
  </si>
  <si>
    <t>Auth.; normal and maximum use levels should be provided.</t>
  </si>
  <si>
    <t>n. c. (2003); ADI 0-25 mg/kg bw as sum of sorbic acid and calcium, potassium and sodium sorbates (expressed as sorbic acid) (1973)</t>
  </si>
  <si>
    <t>Isomenthol</t>
  </si>
  <si>
    <t>3623-52-7</t>
  </si>
  <si>
    <t>Dihydrocarvone</t>
  </si>
  <si>
    <t>7764-50-3</t>
  </si>
  <si>
    <t>β-Bourbonene</t>
  </si>
  <si>
    <t>5208-59-3</t>
  </si>
  <si>
    <t xml:space="preserve">Auth. (evaluation to be completed by the authority); The substance does not give rise to safety concern at levels of dietary intake, estimated on the basis of the MSDI approach. </t>
  </si>
  <si>
    <t>Menthyl acetate</t>
  </si>
  <si>
    <t>89-48-5</t>
  </si>
  <si>
    <t>Benzyl acetate</t>
  </si>
  <si>
    <t>140-11-4</t>
  </si>
  <si>
    <t>ADI 0-5mg/kg bw (1996) group ADI for benzoic acid, benzoate salts, benzaldehyde, benzyl acetate, benzyl alcohol and benzyl benzoate, expressed as benzoic acid equivalents</t>
  </si>
  <si>
    <t>Neoisomenthol</t>
  </si>
  <si>
    <t>491-02-1</t>
  </si>
  <si>
    <t>Benzaldehyde</t>
  </si>
  <si>
    <t>100-52-7</t>
  </si>
  <si>
    <t>ADI 0-5mg/kg bw (2001) group ADI for benzoic acid, benzoate salts, benzaldehyde, benzyl acetate, benzyl alcohol and benzyl benzoate, expressed as benzoic acid equivalents</t>
  </si>
  <si>
    <t>Anethole</t>
  </si>
  <si>
    <t>104-46-1</t>
  </si>
  <si>
    <t>Geranyl acetate</t>
  </si>
  <si>
    <t>105-87-3</t>
  </si>
  <si>
    <t>ADI 0-0.5mg/kg bw (1979) group ADI for citral, geranyl acetate, citronellol, linalool, linalyl acetate, expressed as citral</t>
  </si>
  <si>
    <t>Neomenthol</t>
  </si>
  <si>
    <t>491-01-0</t>
  </si>
  <si>
    <t>n-Hexadecanoic acid</t>
  </si>
  <si>
    <t>57-10-3</t>
  </si>
  <si>
    <t>β-Ionone</t>
  </si>
  <si>
    <t>79-77-6</t>
  </si>
  <si>
    <t>ADI 0-0,1mg/kg bw (1984) group ADI for alpha-ionone and beta-ionone, singly or in combination</t>
  </si>
  <si>
    <t>Isomenthone</t>
  </si>
  <si>
    <t>491-07-6</t>
  </si>
  <si>
    <t>Benzoic acid</t>
  </si>
  <si>
    <t>65-85-0</t>
  </si>
  <si>
    <t>ADI 0-5 mg/kg bw (1996)</t>
  </si>
  <si>
    <t>H372 (lungs) (Inhalation</t>
  </si>
  <si>
    <t>α-Ionone</t>
  </si>
  <si>
    <t>127-41-3</t>
  </si>
  <si>
    <t>Auth. (evaluation to be completed by the authority); No concern for genotoxicity</t>
  </si>
  <si>
    <t>2-Heptadecanone</t>
  </si>
  <si>
    <t>2922-51-2</t>
  </si>
  <si>
    <t>Raspberry ketone</t>
  </si>
  <si>
    <t>5471-51-2</t>
  </si>
  <si>
    <t>Bornyl acetate</t>
  </si>
  <si>
    <t>76-49-3</t>
  </si>
  <si>
    <t>γ-Terpinene</t>
  </si>
  <si>
    <t>99-85-4</t>
  </si>
  <si>
    <t>Cinnamaldehyde</t>
  </si>
  <si>
    <t>104-55-2</t>
  </si>
  <si>
    <t>Caryophyllene oxide</t>
  </si>
  <si>
    <t>1139-30-6</t>
  </si>
  <si>
    <t>Auth. (evaluation to be completed by the authority); the Panel agreed with the JECFA conclusion " No safety concern at estimated levels of intake as flavouring substance".</t>
  </si>
  <si>
    <t>p-Anisaldehyde</t>
  </si>
  <si>
    <t>123-11-5</t>
  </si>
  <si>
    <t>Ethyl maltol</t>
  </si>
  <si>
    <t>ADI 0-2 mg/kg bw (2005)</t>
  </si>
  <si>
    <t>Citral</t>
  </si>
  <si>
    <t>5392-40-5</t>
  </si>
  <si>
    <t>Ethyl salicylate</t>
  </si>
  <si>
    <t>118-61-6</t>
  </si>
  <si>
    <t>Vanillin</t>
  </si>
  <si>
    <t>121-33-5</t>
  </si>
  <si>
    <t>β-Myrcene</t>
  </si>
  <si>
    <t>123-35-3</t>
  </si>
  <si>
    <t>Auth. (evaluation to be completed by the authority); does not give rise to safety concern at levels of dietary intake, estimated on the basis of MSDI approach</t>
  </si>
  <si>
    <t>2B</t>
  </si>
  <si>
    <t>Butyl stearate</t>
  </si>
  <si>
    <t>123-95-5</t>
  </si>
  <si>
    <t>β-Pinene</t>
  </si>
  <si>
    <t>18172-67-3</t>
  </si>
  <si>
    <t>Benzaldehyde propylene glycol acetate</t>
  </si>
  <si>
    <t>2568-25-4</t>
  </si>
  <si>
    <t>cis-β-Farnesene</t>
  </si>
  <si>
    <t>28973-97-9</t>
  </si>
  <si>
    <t>Jasmone</t>
  </si>
  <si>
    <t>488-10-8</t>
  </si>
  <si>
    <t>Auth. (evaluation to be completed by the authority); no concern for genototxicity, information on the solubility in water and ethanol missing</t>
  </si>
  <si>
    <t>3-Octanol</t>
  </si>
  <si>
    <t>589-98-0</t>
  </si>
  <si>
    <t>Humulene</t>
  </si>
  <si>
    <t>6753-98-6</t>
  </si>
  <si>
    <t>α-Terpinene</t>
  </si>
  <si>
    <t>99-86-5</t>
  </si>
  <si>
    <t>Geraniol</t>
  </si>
  <si>
    <t>106-24-1</t>
  </si>
  <si>
    <t>Isoamyl butyrate</t>
  </si>
  <si>
    <t>106-27-4</t>
  </si>
  <si>
    <t>0-3 mg/kg bw (1996) group ADI for isoamyl acetate and isoamyl butyrate expressed as isoamyl alcohol</t>
  </si>
  <si>
    <t>Maltol</t>
  </si>
  <si>
    <t>118-71-8</t>
  </si>
  <si>
    <t>cis-Carveol</t>
  </si>
  <si>
    <t>1197-06-4</t>
  </si>
  <si>
    <t>Piperonal</t>
  </si>
  <si>
    <t>120-57-0</t>
  </si>
  <si>
    <t>ADI 0-2.5 mg/kg bw (2001)</t>
  </si>
  <si>
    <t>Butylated hydroxytoluene</t>
  </si>
  <si>
    <t>128-37-0</t>
  </si>
  <si>
    <t>ADI 0.25mg/kg bw</t>
  </si>
  <si>
    <t>ADI 0-0.3 mg/kg bw (1995)</t>
  </si>
  <si>
    <t>Neryl acetate</t>
  </si>
  <si>
    <t>141-12-8</t>
  </si>
  <si>
    <t>cis-Carvon oxide</t>
  </si>
  <si>
    <t>18383-49-8</t>
  </si>
  <si>
    <t>2-Pentadecanone</t>
  </si>
  <si>
    <t>2345-28-0</t>
  </si>
  <si>
    <t>Hexahydrofarnesyl acetone</t>
  </si>
  <si>
    <t>502-69-2</t>
  </si>
  <si>
    <t>Myosmine</t>
  </si>
  <si>
    <t>532-12-7</t>
  </si>
  <si>
    <t>Ledol</t>
  </si>
  <si>
    <t>577-27-5</t>
  </si>
  <si>
    <t>1-Terpinenol</t>
  </si>
  <si>
    <t>586-82-3</t>
  </si>
  <si>
    <t>Linalyl anthranilate</t>
  </si>
  <si>
    <t>7149-26-0</t>
  </si>
  <si>
    <t>Carvyl acetate</t>
  </si>
  <si>
    <t>97-42-7</t>
  </si>
  <si>
    <t>Eugenol</t>
  </si>
  <si>
    <t>97-53-0</t>
  </si>
  <si>
    <t>ADI 0-2.5 mg/kg bw (2005)</t>
  </si>
  <si>
    <t>p-Cymene</t>
  </si>
  <si>
    <t>99-87-6</t>
  </si>
  <si>
    <t>Ethyl phenylacetate</t>
  </si>
  <si>
    <t>101-97-3</t>
  </si>
  <si>
    <t>Anisyl acetate</t>
  </si>
  <si>
    <t>104-21-2</t>
  </si>
  <si>
    <t>2-Ethyl-1-hexanol</t>
  </si>
  <si>
    <t>104-76-7</t>
  </si>
  <si>
    <t>ADI 0-0.5 mg/kg bw (1997)</t>
  </si>
  <si>
    <t>β-Citronellol</t>
  </si>
  <si>
    <t>106-22-9</t>
  </si>
  <si>
    <t>ADI 0-0,5mg/kg bw (1979) group ADI for citral, geranyl acetate, citronellol, linalool, linalyl acetate, expressed as citral</t>
  </si>
  <si>
    <t>Ketoisophorone</t>
  </si>
  <si>
    <t>1125-21-9</t>
  </si>
  <si>
    <t>Auth. (evaluation to be completed); The Panel concluded that the substance does not give rise to safety concerns at their levels of dietary intake, estimated on the basis of the MSDI approach. However, more relaible exposure data are required for re-evaluation</t>
  </si>
  <si>
    <t>Linalyl formate</t>
  </si>
  <si>
    <t>115-99-1</t>
  </si>
  <si>
    <t>Methyl salicylate</t>
  </si>
  <si>
    <t>119-36-8</t>
  </si>
  <si>
    <t>ADI 0-0.5 mg/kg bw (2001)</t>
  </si>
  <si>
    <t>Benzyl benzoate</t>
  </si>
  <si>
    <t>120-51-4</t>
  </si>
  <si>
    <t>p-Anisylmethyl ketone</t>
  </si>
  <si>
    <t>122-84-9</t>
  </si>
  <si>
    <t>Allyl hexanoate</t>
  </si>
  <si>
    <t>123-68-2</t>
  </si>
  <si>
    <t>Auth. (evaluation to be completed by the authority);</t>
  </si>
  <si>
    <t>0-0.13 mg/kg bw (1996)</t>
  </si>
  <si>
    <t>Octanoic acid</t>
  </si>
  <si>
    <t>124-07-2</t>
  </si>
  <si>
    <t>Methyl anthranilate</t>
  </si>
  <si>
    <t>134-20-3</t>
  </si>
  <si>
    <t>0-1.5 mg/kg bw (2005)</t>
  </si>
  <si>
    <t>Linalool oxide</t>
  </si>
  <si>
    <t>1365-19-1</t>
  </si>
  <si>
    <t>Dioctyl fumarate</t>
  </si>
  <si>
    <t>141-02-6</t>
  </si>
  <si>
    <t>Methyl cinnamate</t>
  </si>
  <si>
    <t>1754-62-7</t>
  </si>
  <si>
    <t>trans-β-Farnesene</t>
  </si>
  <si>
    <t>18794-84-8</t>
  </si>
  <si>
    <t>Dihydrocapsaicin</t>
  </si>
  <si>
    <t>19408-84-5</t>
  </si>
  <si>
    <t>β-Ylangene</t>
  </si>
  <si>
    <t>20479-06-5</t>
  </si>
  <si>
    <t>Neomenthyl acetate</t>
  </si>
  <si>
    <t>2230-87-7</t>
  </si>
  <si>
    <t>β-Damascenone</t>
  </si>
  <si>
    <t>23726-93-4</t>
  </si>
  <si>
    <t>Germacrene D</t>
  </si>
  <si>
    <t>23986-74-5</t>
  </si>
  <si>
    <t>(+)-4-Carene</t>
  </si>
  <si>
    <t>29050-33-7</t>
  </si>
  <si>
    <t>γ-Elemene</t>
  </si>
  <si>
    <t>29873-99-2</t>
  </si>
  <si>
    <t>β-Damascone</t>
  </si>
  <si>
    <t>35044-68-9</t>
  </si>
  <si>
    <t>Camphane</t>
  </si>
  <si>
    <t>464-15-3</t>
  </si>
  <si>
    <t>Borneol</t>
  </si>
  <si>
    <t>507-70-0</t>
  </si>
  <si>
    <t>o-Cymene</t>
  </si>
  <si>
    <t>527-84-4</t>
  </si>
  <si>
    <t>β-Phellandrene</t>
  </si>
  <si>
    <t>555-10-2</t>
  </si>
  <si>
    <t>Caffeine</t>
  </si>
  <si>
    <t>58-08-2</t>
  </si>
  <si>
    <t>Authorised for the use in category 1 (dairy products and anlogues), category 3 (edible ices), category 5 (confectionery), category 14.1 (non-alcoholic beverages). Restrictions for use ML = 70 mg/kg for dairy products and analogues, edible ices; ML = 100 mg/kg for confectionery; ML= 150 mg/kg for non-alcoholic beverages; EFSA safety threshold of 5.7 mg/kg bw/day for adults and 3 mg/kg bw/day for children, adolescents, pregnant and lactating women</t>
  </si>
  <si>
    <t>3-Methyl cyclohexanone</t>
  </si>
  <si>
    <t>591-24-2</t>
  </si>
  <si>
    <t>trans-Dihydrocarvone</t>
  </si>
  <si>
    <t>Isoamyl isovalerate</t>
  </si>
  <si>
    <t>659-70-1</t>
  </si>
  <si>
    <t>δ-Decalactone</t>
  </si>
  <si>
    <t>705-86-2</t>
  </si>
  <si>
    <t>γ-Decalactone</t>
  </si>
  <si>
    <t>706-14-9</t>
  </si>
  <si>
    <t>Cyclotene hydrate</t>
  </si>
  <si>
    <t>80-71-7</t>
  </si>
  <si>
    <t>Saccharin</t>
  </si>
  <si>
    <t>81-07-2</t>
  </si>
  <si>
    <t>ADI 0-5 mg/kg bw group ADI for saccharin and ist calcium, potassium and sodium salts (1993)</t>
  </si>
  <si>
    <t>Thymol</t>
  </si>
  <si>
    <t>89-83-8</t>
  </si>
  <si>
    <t>Isoeugenol</t>
  </si>
  <si>
    <t>97-54-1</t>
  </si>
  <si>
    <t>Dimethyl benzyl carbinol</t>
  </si>
  <si>
    <t>100-86-7</t>
  </si>
  <si>
    <t>2-Ethylhexyl acetate</t>
  </si>
  <si>
    <t>103-09-3</t>
  </si>
  <si>
    <t>Benzyl cinnamate</t>
  </si>
  <si>
    <t>103-41-3</t>
  </si>
  <si>
    <t>Phenethyl acetate</t>
  </si>
  <si>
    <t>103-45-7</t>
  </si>
  <si>
    <t>Phenylacetic acid</t>
  </si>
  <si>
    <t>103-82-2</t>
  </si>
  <si>
    <t>p-Anisyl acetate</t>
  </si>
  <si>
    <t>Nerol</t>
  </si>
  <si>
    <t>106-25-2</t>
  </si>
  <si>
    <t>Geranyl butyrate</t>
  </si>
  <si>
    <t>106-29-6</t>
  </si>
  <si>
    <t>γ-Valerolactone</t>
  </si>
  <si>
    <t>108-29-2</t>
  </si>
  <si>
    <t>Cyclohexanone</t>
  </si>
  <si>
    <t>108-94-1</t>
  </si>
  <si>
    <t>Dimethyl glutarate</t>
  </si>
  <si>
    <t>1119-40-0</t>
  </si>
  <si>
    <t>Octyl acetate</t>
  </si>
  <si>
    <t>112-14-1</t>
  </si>
  <si>
    <t>trans-Carveyl acetate</t>
  </si>
  <si>
    <t>1134-95-8</t>
  </si>
  <si>
    <t>α-Santalol</t>
  </si>
  <si>
    <t>115-71-9</t>
  </si>
  <si>
    <t>no genotoxic concern</t>
  </si>
  <si>
    <t>Benzophenone</t>
  </si>
  <si>
    <t>119-61-9</t>
  </si>
  <si>
    <t>Auth.; no concern for genotoxicity, TDI = 0.03 mg/kg bw</t>
  </si>
  <si>
    <t>Heliotropin</t>
  </si>
  <si>
    <t>ADI 0 - 2.5 mg/kg bw (2001)</t>
  </si>
  <si>
    <t>Ethyl vanillin</t>
  </si>
  <si>
    <t>121-32-4</t>
  </si>
  <si>
    <t>Ethyl hexanoate</t>
  </si>
  <si>
    <t>123-66-0</t>
  </si>
  <si>
    <t>β-Ocimene</t>
  </si>
  <si>
    <t>13877-91-3</t>
  </si>
  <si>
    <t>Auth. (evaluation to be completed by the authority); The Panel concluded that the substance does not give rise to safety concerns at their levels of dietary intake, estimated on the basis of the MSDI approach.</t>
  </si>
  <si>
    <t>3,5-Cocoa pyrazine</t>
  </si>
  <si>
    <t>13925-07-0</t>
  </si>
  <si>
    <t>Phenylethyl isovalerate</t>
  </si>
  <si>
    <t>140-26-1</t>
  </si>
  <si>
    <t>Estragole</t>
  </si>
  <si>
    <t>140-46-1</t>
  </si>
  <si>
    <t>no ADI allocated (more long-term studies on carcinogenicity needed) (1981)</t>
  </si>
  <si>
    <t>Hexyl acetate</t>
  </si>
  <si>
    <t>142-92-7</t>
  </si>
  <si>
    <t>2,3,5-Methylpyrazine</t>
  </si>
  <si>
    <t>14667-55-1</t>
  </si>
  <si>
    <t>Fenchol</t>
  </si>
  <si>
    <t>1632-73-1</t>
  </si>
  <si>
    <t>Dihydrocarvyl acetate</t>
  </si>
  <si>
    <t>20777-49-5</t>
  </si>
  <si>
    <t>Ledene</t>
  </si>
  <si>
    <t>21747-46-6</t>
  </si>
  <si>
    <t>trans-2-Hexenyl acetate</t>
  </si>
  <si>
    <t>2497-18-9</t>
  </si>
  <si>
    <t>Auth. (evaluation to be completed by the authority); The Panel concluded that the substances does not gives rise to safety concerns at their levels of dietary intake, estimated on the basis of the ‘Maximised Survey‐derived Daily Intake’ (MSDI) approach</t>
  </si>
  <si>
    <t>2,6-Dimethyl-2,6-octadiene</t>
  </si>
  <si>
    <t>2792-39-4</t>
  </si>
  <si>
    <t>Artemisia triene</t>
  </si>
  <si>
    <t>29548-02-5</t>
  </si>
  <si>
    <t>Isopulegone</t>
  </si>
  <si>
    <t>29606-79-9</t>
  </si>
  <si>
    <t>Auth. (evaluation to be completed by the authority); modified theoretical added max daily intake exceeds the toxicological theshold of concern for their structural classes and need more refined exposure assessment to finalise the evaluation (2017)</t>
  </si>
  <si>
    <t>α-Muurolene</t>
  </si>
  <si>
    <t>31983-22-9</t>
  </si>
  <si>
    <t>Heliotropyl acetate</t>
  </si>
  <si>
    <t>326-61-4</t>
  </si>
  <si>
    <t>δ-Nonalactone</t>
  </si>
  <si>
    <t>3301-94-8</t>
  </si>
  <si>
    <t>cis-6-Nonen-1-ol</t>
  </si>
  <si>
    <t>35854-68-5</t>
  </si>
  <si>
    <t>1,4-Cineole</t>
  </si>
  <si>
    <t>470-67-7</t>
  </si>
  <si>
    <t>Nicotyrine</t>
  </si>
  <si>
    <t>487-19-4</t>
  </si>
  <si>
    <t>2-Hydroxyisophorone</t>
  </si>
  <si>
    <t>4883-60-7</t>
  </si>
  <si>
    <t>(+)-3-Carene</t>
  </si>
  <si>
    <t>498-15-7</t>
  </si>
  <si>
    <t>Dihydroterpineol</t>
  </si>
  <si>
    <t>498-81-7</t>
  </si>
  <si>
    <t>Citronellic acid</t>
  </si>
  <si>
    <t>502-47-6</t>
  </si>
  <si>
    <t>β-Elemene</t>
  </si>
  <si>
    <t>515-13-9</t>
  </si>
  <si>
    <t>α-Bourbonene</t>
  </si>
  <si>
    <t>5208-58-2</t>
  </si>
  <si>
    <t>Cuminol</t>
  </si>
  <si>
    <t>536-60-7</t>
  </si>
  <si>
    <t>Glyceryl trioctanoate</t>
  </si>
  <si>
    <t>538-23-8</t>
  </si>
  <si>
    <t>4-(4-Hydroxyphenyl)-2-butanone</t>
  </si>
  <si>
    <t>Palmitic acid</t>
  </si>
  <si>
    <t>Phenethyl alcohol</t>
  </si>
  <si>
    <t>60-12-8</t>
  </si>
  <si>
    <t>Heliotropin propylene glycol acetal</t>
  </si>
  <si>
    <t>61683-99-6</t>
  </si>
  <si>
    <t>Dihydrocarveol</t>
  </si>
  <si>
    <t>619-01-2</t>
  </si>
  <si>
    <t>5-Methyl furfural</t>
  </si>
  <si>
    <t>620-02-0</t>
  </si>
  <si>
    <t>Cinnamic acid</t>
  </si>
  <si>
    <t>621-82-9</t>
  </si>
  <si>
    <t>Ambroxide</t>
  </si>
  <si>
    <t>65588-69-4</t>
  </si>
  <si>
    <t>γ-Hexalactone</t>
  </si>
  <si>
    <t>695-06-7</t>
  </si>
  <si>
    <t>Salicylic acid</t>
  </si>
  <si>
    <t>69-72-7</t>
  </si>
  <si>
    <t>δ-Octanolactone</t>
  </si>
  <si>
    <t>698-76-0</t>
  </si>
  <si>
    <t>cis-β-Terpineol</t>
  </si>
  <si>
    <t>7299-41-4</t>
  </si>
  <si>
    <t>Ethyl trans-2-octenoate</t>
  </si>
  <si>
    <t>7367-82-0</t>
  </si>
  <si>
    <t>Octanal propylene glycol acetale</t>
  </si>
  <si>
    <t>74094-61-4</t>
  </si>
  <si>
    <t>β-Farnesene</t>
  </si>
  <si>
    <t>77129-48-7</t>
  </si>
  <si>
    <t>Cedrol</t>
  </si>
  <si>
    <t>77-53-2</t>
  </si>
  <si>
    <t>Triethyl citrate</t>
  </si>
  <si>
    <t>77-93-0</t>
  </si>
  <si>
    <t>ADI 0-20 mg/kg bw</t>
  </si>
  <si>
    <t>Linalyl butyrate</t>
  </si>
  <si>
    <t>78-36-4</t>
  </si>
  <si>
    <t>Camphene</t>
  </si>
  <si>
    <t>79-92-5</t>
  </si>
  <si>
    <t xml:space="preserve">Auth. (evaluation to be completed by the authority); The Panel concluded that the substance does not give rise to safety concern at their levels of dietary intake, estimated on the basis of the MSDI approach. </t>
  </si>
  <si>
    <t>Terpinyl acetate</t>
  </si>
  <si>
    <t>80-26-2</t>
  </si>
  <si>
    <t>Salicylaldehyde</t>
  </si>
  <si>
    <t>90-02-8</t>
  </si>
  <si>
    <t>Guaiacol</t>
  </si>
  <si>
    <t>90-05-1</t>
  </si>
  <si>
    <t>2,6-Dimethoxyphenol</t>
  </si>
  <si>
    <t>91-10-1</t>
  </si>
  <si>
    <t>Isobornyl acetate</t>
  </si>
  <si>
    <t>92618-89-8</t>
  </si>
  <si>
    <t>Methyl eugenol</t>
  </si>
  <si>
    <t>93-15-2</t>
  </si>
  <si>
    <t>no ADI allocated (1981)</t>
  </si>
  <si>
    <t>Methyl isoeugenol</t>
  </si>
  <si>
    <t>93-16-3</t>
  </si>
  <si>
    <t>Eugenyl acetate</t>
  </si>
  <si>
    <t>93-28-7</t>
  </si>
  <si>
    <t>Styralyl acetate</t>
  </si>
  <si>
    <t>93-92-5</t>
  </si>
  <si>
    <t>(E)-2-hexenal propylene glycol acetal</t>
  </si>
  <si>
    <t>94089-21-1</t>
  </si>
  <si>
    <t>Propenyl guaethol</t>
  </si>
  <si>
    <t>94-86-0</t>
  </si>
  <si>
    <t>3,4-Xylenol</t>
  </si>
  <si>
    <t>95-65-8</t>
  </si>
  <si>
    <t>1-Phenylethanol</t>
  </si>
  <si>
    <t>98-85-1</t>
  </si>
  <si>
    <t xml:space="preserve"> ADI 0-0.1 mg/kg bw (1993)</t>
  </si>
  <si>
    <t>Acetophenone</t>
  </si>
  <si>
    <t>98-86-2</t>
  </si>
  <si>
    <t>JECFA</t>
  </si>
  <si>
    <t>Hits</t>
  </si>
  <si>
    <t>H361d</t>
  </si>
  <si>
    <t>Rt</t>
  </si>
  <si>
    <t>cis-4-Carene</t>
  </si>
  <si>
    <t>Levomenthol</t>
  </si>
  <si>
    <t>(-)-Menthol</t>
  </si>
  <si>
    <t>15356-70-4</t>
  </si>
  <si>
    <t>y-Valerolacton</t>
  </si>
  <si>
    <t>104-50-7</t>
  </si>
  <si>
    <t>2-Acetylpyrazine</t>
  </si>
  <si>
    <t>22047-25-2</t>
  </si>
  <si>
    <t>Phenylacetaldehyde dimethylacetal</t>
  </si>
  <si>
    <t>101-48-4</t>
  </si>
  <si>
    <t>Coumarin</t>
  </si>
  <si>
    <t>91-64-5</t>
  </si>
  <si>
    <t>Phenylacetaldehyde</t>
  </si>
  <si>
    <t>122-78-1</t>
  </si>
  <si>
    <t>765-70-8</t>
  </si>
  <si>
    <t>Ethyl p-anisate</t>
  </si>
  <si>
    <t>94-30-4</t>
  </si>
  <si>
    <t>Levulinic acid</t>
  </si>
  <si>
    <t>123-76-2</t>
  </si>
  <si>
    <t>Isopropyl cinnamate</t>
  </si>
  <si>
    <t>7780-06-5</t>
  </si>
  <si>
    <t>135-02-4</t>
  </si>
  <si>
    <t>4940-11-8</t>
  </si>
  <si>
    <t>R-Pulegone</t>
  </si>
  <si>
    <t>89-82-7</t>
  </si>
  <si>
    <t>Substance</t>
  </si>
  <si>
    <t>Place of purchase</t>
  </si>
  <si>
    <t>Rt Nicotine</t>
  </si>
  <si>
    <t>relative Rt (Rt/Rt nicotine)</t>
  </si>
  <si>
    <t>trans-Cinnamic acid</t>
  </si>
  <si>
    <t xml:space="preserve">β-Citronellol </t>
  </si>
  <si>
    <t xml:space="preserve">5-Methyl furfural </t>
  </si>
  <si>
    <t xml:space="preserve">Hexyl acetate </t>
  </si>
  <si>
    <t xml:space="preserve">γ-Decalactone </t>
  </si>
  <si>
    <t xml:space="preserve">Palmitic acid </t>
  </si>
  <si>
    <t xml:space="preserve">β-Phellandrene </t>
  </si>
  <si>
    <t>3-Carene</t>
  </si>
  <si>
    <t xml:space="preserve">Nerol </t>
  </si>
  <si>
    <t>(+)-Terpinen-4-ol</t>
  </si>
  <si>
    <t>L-Carvone</t>
  </si>
  <si>
    <t>(+)-Neomenthol</t>
  </si>
  <si>
    <t>(+)-Isomenthol</t>
  </si>
  <si>
    <t>γ-Octalactone</t>
  </si>
  <si>
    <t>3-Methyl-1,2-cyclopentanedione</t>
  </si>
  <si>
    <t>o-Anisaldehyde</t>
  </si>
  <si>
    <t>4-(4-Hydroxyphenyl)-2-butanone (Raspberry ketone)</t>
  </si>
  <si>
    <t>x</t>
  </si>
  <si>
    <t>5948-04-9</t>
  </si>
  <si>
    <r>
      <rPr>
        <sz val="11"/>
        <color theme="1"/>
        <rFont val="Calibri"/>
        <family val="2"/>
        <scheme val="minor"/>
      </rPr>
      <t>α-Bourbonene</t>
    </r>
  </si>
  <si>
    <r>
      <rPr>
        <sz val="11"/>
        <color theme="1"/>
        <rFont val="Calibri"/>
        <family val="2"/>
        <scheme val="minor"/>
      </rPr>
      <t>α</t>
    </r>
    <r>
      <rPr>
        <sz val="12.1"/>
        <color theme="1"/>
        <rFont val="Calibri"/>
        <family val="2"/>
        <scheme val="minor"/>
      </rPr>
      <t>-Muurolene</t>
    </r>
  </si>
  <si>
    <r>
      <rPr>
        <sz val="11"/>
        <color theme="1"/>
        <rFont val="Arial"/>
        <family val="2"/>
      </rPr>
      <t>α</t>
    </r>
    <r>
      <rPr>
        <sz val="12.1"/>
        <color theme="1"/>
        <rFont val="Calibri"/>
        <family val="2"/>
        <scheme val="minor"/>
      </rPr>
      <t>-Santalol</t>
    </r>
  </si>
  <si>
    <r>
      <rPr>
        <sz val="11"/>
        <color theme="1"/>
        <rFont val="Calibri"/>
        <family val="2"/>
        <scheme val="minor"/>
      </rPr>
      <t>α-Terpinene</t>
    </r>
  </si>
  <si>
    <r>
      <rPr>
        <sz val="11"/>
        <color theme="1"/>
        <rFont val="Calibri"/>
        <family val="2"/>
        <scheme val="minor"/>
      </rPr>
      <t>β-Bourbonene</t>
    </r>
  </si>
  <si>
    <r>
      <rPr>
        <sz val="11"/>
        <color theme="1"/>
        <rFont val="Arial"/>
        <family val="2"/>
      </rPr>
      <t>β</t>
    </r>
    <r>
      <rPr>
        <sz val="12.1"/>
        <color theme="1"/>
        <rFont val="Calibri"/>
        <family val="2"/>
        <scheme val="minor"/>
      </rPr>
      <t>-Citronellol</t>
    </r>
  </si>
  <si>
    <r>
      <rPr>
        <sz val="11"/>
        <color theme="1"/>
        <rFont val="Calibri"/>
        <family val="2"/>
        <scheme val="minor"/>
      </rPr>
      <t>β-Damascenone</t>
    </r>
  </si>
  <si>
    <r>
      <rPr>
        <sz val="11"/>
        <color theme="1"/>
        <rFont val="Times New Roman"/>
        <family val="1"/>
      </rPr>
      <t>β</t>
    </r>
    <r>
      <rPr>
        <sz val="12.1"/>
        <color theme="1"/>
        <rFont val="Calibri"/>
        <family val="2"/>
        <scheme val="minor"/>
      </rPr>
      <t>-Elemene</t>
    </r>
  </si>
  <si>
    <r>
      <rPr>
        <sz val="11"/>
        <color theme="1"/>
        <rFont val="Times New Roman"/>
        <family val="1"/>
      </rPr>
      <t>β</t>
    </r>
    <r>
      <rPr>
        <sz val="12.1"/>
        <color theme="1"/>
        <rFont val="Calibri"/>
        <family val="2"/>
        <scheme val="minor"/>
      </rPr>
      <t>-Ocimene</t>
    </r>
  </si>
  <si>
    <r>
      <rPr>
        <sz val="11"/>
        <color theme="1"/>
        <rFont val="Arial"/>
        <family val="2"/>
      </rPr>
      <t>β</t>
    </r>
    <r>
      <rPr>
        <sz val="12.1"/>
        <color theme="1"/>
        <rFont val="Calibri"/>
        <family val="2"/>
        <scheme val="minor"/>
      </rPr>
      <t>-Phellandrene</t>
    </r>
  </si>
  <si>
    <r>
      <rPr>
        <sz val="11"/>
        <color theme="1"/>
        <rFont val="Arial"/>
        <family val="2"/>
      </rPr>
      <t>β</t>
    </r>
    <r>
      <rPr>
        <sz val="12.1"/>
        <color theme="1"/>
        <rFont val="Calibri"/>
        <family val="2"/>
        <scheme val="minor"/>
      </rPr>
      <t>-Ylangene</t>
    </r>
  </si>
  <si>
    <r>
      <rPr>
        <sz val="11"/>
        <color theme="1"/>
        <rFont val="Arial"/>
        <family val="2"/>
      </rPr>
      <t>γ</t>
    </r>
    <r>
      <rPr>
        <sz val="12.1"/>
        <color theme="1"/>
        <rFont val="Calibri"/>
        <family val="2"/>
        <scheme val="minor"/>
      </rPr>
      <t>-Decalactone</t>
    </r>
  </si>
  <si>
    <r>
      <rPr>
        <sz val="11"/>
        <color theme="1"/>
        <rFont val="Calibri"/>
        <family val="2"/>
        <scheme val="minor"/>
      </rPr>
      <t>γ</t>
    </r>
    <r>
      <rPr>
        <sz val="12.1"/>
        <color theme="1"/>
        <rFont val="Calibri"/>
        <family val="2"/>
        <scheme val="minor"/>
      </rPr>
      <t>-Hexalactone</t>
    </r>
  </si>
  <si>
    <r>
      <rPr>
        <sz val="11"/>
        <color theme="1"/>
        <rFont val="Calibri"/>
        <family val="2"/>
        <scheme val="minor"/>
      </rPr>
      <t>γ</t>
    </r>
    <r>
      <rPr>
        <sz val="12.1"/>
        <color theme="1"/>
        <rFont val="Calibri"/>
        <family val="2"/>
        <scheme val="minor"/>
      </rPr>
      <t>-Valerolactone</t>
    </r>
  </si>
  <si>
    <r>
      <rPr>
        <sz val="11"/>
        <color theme="1"/>
        <rFont val="Arial"/>
        <family val="2"/>
      </rPr>
      <t>δ</t>
    </r>
    <r>
      <rPr>
        <sz val="12.1"/>
        <color theme="1"/>
        <rFont val="Calibri"/>
        <family val="2"/>
        <scheme val="minor"/>
      </rPr>
      <t>-Decalactone</t>
    </r>
  </si>
  <si>
    <r>
      <rPr>
        <sz val="11"/>
        <color theme="1"/>
        <rFont val="Calibri"/>
        <family val="2"/>
        <scheme val="minor"/>
      </rPr>
      <t>δ</t>
    </r>
    <r>
      <rPr>
        <sz val="12.1"/>
        <color theme="1"/>
        <rFont val="Calibri"/>
        <family val="2"/>
        <scheme val="minor"/>
      </rPr>
      <t>-Nonalactone</t>
    </r>
  </si>
  <si>
    <r>
      <rPr>
        <sz val="11"/>
        <color theme="1"/>
        <rFont val="Calibri"/>
        <family val="2"/>
        <scheme val="minor"/>
      </rPr>
      <t>δ</t>
    </r>
    <r>
      <rPr>
        <sz val="12.1"/>
        <color theme="1"/>
        <rFont val="Calibri"/>
        <family val="2"/>
        <scheme val="minor"/>
      </rPr>
      <t>-Octanolactone</t>
    </r>
  </si>
  <si>
    <t>Sample 1</t>
  </si>
  <si>
    <t>Sample 2</t>
  </si>
  <si>
    <t>Sample 3</t>
  </si>
  <si>
    <t>Sample 4</t>
  </si>
  <si>
    <t>Sample 5</t>
  </si>
  <si>
    <t>Sample 6</t>
  </si>
  <si>
    <t>Sample 7</t>
  </si>
  <si>
    <t>Sample 8</t>
  </si>
  <si>
    <t>Sample 9</t>
  </si>
  <si>
    <t>Sample 10</t>
  </si>
  <si>
    <t>Sample 11</t>
  </si>
  <si>
    <t>Sample 12</t>
  </si>
  <si>
    <t>Sample 13</t>
  </si>
  <si>
    <t>Sample 14</t>
  </si>
  <si>
    <t>Sample 15</t>
  </si>
  <si>
    <t>Sample 16</t>
  </si>
  <si>
    <t>Sample 17</t>
  </si>
  <si>
    <t>Sample 18</t>
  </si>
  <si>
    <t>Sample 19</t>
  </si>
  <si>
    <t>Sample 20</t>
  </si>
  <si>
    <t>Sample 21</t>
  </si>
  <si>
    <t>Sample 22</t>
  </si>
  <si>
    <t>Sample 23</t>
  </si>
  <si>
    <t>Sample 24</t>
  </si>
  <si>
    <t>Sample 25</t>
  </si>
  <si>
    <t>Sample 26</t>
  </si>
  <si>
    <t>Sample 27</t>
  </si>
  <si>
    <t>Sample 28</t>
  </si>
  <si>
    <t>Sample 29</t>
  </si>
  <si>
    <t>Sample 30</t>
  </si>
  <si>
    <t>Sample 31</t>
  </si>
  <si>
    <t>Sample 32</t>
  </si>
  <si>
    <t>Sample 33</t>
  </si>
  <si>
    <t>Sample 34</t>
  </si>
  <si>
    <t>Sample 35</t>
  </si>
  <si>
    <t>Sample 36</t>
  </si>
  <si>
    <t>Sample 37</t>
  </si>
  <si>
    <t>Sample 38</t>
  </si>
  <si>
    <t>Sample 39</t>
  </si>
  <si>
    <t>Sample 40</t>
  </si>
  <si>
    <t>Sample 41</t>
  </si>
  <si>
    <t>Sample 42</t>
  </si>
  <si>
    <t>Sample 43</t>
  </si>
  <si>
    <t>Sample 44</t>
  </si>
  <si>
    <t>Sample 45</t>
  </si>
  <si>
    <t>Sample 46</t>
  </si>
  <si>
    <t>Sample 47</t>
  </si>
  <si>
    <t>Sample 48</t>
  </si>
  <si>
    <t>Sample 49</t>
  </si>
  <si>
    <t>Sample 50</t>
  </si>
  <si>
    <t>Max. substances per sample</t>
  </si>
  <si>
    <t>Min. substances per sample</t>
  </si>
  <si>
    <t>Mean substances per sample</t>
  </si>
  <si>
    <t>Substances per sample:</t>
  </si>
  <si>
    <t>Sigma Aldrich</t>
  </si>
  <si>
    <t>Benzyl cinnamte</t>
  </si>
  <si>
    <t>TargetMol Chemicals Inc.</t>
  </si>
  <si>
    <t>TCI Chemicals</t>
  </si>
  <si>
    <t>Dr. Ehrensdorfer</t>
  </si>
  <si>
    <t>Merck KGaA</t>
  </si>
  <si>
    <t>127-91-3</t>
  </si>
  <si>
    <t>(-)-β-Pinene</t>
  </si>
  <si>
    <t>trans-β-Ocimene</t>
  </si>
  <si>
    <t>3779-61-1</t>
  </si>
  <si>
    <t>Isomenthone (two isomers)</t>
  </si>
  <si>
    <t>Santa Cruz Biotechnology, Inc.</t>
  </si>
  <si>
    <t>LGC Ltd.</t>
  </si>
  <si>
    <t>Fluka</t>
  </si>
  <si>
    <t>HWI Analytik</t>
  </si>
  <si>
    <t>138-87-4</t>
  </si>
  <si>
    <t xml:space="preserve">16409-45-3 </t>
  </si>
  <si>
    <t xml:space="preserve">3623-51-6 </t>
  </si>
  <si>
    <t xml:space="preserve">14901-07-6 </t>
  </si>
  <si>
    <t xml:space="preserve"> 4940-11-8</t>
  </si>
  <si>
    <t>99-48-9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</si>
</sst>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4" x14ac:knownFonts="1">
    <font>
      <sz val="11"/>
      <color theme="1"/>
      <name val="Calibri"/>
      <family val="2"/>
      <scheme val="minor"/>
    </font>
    <font>
      <sz val="14"/>
      <color rgb="FF353838"/>
      <name val="Calibri"/>
      <family val="2"/>
      <scheme val="minor"/>
    </font>
    <font>
      <vertAlign val="superscript"/>
      <sz val="11"/>
      <color theme="1"/>
      <name val="Calibri"/>
      <family val="2"/>
      <scheme val="minor"/>
    </font>
    <font>
      <vertAlign val="superscript"/>
      <sz val="11"/>
      <color rgb="FF000000"/>
      <name val="Calibri"/>
      <family val="2"/>
      <scheme val="minor"/>
    </font>
    <font>
      <sz val="11"/>
      <color rgb="FF000000"/>
      <name val="Calibri"/>
      <family val="2"/>
      <scheme val="minor"/>
    </font>
    <font>
      <u/>
      <sz val="11"/>
      <color theme="10"/>
      <name val="Calibri"/>
      <family val="2"/>
      <scheme val="minor"/>
    </font>
    <font>
      <b/>
      <sz val="14"/>
      <color theme="1"/>
      <name val="Calibri"/>
      <family val="2"/>
      <scheme val="minor"/>
    </font>
    <font>
      <sz val="14"/>
      <color theme="1"/>
      <name val="Calibri"/>
      <family val="2"/>
      <scheme val="minor"/>
    </font>
    <font>
      <b/>
      <sz val="11"/>
      <color theme="1"/>
      <name val="Calibri"/>
      <family val="2"/>
      <scheme val="minor"/>
    </font>
    <font>
      <u/>
      <sz val="14"/>
      <color theme="10"/>
      <name val="Calibri"/>
      <family val="2"/>
      <scheme val="minor"/>
    </font>
    <font>
      <sz val="10"/>
      <color rgb="FF9C6500"/>
      <name val="Arial"/>
      <family val="2"/>
    </font>
    <font>
      <sz val="12.1"/>
      <color theme="1"/>
      <name val="Calibri"/>
      <family val="2"/>
      <scheme val="minor"/>
    </font>
    <font>
      <sz val="11"/>
      <color theme="1"/>
      <name val="Arial"/>
      <family val="2"/>
    </font>
    <font>
      <sz val="11"/>
      <color theme="1"/>
      <name val="Times New Roman"/>
      <family val="1"/>
    </font>
  </fonts>
  <fills count="3">
    <fill>
      <patternFill patternType="none"/>
    </fill>
    <fill>
      <patternFill patternType="gray125"/>
    </fill>
    <fill>
      <patternFill patternType="solid">
        <fgColor rgb="FFFFEB9C"/>
      </patternFill>
    </fill>
  </fills>
  <borders count="2">
    <border>
      <left/>
      <right/>
      <top/>
      <bottom/>
      <diagonal/>
    </border>
    <border>
      <left/>
      <right/>
      <top style="thin">
        <color indexed="64"/>
      </top>
      <bottom/>
      <diagonal/>
    </border>
  </borders>
  <cellStyleXfs count="3">
    <xf numFmtId="0" fontId="0" fillId="0" borderId="0"/>
    <xf numFmtId="0" fontId="5" fillId="0" borderId="0" applyNumberFormat="0" applyFill="0" applyBorder="0" applyAlignment="0" applyProtection="0"/>
    <xf numFmtId="0" fontId="10" fillId="2" borderId="0" applyNumberFormat="0" applyBorder="0" applyAlignment="0" applyProtection="0"/>
  </cellStyleXfs>
  <cellXfs count="43">
    <xf numFmtId="0" fontId="0" fillId="0" borderId="0" xfId="0"/>
    <xf numFmtId="0" fontId="1" fillId="0" borderId="0" xfId="0" applyFont="1" applyAlignment="1">
      <alignment horizontal="justify" vertical="center"/>
    </xf>
    <xf numFmtId="0" fontId="2" fillId="0" borderId="0" xfId="0" applyFont="1" applyAlignment="1">
      <alignment horizontal="justify" vertical="center"/>
    </xf>
    <xf numFmtId="0" fontId="3" fillId="0" borderId="0" xfId="0" applyFont="1" applyAlignment="1">
      <alignment horizontal="justify" vertical="center"/>
    </xf>
    <xf numFmtId="0" fontId="5" fillId="0" borderId="0" xfId="1" applyAlignment="1">
      <alignment horizontal="justify" vertical="center"/>
    </xf>
    <xf numFmtId="0" fontId="2" fillId="0" borderId="0" xfId="0" applyFont="1" applyAlignment="1">
      <alignment vertical="center"/>
    </xf>
    <xf numFmtId="0" fontId="0" fillId="0" borderId="0" xfId="0" applyAlignment="1">
      <alignment wrapText="1"/>
    </xf>
    <xf numFmtId="0" fontId="7" fillId="0" borderId="0" xfId="0" applyFont="1" applyAlignment="1">
      <alignment horizontal="left"/>
    </xf>
    <xf numFmtId="0" fontId="6" fillId="0" borderId="0" xfId="0" applyFont="1"/>
    <xf numFmtId="0" fontId="9" fillId="0" borderId="0" xfId="1" applyFont="1"/>
    <xf numFmtId="0" fontId="0" fillId="0" borderId="0" xfId="0" applyAlignment="1">
      <alignment vertical="top"/>
    </xf>
    <xf numFmtId="0" fontId="0" fillId="0" borderId="0" xfId="0" applyAlignment="1">
      <alignment vertical="top" wrapText="1"/>
    </xf>
    <xf numFmtId="0" fontId="8" fillId="0" borderId="0" xfId="0" applyFont="1" applyAlignment="1">
      <alignment vertical="top"/>
    </xf>
    <xf numFmtId="0" fontId="8" fillId="0" borderId="0" xfId="0" applyFont="1" applyAlignment="1">
      <alignment vertical="top" wrapText="1"/>
    </xf>
    <xf numFmtId="0" fontId="8" fillId="0" borderId="0" xfId="0" applyFont="1"/>
    <xf numFmtId="0" fontId="8" fillId="0" borderId="0" xfId="0" applyFont="1" applyFill="1"/>
    <xf numFmtId="164" fontId="8" fillId="0" borderId="0" xfId="0" applyNumberFormat="1" applyFont="1" applyFill="1"/>
    <xf numFmtId="0" fontId="0" fillId="0" borderId="0" xfId="0" applyFont="1" applyFill="1"/>
    <xf numFmtId="164" fontId="0" fillId="0" borderId="0" xfId="0" applyNumberFormat="1" applyFont="1" applyFill="1"/>
    <xf numFmtId="14" fontId="0" fillId="0" borderId="0" xfId="0" applyNumberFormat="1" applyFont="1" applyFill="1"/>
    <xf numFmtId="0" fontId="0" fillId="0" borderId="0" xfId="0" applyFont="1" applyFill="1" applyAlignment="1">
      <alignment wrapText="1"/>
    </xf>
    <xf numFmtId="164" fontId="0" fillId="0" borderId="0" xfId="0" applyNumberFormat="1" applyFont="1" applyFill="1" applyAlignment="1">
      <alignment vertical="center"/>
    </xf>
    <xf numFmtId="0" fontId="0" fillId="0" borderId="0" xfId="2" applyFont="1" applyFill="1"/>
    <xf numFmtId="164" fontId="0" fillId="0" borderId="0" xfId="2" applyNumberFormat="1" applyFont="1" applyFill="1"/>
    <xf numFmtId="164" fontId="0" fillId="0" borderId="0" xfId="2" applyNumberFormat="1" applyFont="1" applyFill="1" applyAlignment="1">
      <alignment vertical="center"/>
    </xf>
    <xf numFmtId="14" fontId="0" fillId="0" borderId="0" xfId="2" applyNumberFormat="1" applyFont="1" applyFill="1"/>
    <xf numFmtId="0" fontId="0" fillId="0" borderId="0" xfId="0" applyFont="1"/>
    <xf numFmtId="49" fontId="0" fillId="0" borderId="0" xfId="0" applyNumberFormat="1"/>
    <xf numFmtId="0" fontId="0" fillId="0" borderId="0" xfId="0" applyNumberFormat="1"/>
    <xf numFmtId="0" fontId="12" fillId="0" borderId="0" xfId="0" applyFont="1"/>
    <xf numFmtId="0" fontId="8" fillId="0" borderId="1" xfId="0" applyFont="1" applyBorder="1"/>
    <xf numFmtId="0" fontId="0" fillId="0" borderId="1" xfId="0" applyBorder="1"/>
    <xf numFmtId="1" fontId="0" fillId="0" borderId="0" xfId="0" applyNumberFormat="1"/>
    <xf numFmtId="49" fontId="8" fillId="0" borderId="0" xfId="0" applyNumberFormat="1" applyFont="1" applyFill="1"/>
    <xf numFmtId="49" fontId="0" fillId="0" borderId="0" xfId="0" applyNumberFormat="1" applyFont="1" applyFill="1"/>
    <xf numFmtId="49" fontId="0" fillId="0" borderId="0" xfId="2" applyNumberFormat="1" applyFont="1" applyFill="1"/>
    <xf numFmtId="14" fontId="0" fillId="0" borderId="0" xfId="0" applyNumberFormat="1" applyFont="1" applyFill="1" applyAlignment="1">
      <alignment wrapText="1"/>
    </xf>
    <xf numFmtId="0" fontId="0" fillId="0" borderId="0" xfId="2" applyFont="1" applyFill="1" applyAlignment="1">
      <alignment wrapText="1"/>
    </xf>
    <xf numFmtId="164" fontId="0" fillId="0" borderId="0" xfId="2" applyNumberFormat="1" applyFont="1" applyFill="1" applyAlignment="1">
      <alignment horizontal="right" wrapText="1"/>
    </xf>
    <xf numFmtId="0" fontId="8" fillId="0" borderId="0" xfId="0" applyFont="1" applyAlignment="1">
      <alignment horizontal="left" vertical="top"/>
    </xf>
    <xf numFmtId="0" fontId="0" fillId="0" borderId="0" xfId="0" applyFont="1" applyAlignment="1">
      <alignment horizontal="left" vertical="top"/>
    </xf>
    <xf numFmtId="0" fontId="0" fillId="0" borderId="0" xfId="0" applyFont="1" applyBorder="1" applyAlignment="1">
      <alignment horizontal="left" vertical="top"/>
    </xf>
    <xf numFmtId="14" fontId="0" fillId="0" borderId="0" xfId="0" applyNumberFormat="1" applyFont="1" applyAlignment="1">
      <alignment horizontal="left" vertical="top"/>
    </xf>
  </cellXfs>
  <cellStyles count="3">
    <cellStyle name="Hyperlink" xfId="1" builtinId="8"/>
    <cellStyle name="Neutral" xfId="2" builtinId="28"/>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7</xdr:col>
      <xdr:colOff>66675</xdr:colOff>
      <xdr:row>2</xdr:row>
      <xdr:rowOff>66675</xdr:rowOff>
    </xdr:from>
    <xdr:to>
      <xdr:col>13</xdr:col>
      <xdr:colOff>609600</xdr:colOff>
      <xdr:row>8</xdr:row>
      <xdr:rowOff>152400</xdr:rowOff>
    </xdr:to>
    <xdr:sp macro="" textlink="">
      <xdr:nvSpPr>
        <xdr:cNvPr id="3" name="Textfeld 2">
          <a:extLst>
            <a:ext uri="{FF2B5EF4-FFF2-40B4-BE49-F238E27FC236}">
              <a16:creationId xmlns:a16="http://schemas.microsoft.com/office/drawing/2014/main" xmlns="" id="{00000000-0008-0000-0100-000002000000}"/>
            </a:ext>
          </a:extLst>
        </xdr:cNvPr>
        <xdr:cNvSpPr txBox="1"/>
      </xdr:nvSpPr>
      <xdr:spPr>
        <a:xfrm>
          <a:off x="11734800" y="447675"/>
          <a:ext cx="5114925" cy="1228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t>Legend:</a:t>
          </a:r>
        </a:p>
        <a:p>
          <a:r>
            <a:rPr lang="de-DE" sz="1100">
              <a:solidFill>
                <a:schemeClr val="dk1"/>
              </a:solidFill>
              <a:effectLst/>
              <a:latin typeface="+mn-lt"/>
              <a:ea typeface="+mn-ea"/>
              <a:cs typeface="+mn-cs"/>
            </a:rPr>
            <a:t>Rt: Retention time in min</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Experiments were not all</a:t>
          </a:r>
          <a:r>
            <a:rPr lang="de-DE" sz="1100" baseline="0">
              <a:solidFill>
                <a:schemeClr val="dk1"/>
              </a:solidFill>
              <a:effectLst/>
              <a:latin typeface="+mn-lt"/>
              <a:ea typeface="+mn-ea"/>
              <a:cs typeface="+mn-cs"/>
            </a:rPr>
            <a:t> performed at the same day. </a:t>
          </a:r>
          <a:r>
            <a:rPr lang="de-DE" sz="1100">
              <a:solidFill>
                <a:schemeClr val="dk1"/>
              </a:solidFill>
              <a:effectLst/>
              <a:latin typeface="+mn-lt"/>
              <a:ea typeface="+mn-ea"/>
              <a:cs typeface="+mn-cs"/>
            </a:rPr>
            <a:t>Differences in absolute RTs</a:t>
          </a:r>
          <a:r>
            <a:rPr lang="de-DE" sz="1100" baseline="0">
              <a:solidFill>
                <a:schemeClr val="dk1"/>
              </a:solidFill>
              <a:effectLst/>
              <a:latin typeface="+mn-lt"/>
              <a:ea typeface="+mn-ea"/>
              <a:cs typeface="+mn-cs"/>
            </a:rPr>
            <a:t> are due to differences in the gas chromatograph's set-up, e.g., slightly different column lengths or a replacement of the oven.</a:t>
          </a:r>
          <a:endParaRPr lang="de-DE" sz="1100">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657225</xdr:colOff>
      <xdr:row>0</xdr:row>
      <xdr:rowOff>152400</xdr:rowOff>
    </xdr:from>
    <xdr:to>
      <xdr:col>16</xdr:col>
      <xdr:colOff>123825</xdr:colOff>
      <xdr:row>7</xdr:row>
      <xdr:rowOff>0</xdr:rowOff>
    </xdr:to>
    <xdr:sp macro="" textlink="">
      <xdr:nvSpPr>
        <xdr:cNvPr id="2" name="Textfeld 1"/>
        <xdr:cNvSpPr txBox="1"/>
      </xdr:nvSpPr>
      <xdr:spPr>
        <a:xfrm>
          <a:off x="9620250" y="152400"/>
          <a:ext cx="6324600" cy="2895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Complete list of compounds identified in 48 nicotine pouches and 2 nicotine-free pouches after liquid-liquid extraction and GS/MS analysis. The table provides information on the status of authorization as food flavoring according to Annex I to Regulation (EC) No. 1334/2008 including EFSAs opinion, ADIs allocated by JECFA, IARC classification, and CLP hazard statements where relevant. </a:t>
          </a:r>
          <a:endParaRPr lang="de-DE" sz="1100" b="1"/>
        </a:p>
        <a:p>
          <a:endParaRPr lang="de-DE" sz="1100" b="1"/>
        </a:p>
        <a:p>
          <a:r>
            <a:rPr lang="de-DE" sz="1100" b="1"/>
            <a:t>Legend:</a:t>
          </a:r>
        </a:p>
        <a:p>
          <a:r>
            <a:rPr lang="en-US" sz="1100">
              <a:solidFill>
                <a:schemeClr val="dk1"/>
              </a:solidFill>
              <a:effectLst/>
              <a:latin typeface="+mn-lt"/>
              <a:ea typeface="+mn-ea"/>
              <a:cs typeface="+mn-cs"/>
            </a:rPr>
            <a:t>Auth: authorised for use in all categories (EFSA); N. c.: No concern at levels of intake (WHO); ADI: Acceptable daily intake (mg/kg bodyweight); TDI: Tolerable daily intake (mg/kg bodyweight)</a:t>
          </a:r>
          <a:endParaRPr lang="de-DE" sz="1100">
            <a:solidFill>
              <a:schemeClr val="dk1"/>
            </a:solidFill>
            <a:effectLst/>
            <a:latin typeface="+mn-lt"/>
            <a:ea typeface="+mn-ea"/>
            <a:cs typeface="+mn-cs"/>
          </a:endParaRPr>
        </a:p>
        <a:p>
          <a:r>
            <a:rPr lang="en-US" sz="1100">
              <a:solidFill>
                <a:schemeClr val="dk1"/>
              </a:solidFill>
              <a:effectLst/>
              <a:latin typeface="+mn-lt"/>
              <a:ea typeface="+mn-ea"/>
              <a:cs typeface="+mn-cs"/>
            </a:rPr>
            <a:t>#The database on Food Flavorings (https://ec.europa.eu/food/food-feed-portal/screen/food-flavourings/search) states that the evaluation needs to be completed by the authority. </a:t>
          </a:r>
          <a:endParaRPr lang="de-DE" sz="1100">
            <a:solidFill>
              <a:schemeClr val="dk1"/>
            </a:solidFill>
            <a:effectLst/>
            <a:latin typeface="+mn-lt"/>
            <a:ea typeface="+mn-ea"/>
            <a:cs typeface="+mn-cs"/>
          </a:endParaRPr>
        </a:p>
        <a:p>
          <a:r>
            <a:rPr lang="en-US" sz="1100">
              <a:solidFill>
                <a:schemeClr val="dk1"/>
              </a:solidFill>
              <a:effectLst/>
              <a:latin typeface="+mn-lt"/>
              <a:ea typeface="+mn-ea"/>
              <a:cs typeface="+mn-cs"/>
            </a:rPr>
            <a:t>IARC 2B: Possibly carcinogenic to humans</a:t>
          </a:r>
          <a:endParaRPr lang="de-DE" sz="1100">
            <a:solidFill>
              <a:schemeClr val="dk1"/>
            </a:solidFill>
            <a:effectLst/>
            <a:latin typeface="+mn-lt"/>
            <a:ea typeface="+mn-ea"/>
            <a:cs typeface="+mn-cs"/>
          </a:endParaRPr>
        </a:p>
        <a:p>
          <a:r>
            <a:rPr lang="en-US" sz="1100">
              <a:solidFill>
                <a:schemeClr val="dk1"/>
              </a:solidFill>
              <a:effectLst/>
              <a:latin typeface="+mn-lt"/>
              <a:ea typeface="+mn-ea"/>
              <a:cs typeface="+mn-cs"/>
            </a:rPr>
            <a:t>IARC 3: Unclassifiable as to carcinogenicity in humans</a:t>
          </a:r>
          <a:endParaRPr lang="de-DE" sz="1100">
            <a:solidFill>
              <a:schemeClr val="dk1"/>
            </a:solidFill>
            <a:effectLst/>
            <a:latin typeface="+mn-lt"/>
            <a:ea typeface="+mn-ea"/>
            <a:cs typeface="+mn-cs"/>
          </a:endParaRPr>
        </a:p>
        <a:p>
          <a:r>
            <a:rPr lang="en-US" sz="1100">
              <a:solidFill>
                <a:schemeClr val="dk1"/>
              </a:solidFill>
              <a:effectLst/>
              <a:latin typeface="+mn-lt"/>
              <a:ea typeface="+mn-ea"/>
              <a:cs typeface="+mn-cs"/>
            </a:rPr>
            <a:t>CLP H317 – May cause an allergic skin reaction</a:t>
          </a:r>
          <a:endParaRPr lang="de-DE" sz="1100">
            <a:solidFill>
              <a:schemeClr val="dk1"/>
            </a:solidFill>
            <a:effectLst/>
            <a:latin typeface="+mn-lt"/>
            <a:ea typeface="+mn-ea"/>
            <a:cs typeface="+mn-cs"/>
          </a:endParaRPr>
        </a:p>
        <a:p>
          <a:r>
            <a:rPr lang="en-US" sz="1100">
              <a:solidFill>
                <a:schemeClr val="dk1"/>
              </a:solidFill>
              <a:effectLst/>
              <a:latin typeface="+mn-lt"/>
              <a:ea typeface="+mn-ea"/>
              <a:cs typeface="+mn-cs"/>
            </a:rPr>
            <a:t>CLP H361d – Suspected of damaging the unborn child</a:t>
          </a:r>
          <a:endParaRPr lang="de-DE" sz="1100">
            <a:solidFill>
              <a:schemeClr val="dk1"/>
            </a:solidFill>
            <a:effectLst/>
            <a:latin typeface="+mn-lt"/>
            <a:ea typeface="+mn-ea"/>
            <a:cs typeface="+mn-cs"/>
          </a:endParaRPr>
        </a:p>
        <a:p>
          <a:r>
            <a:rPr lang="en-US" sz="1100">
              <a:solidFill>
                <a:schemeClr val="dk1"/>
              </a:solidFill>
              <a:effectLst/>
              <a:latin typeface="+mn-lt"/>
              <a:ea typeface="+mn-ea"/>
              <a:cs typeface="+mn-cs"/>
            </a:rPr>
            <a:t>CLP H372 – Causes damage to organs through prolonged or repeated exposure</a:t>
          </a:r>
          <a:r>
            <a:rPr lang="de-DE" sz="1100">
              <a:solidFill>
                <a:schemeClr val="dk1"/>
              </a:solidFill>
              <a:effectLst/>
              <a:latin typeface="+mn-lt"/>
              <a:ea typeface="+mn-ea"/>
              <a:cs typeface="+mn-cs"/>
            </a:rPr>
            <a:t> </a:t>
          </a:r>
        </a:p>
        <a:p>
          <a:r>
            <a:rPr lang="en-US" sz="1100">
              <a:solidFill>
                <a:schemeClr val="dk1"/>
              </a:solidFill>
              <a:effectLst/>
              <a:latin typeface="+mn-lt"/>
              <a:ea typeface="+mn-ea"/>
              <a:cs typeface="+mn-cs"/>
            </a:rPr>
            <a:t>x: No entry in the database, meaning no authorization for use as food flavoring in the EU</a:t>
          </a:r>
          <a:r>
            <a:rPr lang="de-DE">
              <a:effectLst/>
            </a:rPr>
            <a:t> </a:t>
          </a:r>
          <a:endParaRPr lang="de-DE"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Nadja.Mallock@bfr.bund.d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workbookViewId="0">
      <selection activeCell="A3" sqref="A3"/>
    </sheetView>
  </sheetViews>
  <sheetFormatPr defaultColWidth="9.140625" defaultRowHeight="15" x14ac:dyDescent="0.25"/>
  <cols>
    <col min="1" max="1" width="129.140625" customWidth="1"/>
  </cols>
  <sheetData>
    <row r="1" spans="1:1" ht="18.75" x14ac:dyDescent="0.3">
      <c r="A1" s="7" t="s">
        <v>1</v>
      </c>
    </row>
    <row r="2" spans="1:1" ht="53.25" customHeight="1" x14ac:dyDescent="0.25">
      <c r="A2" s="1" t="s">
        <v>0</v>
      </c>
    </row>
    <row r="3" spans="1:1" ht="18.75" customHeight="1" x14ac:dyDescent="0.25">
      <c r="A3" s="1"/>
    </row>
    <row r="4" spans="1:1" ht="39" customHeight="1" x14ac:dyDescent="0.25">
      <c r="A4" s="6" t="s">
        <v>2</v>
      </c>
    </row>
    <row r="5" spans="1:1" ht="12" customHeight="1" x14ac:dyDescent="0.25"/>
    <row r="6" spans="1:1" ht="21" customHeight="1" x14ac:dyDescent="0.25">
      <c r="A6" s="2" t="s">
        <v>3</v>
      </c>
    </row>
    <row r="7" spans="1:1" ht="26.25" customHeight="1" x14ac:dyDescent="0.25">
      <c r="A7" s="3" t="s">
        <v>4</v>
      </c>
    </row>
    <row r="8" spans="1:1" x14ac:dyDescent="0.25">
      <c r="A8" s="4" t="s">
        <v>5</v>
      </c>
    </row>
    <row r="9" spans="1:1" ht="17.25" x14ac:dyDescent="0.25">
      <c r="A9" s="5" t="s">
        <v>6</v>
      </c>
    </row>
    <row r="10" spans="1:1" ht="34.5" customHeight="1" x14ac:dyDescent="0.25"/>
    <row r="11" spans="1:1" ht="18.75" x14ac:dyDescent="0.3">
      <c r="A11" s="8" t="s">
        <v>7</v>
      </c>
    </row>
    <row r="12" spans="1:1" ht="18.75" x14ac:dyDescent="0.3">
      <c r="A12" s="9" t="s">
        <v>8</v>
      </c>
    </row>
    <row r="13" spans="1:1" ht="18.75" x14ac:dyDescent="0.3">
      <c r="A13" s="9" t="s">
        <v>9</v>
      </c>
    </row>
    <row r="14" spans="1:1" ht="18.75" x14ac:dyDescent="0.3">
      <c r="A14" s="9" t="s">
        <v>10</v>
      </c>
    </row>
    <row r="15" spans="1:1" ht="18.75" x14ac:dyDescent="0.3">
      <c r="A15" s="9" t="s">
        <v>11</v>
      </c>
    </row>
  </sheetData>
  <hyperlinks>
    <hyperlink ref="A8" r:id="rId1" tooltip="mailto:Nadja.Mallock@bfr.bund.de" display="mailto:Nadja.Mallock@bfr.bund.de"/>
    <hyperlink ref="A12" location="'1. Cover page'!A1" display="Sheet 1: Cover page"/>
    <hyperlink ref="A13" location="'2. In-house library'!A1" display="Sheet 2: List of substances in in-house aroma library with retention times"/>
    <hyperlink ref="A14" location="'3. Substances per sample'!A1" display="Sheet 3: Substances identified per sample"/>
    <hyperlink ref="A15" location="'4. All substances + tox. assess'!A1" display="Sheet 4: List of all substances identified with toxicity assessment"/>
  </hyperlinks>
  <pageMargins left="0.7" right="0.7" top="0.75" bottom="0.75" header="0.3" footer="0.3"/>
  <pageSetup paperSize="9" orientation="portrait" horizontalDpi="200" verticalDpi="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pane ySplit="1" topLeftCell="A2" activePane="bottomLeft" state="frozen"/>
      <selection pane="bottomLeft" activeCell="J16" sqref="J16"/>
    </sheetView>
  </sheetViews>
  <sheetFormatPr defaultColWidth="11.42578125" defaultRowHeight="15" x14ac:dyDescent="0.25"/>
  <cols>
    <col min="1" max="1" width="45.7109375" style="17" customWidth="1"/>
    <col min="2" max="2" width="10.42578125" style="17" bestFit="1" customWidth="1"/>
    <col min="3" max="3" width="31" style="34" customWidth="1"/>
    <col min="4" max="4" width="7" style="18" bestFit="1" customWidth="1"/>
    <col min="5" max="5" width="12.140625" style="17" bestFit="1" customWidth="1"/>
    <col min="6" max="6" width="26.28515625" style="17" bestFit="1" customWidth="1"/>
    <col min="7" max="16384" width="11.42578125" style="17"/>
  </cols>
  <sheetData>
    <row r="1" spans="1:6" x14ac:dyDescent="0.25">
      <c r="A1" s="15" t="s">
        <v>465</v>
      </c>
      <c r="B1" s="15" t="s">
        <v>12</v>
      </c>
      <c r="C1" s="33" t="s">
        <v>466</v>
      </c>
      <c r="D1" s="16" t="s">
        <v>439</v>
      </c>
      <c r="E1" s="15" t="s">
        <v>467</v>
      </c>
      <c r="F1" s="15" t="s">
        <v>468</v>
      </c>
    </row>
    <row r="2" spans="1:6" x14ac:dyDescent="0.25">
      <c r="A2" s="17" t="s">
        <v>47</v>
      </c>
      <c r="B2" s="17" t="s">
        <v>48</v>
      </c>
      <c r="C2" s="34" t="s">
        <v>559</v>
      </c>
      <c r="D2" s="18">
        <v>5.5449999999999999</v>
      </c>
      <c r="E2" s="21">
        <v>9.1839999999999993</v>
      </c>
      <c r="F2" s="18">
        <f t="shared" ref="F2:F64" si="0">D2/E2</f>
        <v>0.60376742160278751</v>
      </c>
    </row>
    <row r="3" spans="1:6" x14ac:dyDescent="0.25">
      <c r="A3" s="19" t="s">
        <v>82</v>
      </c>
      <c r="B3" s="17" t="s">
        <v>83</v>
      </c>
      <c r="C3" s="34" t="s">
        <v>559</v>
      </c>
      <c r="D3" s="18">
        <v>5.2210000000000001</v>
      </c>
      <c r="E3" s="21">
        <v>9.6929999999999996</v>
      </c>
      <c r="F3" s="18">
        <f t="shared" si="0"/>
        <v>0.53863612916537706</v>
      </c>
    </row>
    <row r="4" spans="1:6" x14ac:dyDescent="0.25">
      <c r="A4" s="19" t="s">
        <v>448</v>
      </c>
      <c r="B4" s="17" t="s">
        <v>449</v>
      </c>
      <c r="C4" s="34" t="s">
        <v>559</v>
      </c>
      <c r="D4" s="18">
        <v>7.7240000000000002</v>
      </c>
      <c r="E4" s="21">
        <v>9.6929999999999996</v>
      </c>
      <c r="F4" s="18">
        <f t="shared" si="0"/>
        <v>0.79686371608377182</v>
      </c>
    </row>
    <row r="5" spans="1:6" x14ac:dyDescent="0.25">
      <c r="A5" s="19" t="s">
        <v>275</v>
      </c>
      <c r="B5" s="17" t="s">
        <v>276</v>
      </c>
      <c r="C5" s="34" t="s">
        <v>559</v>
      </c>
      <c r="D5" s="18">
        <v>5.8239999999999998</v>
      </c>
      <c r="E5" s="21">
        <v>9.6929999999999996</v>
      </c>
      <c r="F5" s="18">
        <f t="shared" si="0"/>
        <v>0.6008459713195089</v>
      </c>
    </row>
    <row r="6" spans="1:6" x14ac:dyDescent="0.25">
      <c r="A6" s="17" t="s">
        <v>560</v>
      </c>
      <c r="B6" s="17" t="s">
        <v>278</v>
      </c>
      <c r="C6" s="34" t="s">
        <v>559</v>
      </c>
      <c r="D6" s="18">
        <v>21.202999999999999</v>
      </c>
      <c r="E6" s="21">
        <v>9.1140000000000008</v>
      </c>
      <c r="F6" s="18">
        <f t="shared" si="0"/>
        <v>2.3264208909370199</v>
      </c>
    </row>
    <row r="7" spans="1:6" x14ac:dyDescent="0.25">
      <c r="A7" s="17" t="s">
        <v>85</v>
      </c>
      <c r="B7" s="17" t="s">
        <v>86</v>
      </c>
      <c r="C7" t="s">
        <v>561</v>
      </c>
      <c r="D7" s="18">
        <v>8.2530000000000001</v>
      </c>
      <c r="E7" s="21">
        <v>9.4280000000000008</v>
      </c>
      <c r="F7" s="18">
        <f t="shared" si="0"/>
        <v>0.87537123462027999</v>
      </c>
    </row>
    <row r="8" spans="1:6" x14ac:dyDescent="0.25">
      <c r="A8" s="17" t="s">
        <v>482</v>
      </c>
      <c r="B8" s="17" t="s">
        <v>445</v>
      </c>
      <c r="C8" s="34" t="s">
        <v>559</v>
      </c>
      <c r="D8" s="18">
        <v>8.3970000000000002</v>
      </c>
      <c r="E8" s="21">
        <v>9.1839999999999993</v>
      </c>
      <c r="F8" s="18">
        <f t="shared" si="0"/>
        <v>0.91430749128919875</v>
      </c>
    </row>
    <row r="9" spans="1:6" x14ac:dyDescent="0.25">
      <c r="A9" s="17" t="s">
        <v>114</v>
      </c>
      <c r="B9" s="17" t="s">
        <v>115</v>
      </c>
      <c r="C9" s="34" t="s">
        <v>559</v>
      </c>
      <c r="D9" s="18">
        <v>8.8219999999999992</v>
      </c>
      <c r="E9" s="21">
        <v>9.4280000000000008</v>
      </c>
      <c r="F9" s="18">
        <f t="shared" si="0"/>
        <v>0.93572337717437404</v>
      </c>
    </row>
    <row r="10" spans="1:6" x14ac:dyDescent="0.25">
      <c r="A10" s="22" t="s">
        <v>193</v>
      </c>
      <c r="B10" s="22" t="s">
        <v>194</v>
      </c>
      <c r="C10" s="35" t="s">
        <v>559</v>
      </c>
      <c r="D10" s="23">
        <v>4.46</v>
      </c>
      <c r="E10" s="24">
        <v>9.1389999999999993</v>
      </c>
      <c r="F10" s="18">
        <f t="shared" si="0"/>
        <v>0.48801838275522491</v>
      </c>
    </row>
    <row r="11" spans="1:6" x14ac:dyDescent="0.25">
      <c r="A11" s="17" t="s">
        <v>87</v>
      </c>
      <c r="B11" s="17" t="s">
        <v>88</v>
      </c>
      <c r="C11" s="34" t="s">
        <v>559</v>
      </c>
      <c r="D11" s="18">
        <v>8.6020000000000003</v>
      </c>
      <c r="E11" s="21">
        <v>9.4280000000000008</v>
      </c>
      <c r="F11" s="18">
        <f t="shared" si="0"/>
        <v>0.91238862961391598</v>
      </c>
    </row>
    <row r="12" spans="1:6" x14ac:dyDescent="0.25">
      <c r="A12" s="17" t="s">
        <v>470</v>
      </c>
      <c r="B12" s="17" t="s">
        <v>197</v>
      </c>
      <c r="C12" s="34" t="s">
        <v>559</v>
      </c>
      <c r="D12" s="18">
        <v>6.577</v>
      </c>
      <c r="E12" s="18">
        <v>9.1389999999999993</v>
      </c>
      <c r="F12" s="18">
        <f t="shared" si="0"/>
        <v>0.71966298282087759</v>
      </c>
    </row>
    <row r="13" spans="1:6" x14ac:dyDescent="0.25">
      <c r="A13" s="17" t="s">
        <v>477</v>
      </c>
      <c r="B13" s="17" t="s">
        <v>285</v>
      </c>
      <c r="C13" s="34" t="s">
        <v>559</v>
      </c>
      <c r="D13" s="18">
        <v>6.7539999999999996</v>
      </c>
      <c r="E13" s="21">
        <v>9.1839999999999993</v>
      </c>
      <c r="F13" s="18">
        <f t="shared" si="0"/>
        <v>0.73540940766550522</v>
      </c>
    </row>
    <row r="14" spans="1:6" x14ac:dyDescent="0.25">
      <c r="A14" s="17" t="s">
        <v>444</v>
      </c>
      <c r="B14" s="18" t="s">
        <v>289</v>
      </c>
      <c r="C14" s="34" t="s">
        <v>559</v>
      </c>
      <c r="D14" s="18">
        <v>5.1660000000000004</v>
      </c>
      <c r="E14" s="21">
        <v>9.1389999999999993</v>
      </c>
      <c r="F14" s="18">
        <f t="shared" si="0"/>
        <v>0.56526972316446011</v>
      </c>
    </row>
    <row r="15" spans="1:6" x14ac:dyDescent="0.25">
      <c r="A15" s="22" t="s">
        <v>290</v>
      </c>
      <c r="B15" s="22" t="s">
        <v>291</v>
      </c>
      <c r="C15" s="35" t="s">
        <v>559</v>
      </c>
      <c r="D15" s="23">
        <v>4.25</v>
      </c>
      <c r="E15" s="24">
        <v>9.1389999999999993</v>
      </c>
      <c r="F15" s="18">
        <f t="shared" si="0"/>
        <v>0.46503993872414928</v>
      </c>
    </row>
    <row r="16" spans="1:6" x14ac:dyDescent="0.25">
      <c r="A16" s="19" t="s">
        <v>64</v>
      </c>
      <c r="B16" s="17" t="s">
        <v>65</v>
      </c>
      <c r="C16" s="34" t="s">
        <v>559</v>
      </c>
      <c r="D16" s="18">
        <v>6.867</v>
      </c>
      <c r="E16" s="21">
        <v>9.6929999999999996</v>
      </c>
      <c r="F16" s="18">
        <f t="shared" si="0"/>
        <v>0.70844939647168059</v>
      </c>
    </row>
    <row r="17" spans="1:6" x14ac:dyDescent="0.25">
      <c r="A17" s="17" t="s">
        <v>53</v>
      </c>
      <c r="B17" s="17" t="s">
        <v>54</v>
      </c>
      <c r="C17" s="34" t="s">
        <v>562</v>
      </c>
      <c r="D17" s="18">
        <v>18.760999999999999</v>
      </c>
      <c r="E17" s="21">
        <v>9.4280000000000008</v>
      </c>
      <c r="F17" s="18">
        <f t="shared" si="0"/>
        <v>1.9899236317352564</v>
      </c>
    </row>
    <row r="18" spans="1:6" x14ac:dyDescent="0.25">
      <c r="A18" s="19" t="s">
        <v>116</v>
      </c>
      <c r="B18" s="17" t="s">
        <v>117</v>
      </c>
      <c r="C18" s="34" t="s">
        <v>559</v>
      </c>
      <c r="D18" s="18">
        <v>12.542</v>
      </c>
      <c r="E18" s="21">
        <v>9.6929999999999996</v>
      </c>
      <c r="F18" s="18">
        <f t="shared" si="0"/>
        <v>1.2939234499123078</v>
      </c>
    </row>
    <row r="19" spans="1:6" x14ac:dyDescent="0.25">
      <c r="A19" s="19" t="s">
        <v>125</v>
      </c>
      <c r="B19" s="17" t="s">
        <v>126</v>
      </c>
      <c r="C19" s="34" t="s">
        <v>559</v>
      </c>
      <c r="D19" s="18">
        <v>8.3469999999999995</v>
      </c>
      <c r="E19" s="21">
        <v>9.6929999999999996</v>
      </c>
      <c r="F19" s="18">
        <f t="shared" si="0"/>
        <v>0.86113690291963274</v>
      </c>
    </row>
    <row r="20" spans="1:6" x14ac:dyDescent="0.25">
      <c r="A20" s="19" t="s">
        <v>204</v>
      </c>
      <c r="B20" s="17" t="s">
        <v>205</v>
      </c>
      <c r="C20" s="34" t="s">
        <v>562</v>
      </c>
      <c r="D20" s="18">
        <v>7.6909999999999998</v>
      </c>
      <c r="E20" s="21">
        <v>9.6929999999999996</v>
      </c>
      <c r="F20" s="18">
        <f t="shared" si="0"/>
        <v>0.79345919735891879</v>
      </c>
    </row>
    <row r="21" spans="1:6" x14ac:dyDescent="0.25">
      <c r="A21" s="17" t="s">
        <v>301</v>
      </c>
      <c r="B21" s="17" t="s">
        <v>302</v>
      </c>
      <c r="C21" s="34" t="s">
        <v>563</v>
      </c>
      <c r="D21" s="18">
        <v>14.691000000000001</v>
      </c>
      <c r="E21" s="21">
        <v>9.1839999999999993</v>
      </c>
      <c r="F21" s="18">
        <f t="shared" si="0"/>
        <v>1.5996297909407668</v>
      </c>
    </row>
    <row r="22" spans="1:6" x14ac:dyDescent="0.25">
      <c r="A22" s="17" t="s">
        <v>207</v>
      </c>
      <c r="B22" s="17" t="s">
        <v>208</v>
      </c>
      <c r="C22" s="34" t="s">
        <v>559</v>
      </c>
      <c r="D22" s="18">
        <v>16.622</v>
      </c>
      <c r="E22" s="21">
        <v>9.1839999999999993</v>
      </c>
      <c r="F22" s="18">
        <f t="shared" si="0"/>
        <v>1.8098867595818817</v>
      </c>
    </row>
    <row r="23" spans="1:6" x14ac:dyDescent="0.25">
      <c r="A23" s="17" t="s">
        <v>306</v>
      </c>
      <c r="B23" s="17" t="s">
        <v>307</v>
      </c>
      <c r="C23" s="34" t="s">
        <v>559</v>
      </c>
      <c r="D23" s="18">
        <v>11.305</v>
      </c>
      <c r="E23" s="21">
        <v>9.1839999999999993</v>
      </c>
      <c r="F23" s="18">
        <f t="shared" si="0"/>
        <v>1.2309451219512195</v>
      </c>
    </row>
    <row r="24" spans="1:6" x14ac:dyDescent="0.25">
      <c r="A24" s="17" t="s">
        <v>127</v>
      </c>
      <c r="B24" s="17" t="s">
        <v>128</v>
      </c>
      <c r="C24" s="34" t="s">
        <v>559</v>
      </c>
      <c r="D24" s="18">
        <v>10.833</v>
      </c>
      <c r="E24" s="21">
        <v>9.4280000000000008</v>
      </c>
      <c r="F24" s="18">
        <f t="shared" si="0"/>
        <v>1.1490241832838353</v>
      </c>
    </row>
    <row r="25" spans="1:6" x14ac:dyDescent="0.25">
      <c r="A25" s="19" t="s">
        <v>452</v>
      </c>
      <c r="B25" s="17" t="s">
        <v>453</v>
      </c>
      <c r="C25" s="34" t="s">
        <v>559</v>
      </c>
      <c r="D25" s="18">
        <v>6.1950000000000003</v>
      </c>
      <c r="E25" s="21">
        <v>9.6929999999999996</v>
      </c>
      <c r="F25" s="18">
        <f t="shared" si="0"/>
        <v>0.63912101516558351</v>
      </c>
    </row>
    <row r="26" spans="1:6" x14ac:dyDescent="0.25">
      <c r="A26" s="22" t="s">
        <v>119</v>
      </c>
      <c r="B26" s="22" t="s">
        <v>120</v>
      </c>
      <c r="C26" s="34" t="s">
        <v>559</v>
      </c>
      <c r="D26" s="23">
        <v>8.6609999999999996</v>
      </c>
      <c r="E26" s="24">
        <v>9.1389999999999993</v>
      </c>
      <c r="F26" s="18">
        <f t="shared" si="0"/>
        <v>0.94769668453878986</v>
      </c>
    </row>
    <row r="27" spans="1:6" x14ac:dyDescent="0.25">
      <c r="A27" s="17" t="s">
        <v>129</v>
      </c>
      <c r="B27" s="17" t="s">
        <v>130</v>
      </c>
      <c r="C27" s="34" t="s">
        <v>559</v>
      </c>
      <c r="D27" s="18">
        <v>4.0789999999999997</v>
      </c>
      <c r="E27" s="21">
        <v>9.4280000000000008</v>
      </c>
      <c r="F27" s="18">
        <f t="shared" si="0"/>
        <v>0.43264743317776827</v>
      </c>
    </row>
    <row r="28" spans="1:6" x14ac:dyDescent="0.25">
      <c r="A28" s="17" t="s">
        <v>308</v>
      </c>
      <c r="B28" s="17" t="s">
        <v>309</v>
      </c>
      <c r="C28" s="34" t="s">
        <v>564</v>
      </c>
      <c r="D28" s="18">
        <v>4.0810000000000004</v>
      </c>
      <c r="E28" s="18">
        <v>9.1389999999999993</v>
      </c>
      <c r="F28" s="18">
        <f t="shared" si="0"/>
        <v>0.44654776233723609</v>
      </c>
    </row>
    <row r="29" spans="1:6" x14ac:dyDescent="0.25">
      <c r="A29" s="19" t="s">
        <v>457</v>
      </c>
      <c r="B29" s="17" t="s">
        <v>458</v>
      </c>
      <c r="C29" s="34" t="s">
        <v>559</v>
      </c>
      <c r="D29" s="18">
        <v>5.8819999999999997</v>
      </c>
      <c r="E29" s="21">
        <v>9.1389999999999993</v>
      </c>
      <c r="F29" s="18">
        <f t="shared" si="0"/>
        <v>0.64361527519422257</v>
      </c>
    </row>
    <row r="30" spans="1:6" x14ac:dyDescent="0.25">
      <c r="A30" s="25" t="s">
        <v>103</v>
      </c>
      <c r="B30" s="22" t="s">
        <v>104</v>
      </c>
      <c r="C30" s="34" t="s">
        <v>559</v>
      </c>
      <c r="D30" s="23">
        <v>9.4260000000000002</v>
      </c>
      <c r="E30" s="24">
        <v>9.1389999999999993</v>
      </c>
      <c r="F30" s="18">
        <f t="shared" si="0"/>
        <v>1.0314038735091366</v>
      </c>
    </row>
    <row r="31" spans="1:6" x14ac:dyDescent="0.25">
      <c r="A31" s="36" t="s">
        <v>135</v>
      </c>
      <c r="B31" s="20" t="s">
        <v>565</v>
      </c>
      <c r="C31" s="34" t="s">
        <v>559</v>
      </c>
      <c r="D31" s="21">
        <v>5.8159999999999998</v>
      </c>
      <c r="E31" s="21">
        <v>9.6929999999999996</v>
      </c>
      <c r="F31" s="18">
        <f t="shared" si="0"/>
        <v>0.60002063344681733</v>
      </c>
    </row>
    <row r="32" spans="1:6" x14ac:dyDescent="0.25">
      <c r="A32" s="17" t="s">
        <v>162</v>
      </c>
      <c r="B32" s="17" t="s">
        <v>163</v>
      </c>
      <c r="C32" s="34" t="s">
        <v>559</v>
      </c>
      <c r="D32" s="18">
        <v>10.289</v>
      </c>
      <c r="E32" s="21">
        <v>9.1839999999999993</v>
      </c>
      <c r="F32" s="18">
        <f t="shared" si="0"/>
        <v>1.1203179442508711</v>
      </c>
    </row>
    <row r="33" spans="1:6" x14ac:dyDescent="0.25">
      <c r="A33" s="17" t="s">
        <v>484</v>
      </c>
      <c r="B33" s="17" t="s">
        <v>461</v>
      </c>
      <c r="C33" s="34" t="s">
        <v>559</v>
      </c>
      <c r="D33" s="18">
        <v>8.3059999999999992</v>
      </c>
      <c r="E33" s="21">
        <v>9.1839999999999993</v>
      </c>
      <c r="F33" s="18">
        <f t="shared" si="0"/>
        <v>0.90439895470383269</v>
      </c>
    </row>
    <row r="34" spans="1:6" x14ac:dyDescent="0.25">
      <c r="A34" s="37" t="s">
        <v>310</v>
      </c>
      <c r="B34" s="37" t="s">
        <v>311</v>
      </c>
      <c r="C34" s="35" t="s">
        <v>559</v>
      </c>
      <c r="D34" s="38">
        <v>4.5179999999999998</v>
      </c>
      <c r="E34" s="24">
        <v>9.1389999999999993</v>
      </c>
      <c r="F34" s="18">
        <f t="shared" si="0"/>
        <v>0.49436481015428385</v>
      </c>
    </row>
    <row r="35" spans="1:6" x14ac:dyDescent="0.25">
      <c r="A35" s="22" t="s">
        <v>37</v>
      </c>
      <c r="B35" s="22" t="s">
        <v>38</v>
      </c>
      <c r="C35" s="35" t="s">
        <v>559</v>
      </c>
      <c r="D35" s="23">
        <v>4.4109999999999996</v>
      </c>
      <c r="E35" s="24">
        <v>9.1389999999999993</v>
      </c>
      <c r="F35" s="18">
        <f t="shared" si="0"/>
        <v>0.48265674581464052</v>
      </c>
    </row>
    <row r="36" spans="1:6" x14ac:dyDescent="0.25">
      <c r="A36" s="19" t="s">
        <v>77</v>
      </c>
      <c r="B36" s="17" t="s">
        <v>78</v>
      </c>
      <c r="C36" s="34" t="s">
        <v>559</v>
      </c>
      <c r="D36" s="18">
        <v>7.8869999999999996</v>
      </c>
      <c r="E36" s="21">
        <v>9.6929999999999996</v>
      </c>
      <c r="F36" s="18">
        <f t="shared" si="0"/>
        <v>0.8136799752398638</v>
      </c>
    </row>
    <row r="37" spans="1:6" x14ac:dyDescent="0.25">
      <c r="A37" s="17" t="s">
        <v>472</v>
      </c>
      <c r="B37" s="17" t="s">
        <v>321</v>
      </c>
      <c r="C37" s="34" t="s">
        <v>564</v>
      </c>
      <c r="D37" s="18">
        <v>4.3869999999999996</v>
      </c>
      <c r="E37" s="18">
        <v>9.1389999999999993</v>
      </c>
      <c r="F37" s="18">
        <f t="shared" si="0"/>
        <v>0.48003063792537476</v>
      </c>
    </row>
    <row r="38" spans="1:6" x14ac:dyDescent="0.25">
      <c r="A38" s="19" t="s">
        <v>322</v>
      </c>
      <c r="B38" s="17" t="s">
        <v>323</v>
      </c>
      <c r="C38" s="34" t="s">
        <v>559</v>
      </c>
      <c r="D38" s="18">
        <v>5.23</v>
      </c>
      <c r="E38" s="21">
        <v>9.6929999999999996</v>
      </c>
      <c r="F38" s="18">
        <f t="shared" si="0"/>
        <v>0.53956463427215517</v>
      </c>
    </row>
    <row r="39" spans="1:6" x14ac:dyDescent="0.25">
      <c r="A39" s="19" t="s">
        <v>442</v>
      </c>
      <c r="B39" s="17" t="s">
        <v>443</v>
      </c>
      <c r="C39" s="34" t="s">
        <v>559</v>
      </c>
      <c r="D39" s="18">
        <v>6.4660000000000002</v>
      </c>
      <c r="E39" s="21">
        <v>9.6929999999999996</v>
      </c>
      <c r="F39" s="18">
        <f t="shared" si="0"/>
        <v>0.66707933560301258</v>
      </c>
    </row>
    <row r="40" spans="1:6" x14ac:dyDescent="0.25">
      <c r="A40" s="17" t="s">
        <v>566</v>
      </c>
      <c r="B40" s="17" t="s">
        <v>136</v>
      </c>
      <c r="C40" s="34" t="s">
        <v>559</v>
      </c>
      <c r="D40" s="21">
        <v>5.8159999999999998</v>
      </c>
      <c r="E40" s="21">
        <v>9.6929999999999996</v>
      </c>
      <c r="F40" s="18">
        <f t="shared" si="0"/>
        <v>0.60002063344681733</v>
      </c>
    </row>
    <row r="41" spans="1:6" x14ac:dyDescent="0.25">
      <c r="A41" s="17" t="s">
        <v>446</v>
      </c>
      <c r="B41" s="18" t="s">
        <v>447</v>
      </c>
      <c r="C41" s="34" t="s">
        <v>559</v>
      </c>
      <c r="D41" s="18">
        <v>5.8810000000000002</v>
      </c>
      <c r="E41" s="21">
        <v>9.7810000000000006</v>
      </c>
      <c r="F41" s="18">
        <f t="shared" si="0"/>
        <v>0.60126776403230753</v>
      </c>
    </row>
    <row r="42" spans="1:6" x14ac:dyDescent="0.25">
      <c r="A42" s="17" t="s">
        <v>440</v>
      </c>
      <c r="B42" s="17" t="s">
        <v>239</v>
      </c>
      <c r="C42" s="34" t="s">
        <v>559</v>
      </c>
      <c r="D42" s="18">
        <v>3.9540000000000002</v>
      </c>
      <c r="E42" s="21">
        <v>9.1839999999999993</v>
      </c>
      <c r="F42" s="18">
        <f t="shared" si="0"/>
        <v>0.43053135888501748</v>
      </c>
    </row>
    <row r="43" spans="1:6" x14ac:dyDescent="0.25">
      <c r="A43" s="19" t="s">
        <v>242</v>
      </c>
      <c r="B43" s="17" t="s">
        <v>243</v>
      </c>
      <c r="C43" s="34" t="s">
        <v>559</v>
      </c>
      <c r="D43" s="18">
        <v>9.9019999999999992</v>
      </c>
      <c r="E43" s="21">
        <v>9.6929999999999996</v>
      </c>
      <c r="F43" s="18">
        <f t="shared" si="0"/>
        <v>1.0215619519240688</v>
      </c>
    </row>
    <row r="44" spans="1:6" x14ac:dyDescent="0.25">
      <c r="A44" s="17" t="s">
        <v>481</v>
      </c>
      <c r="B44" s="17" t="s">
        <v>69</v>
      </c>
      <c r="C44" s="34" t="s">
        <v>559</v>
      </c>
      <c r="D44" s="18">
        <v>6.3140000000000001</v>
      </c>
      <c r="E44" s="21">
        <v>9.4280000000000008</v>
      </c>
      <c r="F44" s="18">
        <f t="shared" si="0"/>
        <v>0.6697072549851506</v>
      </c>
    </row>
    <row r="45" spans="1:6" x14ac:dyDescent="0.25">
      <c r="A45" s="17" t="s">
        <v>567</v>
      </c>
      <c r="B45" s="17" t="s">
        <v>568</v>
      </c>
      <c r="C45" s="35" t="s">
        <v>559</v>
      </c>
      <c r="D45" s="18">
        <v>4.45</v>
      </c>
      <c r="E45" s="21">
        <v>9.1389999999999993</v>
      </c>
      <c r="F45" s="18">
        <f t="shared" si="0"/>
        <v>0.48692417113469749</v>
      </c>
    </row>
    <row r="46" spans="1:6" x14ac:dyDescent="0.25">
      <c r="A46" s="19" t="s">
        <v>39</v>
      </c>
      <c r="B46" s="17" t="s">
        <v>40</v>
      </c>
      <c r="C46" s="34" t="s">
        <v>559</v>
      </c>
      <c r="D46" s="18">
        <v>4.7759999999999998</v>
      </c>
      <c r="E46" s="21">
        <v>9.6929999999999996</v>
      </c>
      <c r="F46" s="18">
        <f t="shared" si="0"/>
        <v>0.49272670999690499</v>
      </c>
    </row>
    <row r="47" spans="1:6" x14ac:dyDescent="0.25">
      <c r="A47" s="22" t="s">
        <v>480</v>
      </c>
      <c r="B47" s="22" t="s">
        <v>91</v>
      </c>
      <c r="C47" s="35" t="s">
        <v>559</v>
      </c>
      <c r="D47" s="23">
        <v>5.9059999999999997</v>
      </c>
      <c r="E47" s="24">
        <v>9.1389999999999993</v>
      </c>
      <c r="F47" s="18">
        <f t="shared" si="0"/>
        <v>0.64624138308348833</v>
      </c>
    </row>
    <row r="48" spans="1:6" x14ac:dyDescent="0.25">
      <c r="A48" s="22" t="s">
        <v>569</v>
      </c>
      <c r="B48" s="22" t="s">
        <v>98</v>
      </c>
      <c r="C48" s="35" t="s">
        <v>570</v>
      </c>
      <c r="D48" s="23">
        <v>6.0759999999999996</v>
      </c>
      <c r="E48" s="24">
        <v>9.1140000000000008</v>
      </c>
      <c r="F48" s="18">
        <f t="shared" si="0"/>
        <v>0.66666666666666652</v>
      </c>
    </row>
    <row r="49" spans="1:6" x14ac:dyDescent="0.25">
      <c r="A49" s="22" t="s">
        <v>569</v>
      </c>
      <c r="B49" s="22" t="s">
        <v>98</v>
      </c>
      <c r="C49" s="35" t="s">
        <v>570</v>
      </c>
      <c r="D49" s="23">
        <v>6.3</v>
      </c>
      <c r="E49" s="24">
        <v>9.1140000000000008</v>
      </c>
      <c r="F49" s="18">
        <f t="shared" si="0"/>
        <v>0.6912442396313363</v>
      </c>
    </row>
    <row r="50" spans="1:6" x14ac:dyDescent="0.25">
      <c r="A50" s="17" t="s">
        <v>121</v>
      </c>
      <c r="B50" s="17" t="s">
        <v>462</v>
      </c>
      <c r="C50" s="34" t="s">
        <v>559</v>
      </c>
      <c r="D50" s="18">
        <v>7.6150000000000002</v>
      </c>
      <c r="E50" s="21">
        <v>9.1839999999999993</v>
      </c>
      <c r="F50" s="18">
        <f t="shared" si="0"/>
        <v>0.82915940766550533</v>
      </c>
    </row>
    <row r="51" spans="1:6" x14ac:dyDescent="0.25">
      <c r="A51" s="17" t="s">
        <v>476</v>
      </c>
      <c r="B51" s="17" t="s">
        <v>355</v>
      </c>
      <c r="C51" s="34" t="s">
        <v>559</v>
      </c>
      <c r="D51" s="18">
        <v>4.2549999999999999</v>
      </c>
      <c r="E51" s="18">
        <v>9.1389999999999993</v>
      </c>
      <c r="F51" s="18">
        <f t="shared" si="0"/>
        <v>0.46558704453441296</v>
      </c>
    </row>
    <row r="52" spans="1:6" x14ac:dyDescent="0.25">
      <c r="A52" s="22" t="s">
        <v>174</v>
      </c>
      <c r="B52" s="22" t="s">
        <v>175</v>
      </c>
      <c r="C52" s="35" t="s">
        <v>571</v>
      </c>
      <c r="D52" s="23">
        <v>11.154</v>
      </c>
      <c r="E52" s="24">
        <v>9.1389999999999993</v>
      </c>
      <c r="F52" s="18">
        <f t="shared" si="0"/>
        <v>1.2204836415362732</v>
      </c>
    </row>
    <row r="53" spans="1:6" x14ac:dyDescent="0.25">
      <c r="A53" s="17" t="s">
        <v>123</v>
      </c>
      <c r="B53" s="17" t="s">
        <v>124</v>
      </c>
      <c r="C53" s="34" t="s">
        <v>559</v>
      </c>
      <c r="D53" s="18">
        <v>7.63</v>
      </c>
      <c r="E53" s="21">
        <v>9.4280000000000008</v>
      </c>
      <c r="F53" s="18">
        <f t="shared" si="0"/>
        <v>0.80929147221043696</v>
      </c>
    </row>
    <row r="54" spans="1:6" x14ac:dyDescent="0.25">
      <c r="A54" s="17" t="s">
        <v>485</v>
      </c>
      <c r="B54" s="17" t="s">
        <v>109</v>
      </c>
      <c r="C54" s="34" t="s">
        <v>559</v>
      </c>
      <c r="D54" s="18">
        <v>13.492000000000001</v>
      </c>
      <c r="E54" s="21">
        <v>9.1839999999999993</v>
      </c>
      <c r="F54" s="18">
        <f t="shared" si="0"/>
        <v>1.4690766550522649</v>
      </c>
    </row>
    <row r="55" spans="1:6" x14ac:dyDescent="0.25">
      <c r="A55" s="17" t="s">
        <v>475</v>
      </c>
      <c r="B55" s="17" t="s">
        <v>251</v>
      </c>
      <c r="C55" s="34" t="s">
        <v>559</v>
      </c>
      <c r="D55" s="18">
        <v>4.2549999999999999</v>
      </c>
      <c r="E55" s="18">
        <v>9.1389999999999993</v>
      </c>
      <c r="F55" s="18">
        <f t="shared" si="0"/>
        <v>0.46558704453441296</v>
      </c>
    </row>
    <row r="56" spans="1:6" x14ac:dyDescent="0.25">
      <c r="A56" s="17" t="s">
        <v>478</v>
      </c>
      <c r="B56" s="17" t="s">
        <v>61</v>
      </c>
      <c r="C56" s="34" t="s">
        <v>559</v>
      </c>
      <c r="D56" s="18">
        <v>6.2720000000000002</v>
      </c>
      <c r="E56" s="21">
        <v>9.1839999999999993</v>
      </c>
      <c r="F56" s="18">
        <f t="shared" si="0"/>
        <v>0.68292682926829273</v>
      </c>
    </row>
    <row r="57" spans="1:6" x14ac:dyDescent="0.25">
      <c r="A57" s="17" t="s">
        <v>474</v>
      </c>
      <c r="B57" s="17" t="s">
        <v>93</v>
      </c>
      <c r="C57" s="34" t="s">
        <v>559</v>
      </c>
      <c r="D57" s="18">
        <v>16.588999999999999</v>
      </c>
      <c r="E57" s="21">
        <v>9.4280000000000008</v>
      </c>
      <c r="F57" s="18">
        <f t="shared" si="0"/>
        <v>1.7595460330929145</v>
      </c>
    </row>
    <row r="58" spans="1:6" x14ac:dyDescent="0.25">
      <c r="A58" s="17" t="s">
        <v>252</v>
      </c>
      <c r="B58" s="17" t="s">
        <v>253</v>
      </c>
      <c r="C58" s="34" t="s">
        <v>559</v>
      </c>
      <c r="D58" s="18">
        <v>19.343</v>
      </c>
      <c r="E58" s="21">
        <v>9.1839999999999993</v>
      </c>
      <c r="F58" s="18">
        <f t="shared" si="0"/>
        <v>2.1061628919860631</v>
      </c>
    </row>
    <row r="59" spans="1:6" x14ac:dyDescent="0.25">
      <c r="A59" s="22" t="s">
        <v>370</v>
      </c>
      <c r="B59" s="22" t="s">
        <v>371</v>
      </c>
      <c r="C59" s="35" t="s">
        <v>562</v>
      </c>
      <c r="D59" s="23">
        <v>6.4169999999999998</v>
      </c>
      <c r="E59" s="24">
        <v>9.1389999999999993</v>
      </c>
      <c r="F59" s="18">
        <f t="shared" si="0"/>
        <v>0.702155596892439</v>
      </c>
    </row>
    <row r="60" spans="1:6" x14ac:dyDescent="0.25">
      <c r="A60" s="17" t="s">
        <v>471</v>
      </c>
      <c r="B60" s="17" t="s">
        <v>377</v>
      </c>
      <c r="C60" s="34" t="s">
        <v>559</v>
      </c>
      <c r="D60" s="18">
        <v>4.9009999999999998</v>
      </c>
      <c r="E60" s="18">
        <v>9.1389999999999993</v>
      </c>
      <c r="F60" s="18">
        <f t="shared" si="0"/>
        <v>0.53627311522048371</v>
      </c>
    </row>
    <row r="61" spans="1:6" x14ac:dyDescent="0.25">
      <c r="A61" s="17" t="s">
        <v>469</v>
      </c>
      <c r="B61" s="17" t="s">
        <v>379</v>
      </c>
      <c r="C61" s="34" t="s">
        <v>572</v>
      </c>
      <c r="D61" s="18">
        <v>10.8</v>
      </c>
      <c r="E61" s="21">
        <v>9.4280000000000008</v>
      </c>
      <c r="F61" s="18">
        <f t="shared" si="0"/>
        <v>1.1455239711497667</v>
      </c>
    </row>
    <row r="62" spans="1:6" x14ac:dyDescent="0.25">
      <c r="A62" s="19" t="s">
        <v>99</v>
      </c>
      <c r="B62" s="17" t="s">
        <v>100</v>
      </c>
      <c r="C62" s="34" t="s">
        <v>562</v>
      </c>
      <c r="D62" s="18">
        <v>6.9089999999999998</v>
      </c>
      <c r="E62" s="21">
        <v>9.1140000000000008</v>
      </c>
      <c r="F62" s="18">
        <f t="shared" si="0"/>
        <v>0.75806451612903214</v>
      </c>
    </row>
    <row r="63" spans="1:6" x14ac:dyDescent="0.25">
      <c r="A63" s="17" t="s">
        <v>382</v>
      </c>
      <c r="B63" s="17" t="s">
        <v>383</v>
      </c>
      <c r="C63" s="34" t="s">
        <v>559</v>
      </c>
      <c r="D63" s="18">
        <v>6.1580000000000004</v>
      </c>
      <c r="E63" s="21">
        <v>9.1839999999999993</v>
      </c>
      <c r="F63" s="18">
        <f t="shared" si="0"/>
        <v>0.67051393728223008</v>
      </c>
    </row>
    <row r="64" spans="1:6" x14ac:dyDescent="0.25">
      <c r="A64" s="25" t="s">
        <v>384</v>
      </c>
      <c r="B64" s="22" t="s">
        <v>385</v>
      </c>
      <c r="C64" s="34" t="s">
        <v>559</v>
      </c>
      <c r="D64" s="23">
        <v>8.218</v>
      </c>
      <c r="E64" s="24">
        <v>9.1140000000000008</v>
      </c>
      <c r="F64" s="18">
        <f t="shared" si="0"/>
        <v>0.90168970814132099</v>
      </c>
    </row>
    <row r="65" spans="1:6" x14ac:dyDescent="0.25">
      <c r="A65" s="17" t="s">
        <v>473</v>
      </c>
      <c r="B65" s="17" t="s">
        <v>263</v>
      </c>
      <c r="C65" s="34" t="s">
        <v>559</v>
      </c>
      <c r="D65" s="18">
        <v>10.823</v>
      </c>
      <c r="E65" s="18">
        <v>9.1389999999999993</v>
      </c>
      <c r="F65" s="18">
        <f t="shared" ref="F65:F90" si="1">D65/E65</f>
        <v>1.1842652368968161</v>
      </c>
    </row>
    <row r="66" spans="1:6" x14ac:dyDescent="0.25">
      <c r="A66" s="19" t="s">
        <v>110</v>
      </c>
      <c r="B66" s="17" t="s">
        <v>111</v>
      </c>
      <c r="C66" s="34" t="s">
        <v>559</v>
      </c>
      <c r="D66" s="18">
        <v>7.9210000000000003</v>
      </c>
      <c r="E66" s="21">
        <v>9.6929999999999996</v>
      </c>
      <c r="F66" s="18">
        <f t="shared" si="1"/>
        <v>0.81718766119880337</v>
      </c>
    </row>
    <row r="67" spans="1:6" x14ac:dyDescent="0.25">
      <c r="A67" s="17" t="s">
        <v>483</v>
      </c>
      <c r="B67" s="17" t="s">
        <v>454</v>
      </c>
      <c r="C67" s="34" t="s">
        <v>559</v>
      </c>
      <c r="D67" s="18">
        <v>5.4509999999999996</v>
      </c>
      <c r="E67" s="21">
        <v>9.1839999999999993</v>
      </c>
      <c r="F67" s="18">
        <f t="shared" si="1"/>
        <v>0.59353222996515675</v>
      </c>
    </row>
    <row r="68" spans="1:6" x14ac:dyDescent="0.25">
      <c r="A68" s="19" t="s">
        <v>459</v>
      </c>
      <c r="B68" s="17" t="s">
        <v>460</v>
      </c>
      <c r="C68" s="34" t="s">
        <v>559</v>
      </c>
      <c r="D68" s="18">
        <v>11.686999999999999</v>
      </c>
      <c r="E68" s="21">
        <v>9.6929999999999996</v>
      </c>
      <c r="F68" s="18">
        <f t="shared" si="1"/>
        <v>1.2057154647683896</v>
      </c>
    </row>
    <row r="69" spans="1:6" x14ac:dyDescent="0.25">
      <c r="A69" s="17" t="s">
        <v>31</v>
      </c>
      <c r="B69" s="17" t="s">
        <v>32</v>
      </c>
      <c r="C69" s="34" t="s">
        <v>559</v>
      </c>
      <c r="D69" s="18">
        <v>23.059000000000001</v>
      </c>
      <c r="E69" s="21">
        <v>9.1839999999999993</v>
      </c>
      <c r="F69" s="18">
        <f t="shared" si="1"/>
        <v>2.5107796167247391</v>
      </c>
    </row>
    <row r="70" spans="1:6" x14ac:dyDescent="0.25">
      <c r="A70" s="17" t="s">
        <v>28</v>
      </c>
      <c r="B70" s="18" t="s">
        <v>29</v>
      </c>
      <c r="C70" s="34" t="s">
        <v>559</v>
      </c>
      <c r="D70" s="18">
        <v>5.57</v>
      </c>
      <c r="E70" s="21">
        <v>9.7810000000000006</v>
      </c>
      <c r="F70" s="18">
        <f t="shared" si="1"/>
        <v>0.5694714241897556</v>
      </c>
    </row>
    <row r="71" spans="1:6" x14ac:dyDescent="0.25">
      <c r="A71" s="25" t="s">
        <v>403</v>
      </c>
      <c r="B71" s="22" t="s">
        <v>404</v>
      </c>
      <c r="C71" s="35" t="s">
        <v>573</v>
      </c>
      <c r="D71" s="23">
        <v>3.919</v>
      </c>
      <c r="E71" s="24">
        <v>9.1389999999999993</v>
      </c>
      <c r="F71" s="18">
        <f t="shared" si="1"/>
        <v>0.42882153408469204</v>
      </c>
    </row>
    <row r="72" spans="1:6" x14ac:dyDescent="0.25">
      <c r="A72" s="17" t="s">
        <v>264</v>
      </c>
      <c r="B72" s="17" t="s">
        <v>265</v>
      </c>
      <c r="C72" s="34" t="s">
        <v>559</v>
      </c>
      <c r="D72" s="18">
        <v>5.4530000000000003</v>
      </c>
      <c r="E72" s="21">
        <v>9.1839999999999993</v>
      </c>
      <c r="F72" s="18">
        <f t="shared" si="1"/>
        <v>0.59375000000000011</v>
      </c>
    </row>
    <row r="73" spans="1:6" x14ac:dyDescent="0.25">
      <c r="A73" s="19" t="s">
        <v>34</v>
      </c>
      <c r="B73" s="17" t="s">
        <v>35</v>
      </c>
      <c r="C73" s="34" t="s">
        <v>559</v>
      </c>
      <c r="D73" s="18">
        <v>9.18</v>
      </c>
      <c r="E73" s="21">
        <v>9.6929999999999996</v>
      </c>
      <c r="F73" s="18">
        <f t="shared" si="1"/>
        <v>0.94707520891364905</v>
      </c>
    </row>
    <row r="74" spans="1:6" x14ac:dyDescent="0.25">
      <c r="A74" s="19" t="s">
        <v>75</v>
      </c>
      <c r="B74" s="17" t="s">
        <v>76</v>
      </c>
      <c r="C74" s="34" t="s">
        <v>559</v>
      </c>
      <c r="D74" s="18">
        <v>7.7469999999999999</v>
      </c>
      <c r="E74" s="21">
        <v>9.6929999999999996</v>
      </c>
      <c r="F74" s="18">
        <f t="shared" si="1"/>
        <v>0.79923656246776031</v>
      </c>
    </row>
    <row r="75" spans="1:6" x14ac:dyDescent="0.25">
      <c r="A75" s="17" t="s">
        <v>441</v>
      </c>
      <c r="B75" s="18" t="s">
        <v>17</v>
      </c>
      <c r="C75" s="34" t="s">
        <v>559</v>
      </c>
      <c r="D75" s="18">
        <v>6.5529999999999999</v>
      </c>
      <c r="E75" s="21">
        <v>9.7810000000000006</v>
      </c>
      <c r="F75" s="18">
        <f t="shared" si="1"/>
        <v>0.66997239546058684</v>
      </c>
    </row>
    <row r="76" spans="1:6" x14ac:dyDescent="0.25">
      <c r="A76" s="19" t="s">
        <v>55</v>
      </c>
      <c r="B76" s="17" t="s">
        <v>56</v>
      </c>
      <c r="C76" s="34" t="s">
        <v>559</v>
      </c>
      <c r="D76" s="18">
        <v>6.3179999999999996</v>
      </c>
      <c r="E76" s="21">
        <v>9.6929999999999996</v>
      </c>
      <c r="F76" s="18">
        <f t="shared" si="1"/>
        <v>0.65181058495821731</v>
      </c>
    </row>
    <row r="77" spans="1:6" x14ac:dyDescent="0.25">
      <c r="A77" s="17" t="s">
        <v>41</v>
      </c>
      <c r="B77" s="18" t="s">
        <v>42</v>
      </c>
      <c r="C77" s="34" t="s">
        <v>559</v>
      </c>
      <c r="D77" s="18">
        <v>6.8259999999999996</v>
      </c>
      <c r="E77" s="21">
        <v>9.7810000000000006</v>
      </c>
      <c r="F77" s="18">
        <f t="shared" si="1"/>
        <v>0.69788365197832525</v>
      </c>
    </row>
    <row r="78" spans="1:6" x14ac:dyDescent="0.25">
      <c r="A78" s="19" t="s">
        <v>44</v>
      </c>
      <c r="B78" s="17" t="s">
        <v>45</v>
      </c>
      <c r="C78" s="34" t="s">
        <v>559</v>
      </c>
      <c r="D78" s="18">
        <v>8.3330000000000002</v>
      </c>
      <c r="E78" s="21">
        <v>9.6929999999999996</v>
      </c>
      <c r="F78" s="18">
        <f t="shared" si="1"/>
        <v>0.85969256164242247</v>
      </c>
    </row>
    <row r="79" spans="1:6" x14ac:dyDescent="0.25">
      <c r="A79" s="17" t="s">
        <v>463</v>
      </c>
      <c r="B79" s="17" t="s">
        <v>464</v>
      </c>
      <c r="C79" s="34" t="s">
        <v>559</v>
      </c>
      <c r="D79" s="18">
        <v>7.4960000000000004</v>
      </c>
      <c r="E79" s="21">
        <v>9.4280000000000008</v>
      </c>
      <c r="F79" s="18">
        <f t="shared" si="1"/>
        <v>0.79507848960543059</v>
      </c>
    </row>
    <row r="80" spans="1:6" x14ac:dyDescent="0.25">
      <c r="A80" s="22" t="s">
        <v>410</v>
      </c>
      <c r="B80" s="23" t="s">
        <v>411</v>
      </c>
      <c r="C80" s="34" t="s">
        <v>559</v>
      </c>
      <c r="D80" s="23">
        <v>6.5869999999999997</v>
      </c>
      <c r="E80" s="24">
        <v>9.7810000000000006</v>
      </c>
      <c r="F80" s="18">
        <f t="shared" si="1"/>
        <v>0.67344852264594612</v>
      </c>
    </row>
    <row r="81" spans="1:6" x14ac:dyDescent="0.25">
      <c r="A81" s="19" t="s">
        <v>450</v>
      </c>
      <c r="B81" s="17" t="s">
        <v>451</v>
      </c>
      <c r="C81" s="34" t="s">
        <v>559</v>
      </c>
      <c r="D81" s="18">
        <v>13.257</v>
      </c>
      <c r="E81" s="21">
        <v>9.6929999999999996</v>
      </c>
      <c r="F81" s="18">
        <f t="shared" si="1"/>
        <v>1.3676880222841226</v>
      </c>
    </row>
    <row r="82" spans="1:6" x14ac:dyDescent="0.25">
      <c r="A82" s="19" t="s">
        <v>455</v>
      </c>
      <c r="B82" s="17" t="s">
        <v>456</v>
      </c>
      <c r="C82" s="34" t="s">
        <v>559</v>
      </c>
      <c r="D82" s="18">
        <v>11.465</v>
      </c>
      <c r="E82" s="21">
        <v>9.6929999999999996</v>
      </c>
      <c r="F82" s="18">
        <f t="shared" si="1"/>
        <v>1.1828123388011968</v>
      </c>
    </row>
    <row r="83" spans="1:6" x14ac:dyDescent="0.25">
      <c r="A83" s="17" t="s">
        <v>184</v>
      </c>
      <c r="B83" s="18" t="s">
        <v>185</v>
      </c>
      <c r="C83" s="34" t="s">
        <v>559</v>
      </c>
      <c r="D83" s="18">
        <v>9.907</v>
      </c>
      <c r="E83" s="21">
        <v>9.7810000000000006</v>
      </c>
      <c r="F83" s="18">
        <f t="shared" si="1"/>
        <v>1.0128821183928023</v>
      </c>
    </row>
    <row r="84" spans="1:6" x14ac:dyDescent="0.25">
      <c r="A84" s="17" t="s">
        <v>271</v>
      </c>
      <c r="B84" s="17" t="s">
        <v>272</v>
      </c>
      <c r="C84" s="34" t="s">
        <v>559</v>
      </c>
      <c r="D84" s="18">
        <v>10.6</v>
      </c>
      <c r="E84" s="21">
        <v>9.4280000000000008</v>
      </c>
      <c r="F84" s="18">
        <f t="shared" si="1"/>
        <v>1.1243105642766227</v>
      </c>
    </row>
    <row r="85" spans="1:6" x14ac:dyDescent="0.25">
      <c r="A85" s="19" t="s">
        <v>25</v>
      </c>
      <c r="B85" s="17" t="s">
        <v>26</v>
      </c>
      <c r="C85" s="34" t="s">
        <v>559</v>
      </c>
      <c r="D85" s="18">
        <v>6.96</v>
      </c>
      <c r="E85" s="21">
        <v>9.6929999999999996</v>
      </c>
      <c r="F85" s="18">
        <f t="shared" si="1"/>
        <v>0.71804394924172088</v>
      </c>
    </row>
    <row r="86" spans="1:6" x14ac:dyDescent="0.25">
      <c r="A86" s="19" t="s">
        <v>434</v>
      </c>
      <c r="B86" s="17" t="s">
        <v>435</v>
      </c>
      <c r="C86" s="34" t="s">
        <v>559</v>
      </c>
      <c r="D86" s="18">
        <v>6.4359999999999999</v>
      </c>
      <c r="E86" s="21">
        <v>9.6929999999999996</v>
      </c>
      <c r="F86" s="18">
        <f t="shared" si="1"/>
        <v>0.66398431858041884</v>
      </c>
    </row>
    <row r="87" spans="1:6" x14ac:dyDescent="0.25">
      <c r="A87" s="17" t="s">
        <v>479</v>
      </c>
      <c r="B87" s="17" t="s">
        <v>22</v>
      </c>
      <c r="C87" s="34" t="s">
        <v>559</v>
      </c>
      <c r="D87" s="18">
        <v>7.6769999999999996</v>
      </c>
      <c r="E87" s="21">
        <v>9.1839999999999993</v>
      </c>
      <c r="F87" s="18">
        <f t="shared" si="1"/>
        <v>0.83591027874564461</v>
      </c>
    </row>
    <row r="88" spans="1:6" x14ac:dyDescent="0.25">
      <c r="A88" s="19" t="s">
        <v>112</v>
      </c>
      <c r="B88" s="17" t="s">
        <v>113</v>
      </c>
      <c r="C88" s="34" t="s">
        <v>559</v>
      </c>
      <c r="D88" s="18">
        <v>4.9119999999999999</v>
      </c>
      <c r="E88" s="21">
        <v>9.6929999999999996</v>
      </c>
      <c r="F88" s="18">
        <f t="shared" si="1"/>
        <v>0.5067574538326628</v>
      </c>
    </row>
    <row r="89" spans="1:6" x14ac:dyDescent="0.25">
      <c r="A89" s="17" t="s">
        <v>148</v>
      </c>
      <c r="B89" s="17" t="s">
        <v>149</v>
      </c>
      <c r="C89" s="34" t="s">
        <v>562</v>
      </c>
      <c r="D89" s="18">
        <v>4.2859999999999996</v>
      </c>
      <c r="E89" s="21">
        <v>9.1839999999999993</v>
      </c>
      <c r="F89" s="18">
        <f t="shared" si="1"/>
        <v>0.46668118466898956</v>
      </c>
    </row>
    <row r="90" spans="1:6" x14ac:dyDescent="0.25">
      <c r="A90" s="22" t="s">
        <v>187</v>
      </c>
      <c r="B90" s="22" t="s">
        <v>188</v>
      </c>
      <c r="C90" s="35" t="s">
        <v>562</v>
      </c>
      <c r="D90" s="23">
        <v>4.6059999999999999</v>
      </c>
      <c r="E90" s="24">
        <v>9.1389999999999993</v>
      </c>
      <c r="F90" s="18">
        <f t="shared" si="1"/>
        <v>0.5039938724149251</v>
      </c>
    </row>
  </sheetData>
  <autoFilter ref="A1:F98">
    <sortState ref="A2:G102">
      <sortCondition ref="A1"/>
    </sortState>
  </autoFilter>
  <conditionalFormatting sqref="C90:C1048576">
    <cfRule type="duplicateValues" dxfId="1" priority="3"/>
  </conditionalFormatting>
  <conditionalFormatting sqref="A90 C90:C1048576">
    <cfRule type="duplicateValues" dxfId="0" priority="4"/>
  </conditionalFormatting>
  <pageMargins left="0.7" right="0.7" top="0.78740157499999996" bottom="0.78740157499999996" header="0.3" footer="0.3"/>
  <pageSetup paperSize="9" orientation="portrait" horizontalDpi="200" verticalDpi="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BA192"/>
  <sheetViews>
    <sheetView tabSelected="1" workbookViewId="0">
      <pane xSplit="1" ySplit="1" topLeftCell="B2" activePane="bottomRight" state="frozen"/>
      <selection pane="topRight" activeCell="B1" sqref="B1"/>
      <selection pane="bottomLeft" activeCell="A2" sqref="A2"/>
      <selection pane="bottomRight" activeCell="A188" sqref="A188"/>
    </sheetView>
  </sheetViews>
  <sheetFormatPr defaultColWidth="9.140625" defaultRowHeight="15" x14ac:dyDescent="0.25"/>
  <cols>
    <col min="1" max="1" width="36.28515625" style="26" bestFit="1" customWidth="1"/>
    <col min="2" max="2" width="16.140625" customWidth="1"/>
    <col min="3" max="3" width="4.42578125" bestFit="1" customWidth="1"/>
    <col min="4" max="4" width="12.140625" customWidth="1"/>
    <col min="5" max="52" width="12.28515625" customWidth="1"/>
    <col min="53" max="53" width="11" customWidth="1"/>
  </cols>
  <sheetData>
    <row r="1" spans="1:53" s="14" customFormat="1" x14ac:dyDescent="0.25">
      <c r="A1" s="30" t="s">
        <v>558</v>
      </c>
      <c r="B1" s="14" t="s">
        <v>12</v>
      </c>
      <c r="C1" s="14" t="s">
        <v>437</v>
      </c>
      <c r="D1" s="14" t="s">
        <v>505</v>
      </c>
      <c r="E1" s="14" t="s">
        <v>506</v>
      </c>
      <c r="F1" s="14" t="s">
        <v>507</v>
      </c>
      <c r="G1" s="14" t="s">
        <v>508</v>
      </c>
      <c r="H1" s="14" t="s">
        <v>509</v>
      </c>
      <c r="I1" s="14" t="s">
        <v>510</v>
      </c>
      <c r="J1" s="14" t="s">
        <v>511</v>
      </c>
      <c r="K1" s="14" t="s">
        <v>512</v>
      </c>
      <c r="L1" s="14" t="s">
        <v>513</v>
      </c>
      <c r="M1" s="14" t="s">
        <v>514</v>
      </c>
      <c r="N1" s="14" t="s">
        <v>515</v>
      </c>
      <c r="O1" s="14" t="s">
        <v>516</v>
      </c>
      <c r="P1" s="14" t="s">
        <v>517</v>
      </c>
      <c r="Q1" s="14" t="s">
        <v>518</v>
      </c>
      <c r="R1" s="14" t="s">
        <v>519</v>
      </c>
      <c r="S1" s="14" t="s">
        <v>520</v>
      </c>
      <c r="T1" s="14" t="s">
        <v>521</v>
      </c>
      <c r="U1" s="14" t="s">
        <v>522</v>
      </c>
      <c r="V1" s="14" t="s">
        <v>523</v>
      </c>
      <c r="W1" s="14" t="s">
        <v>524</v>
      </c>
      <c r="X1" s="14" t="s">
        <v>525</v>
      </c>
      <c r="Y1" s="14" t="s">
        <v>526</v>
      </c>
      <c r="Z1" s="14" t="s">
        <v>527</v>
      </c>
      <c r="AA1" s="14" t="s">
        <v>528</v>
      </c>
      <c r="AB1" s="14" t="s">
        <v>529</v>
      </c>
      <c r="AC1" s="14" t="s">
        <v>530</v>
      </c>
      <c r="AD1" s="14" t="s">
        <v>531</v>
      </c>
      <c r="AE1" s="14" t="s">
        <v>532</v>
      </c>
      <c r="AF1" s="14" t="s">
        <v>533</v>
      </c>
      <c r="AG1" s="14" t="s">
        <v>534</v>
      </c>
      <c r="AH1" s="14" t="s">
        <v>535</v>
      </c>
      <c r="AI1" s="14" t="s">
        <v>536</v>
      </c>
      <c r="AJ1" s="14" t="s">
        <v>537</v>
      </c>
      <c r="AK1" s="14" t="s">
        <v>538</v>
      </c>
      <c r="AL1" s="14" t="s">
        <v>539</v>
      </c>
      <c r="AM1" s="14" t="s">
        <v>540</v>
      </c>
      <c r="AN1" s="14" t="s">
        <v>541</v>
      </c>
      <c r="AO1" s="14" t="s">
        <v>542</v>
      </c>
      <c r="AP1" s="14" t="s">
        <v>543</v>
      </c>
      <c r="AQ1" s="14" t="s">
        <v>544</v>
      </c>
      <c r="AR1" s="14" t="s">
        <v>545</v>
      </c>
      <c r="AS1" s="14" t="s">
        <v>546</v>
      </c>
      <c r="AT1" s="14" t="s">
        <v>547</v>
      </c>
      <c r="AU1" s="14" t="s">
        <v>548</v>
      </c>
      <c r="AV1" s="14" t="s">
        <v>549</v>
      </c>
      <c r="AW1" s="14" t="s">
        <v>550</v>
      </c>
      <c r="AX1" s="14" t="s">
        <v>551</v>
      </c>
      <c r="AY1" s="14" t="s">
        <v>552</v>
      </c>
      <c r="AZ1" s="14" t="s">
        <v>553</v>
      </c>
      <c r="BA1" s="14" t="s">
        <v>554</v>
      </c>
    </row>
    <row r="2" spans="1:53" hidden="1" x14ac:dyDescent="0.25">
      <c r="A2" s="26" t="s">
        <v>354</v>
      </c>
      <c r="B2" t="s">
        <v>355</v>
      </c>
      <c r="C2">
        <f>COUNTIF(D2:BA2, "x")</f>
        <v>1</v>
      </c>
      <c r="P2" t="s">
        <v>486</v>
      </c>
    </row>
    <row r="3" spans="1:53" hidden="1" x14ac:dyDescent="0.25">
      <c r="A3" s="26" t="s">
        <v>238</v>
      </c>
      <c r="B3" t="s">
        <v>239</v>
      </c>
      <c r="C3">
        <f t="shared" ref="C3:C65" si="0">COUNTIF(D3:BA3, "x")</f>
        <v>2</v>
      </c>
      <c r="E3" t="s">
        <v>486</v>
      </c>
      <c r="Q3" t="s">
        <v>486</v>
      </c>
    </row>
    <row r="4" spans="1:53" hidden="1" x14ac:dyDescent="0.25">
      <c r="A4" s="26" t="s">
        <v>425</v>
      </c>
      <c r="B4" t="s">
        <v>426</v>
      </c>
      <c r="C4">
        <f t="shared" si="0"/>
        <v>1</v>
      </c>
      <c r="AA4" t="s">
        <v>486</v>
      </c>
    </row>
    <row r="5" spans="1:53" hidden="1" x14ac:dyDescent="0.25">
      <c r="A5" s="26" t="s">
        <v>348</v>
      </c>
      <c r="B5" t="s">
        <v>349</v>
      </c>
      <c r="C5">
        <f t="shared" si="0"/>
        <v>1</v>
      </c>
      <c r="AG5" t="s">
        <v>486</v>
      </c>
    </row>
    <row r="6" spans="1:53" hidden="1" x14ac:dyDescent="0.25">
      <c r="A6" s="26" t="s">
        <v>431</v>
      </c>
      <c r="B6" t="s">
        <v>432</v>
      </c>
      <c r="C6">
        <f t="shared" si="0"/>
        <v>1</v>
      </c>
      <c r="D6" t="s">
        <v>486</v>
      </c>
    </row>
    <row r="7" spans="1:53" hidden="1" x14ac:dyDescent="0.25">
      <c r="A7" s="26" t="s">
        <v>178</v>
      </c>
      <c r="B7" t="s">
        <v>179</v>
      </c>
      <c r="C7">
        <f t="shared" si="0"/>
        <v>3</v>
      </c>
      <c r="Y7" t="s">
        <v>486</v>
      </c>
      <c r="AG7" t="s">
        <v>486</v>
      </c>
      <c r="AZ7" t="s">
        <v>486</v>
      </c>
    </row>
    <row r="8" spans="1:53" hidden="1" x14ac:dyDescent="0.25">
      <c r="A8" s="26" t="s">
        <v>322</v>
      </c>
      <c r="B8" t="s">
        <v>323</v>
      </c>
      <c r="C8">
        <f t="shared" si="0"/>
        <v>1</v>
      </c>
      <c r="AO8" t="s">
        <v>486</v>
      </c>
    </row>
    <row r="9" spans="1:53" hidden="1" x14ac:dyDescent="0.25">
      <c r="A9" s="26" t="s">
        <v>412</v>
      </c>
      <c r="B9" t="s">
        <v>413</v>
      </c>
      <c r="C9">
        <f t="shared" si="0"/>
        <v>1</v>
      </c>
      <c r="AL9" t="s">
        <v>486</v>
      </c>
    </row>
    <row r="10" spans="1:53" hidden="1" x14ac:dyDescent="0.25">
      <c r="A10" s="26" t="s">
        <v>333</v>
      </c>
      <c r="B10" t="s">
        <v>334</v>
      </c>
      <c r="C10">
        <f t="shared" si="0"/>
        <v>1</v>
      </c>
      <c r="AP10" t="s">
        <v>486</v>
      </c>
    </row>
    <row r="11" spans="1:53" hidden="1" x14ac:dyDescent="0.25">
      <c r="A11" s="26" t="s">
        <v>193</v>
      </c>
      <c r="B11" t="s">
        <v>194</v>
      </c>
      <c r="C11">
        <f t="shared" si="0"/>
        <v>2</v>
      </c>
      <c r="AI11" t="s">
        <v>486</v>
      </c>
      <c r="AJ11" t="s">
        <v>486</v>
      </c>
    </row>
    <row r="12" spans="1:53" hidden="1" x14ac:dyDescent="0.25">
      <c r="A12" s="26" t="s">
        <v>275</v>
      </c>
      <c r="B12" t="s">
        <v>276</v>
      </c>
      <c r="C12">
        <f t="shared" si="0"/>
        <v>1</v>
      </c>
      <c r="AI12" t="s">
        <v>486</v>
      </c>
    </row>
    <row r="13" spans="1:53" hidden="1" x14ac:dyDescent="0.25">
      <c r="A13" s="26" t="s">
        <v>106</v>
      </c>
      <c r="B13" t="s">
        <v>107</v>
      </c>
      <c r="C13">
        <f t="shared" si="0"/>
        <v>6</v>
      </c>
      <c r="D13" t="s">
        <v>486</v>
      </c>
      <c r="G13" t="s">
        <v>486</v>
      </c>
      <c r="U13" t="s">
        <v>486</v>
      </c>
      <c r="AP13" t="s">
        <v>486</v>
      </c>
      <c r="AQ13" t="s">
        <v>486</v>
      </c>
      <c r="AT13" t="s">
        <v>486</v>
      </c>
    </row>
    <row r="14" spans="1:53" hidden="1" x14ac:dyDescent="0.25">
      <c r="A14" s="26" t="s">
        <v>352</v>
      </c>
      <c r="B14" t="s">
        <v>353</v>
      </c>
      <c r="C14">
        <f t="shared" si="0"/>
        <v>1</v>
      </c>
      <c r="AL14" t="s">
        <v>486</v>
      </c>
    </row>
    <row r="15" spans="1:53" hidden="1" x14ac:dyDescent="0.25">
      <c r="A15" s="26" t="s">
        <v>170</v>
      </c>
      <c r="B15" t="s">
        <v>171</v>
      </c>
      <c r="C15">
        <f t="shared" si="0"/>
        <v>3</v>
      </c>
      <c r="D15" t="s">
        <v>486</v>
      </c>
      <c r="G15" t="s">
        <v>486</v>
      </c>
      <c r="AT15" t="s">
        <v>486</v>
      </c>
    </row>
    <row r="16" spans="1:53" hidden="1" x14ac:dyDescent="0.25">
      <c r="A16" s="26" t="s">
        <v>429</v>
      </c>
      <c r="B16" t="s">
        <v>430</v>
      </c>
      <c r="C16">
        <f t="shared" si="0"/>
        <v>1</v>
      </c>
      <c r="AL16" t="s">
        <v>486</v>
      </c>
    </row>
    <row r="17" spans="1:53" hidden="1" x14ac:dyDescent="0.25">
      <c r="A17" s="26" t="s">
        <v>313</v>
      </c>
      <c r="B17" t="s">
        <v>314</v>
      </c>
      <c r="C17">
        <f t="shared" si="0"/>
        <v>1</v>
      </c>
      <c r="AO17" t="s">
        <v>486</v>
      </c>
    </row>
    <row r="18" spans="1:53" hidden="1" x14ac:dyDescent="0.25">
      <c r="A18" s="26" t="s">
        <v>255</v>
      </c>
      <c r="B18" t="s">
        <v>256</v>
      </c>
      <c r="C18">
        <f t="shared" si="0"/>
        <v>2</v>
      </c>
      <c r="AH18" t="s">
        <v>486</v>
      </c>
      <c r="AU18" t="s">
        <v>486</v>
      </c>
    </row>
    <row r="19" spans="1:53" hidden="1" x14ac:dyDescent="0.25">
      <c r="A19" s="26" t="s">
        <v>144</v>
      </c>
      <c r="B19" t="s">
        <v>145</v>
      </c>
      <c r="C19">
        <f t="shared" si="0"/>
        <v>4</v>
      </c>
      <c r="E19" t="s">
        <v>486</v>
      </c>
      <c r="O19" t="s">
        <v>486</v>
      </c>
      <c r="X19" t="s">
        <v>486</v>
      </c>
      <c r="AH19" t="s">
        <v>486</v>
      </c>
    </row>
    <row r="20" spans="1:53" hidden="1" x14ac:dyDescent="0.25">
      <c r="A20" s="26" t="s">
        <v>368</v>
      </c>
      <c r="B20" t="s">
        <v>109</v>
      </c>
      <c r="C20">
        <f t="shared" si="0"/>
        <v>1</v>
      </c>
      <c r="D20" t="s">
        <v>486</v>
      </c>
    </row>
    <row r="21" spans="1:53" hidden="1" x14ac:dyDescent="0.25">
      <c r="A21" s="26" t="s">
        <v>376</v>
      </c>
      <c r="B21" t="s">
        <v>377</v>
      </c>
      <c r="C21">
        <f t="shared" si="0"/>
        <v>1</v>
      </c>
      <c r="AL21" t="s">
        <v>486</v>
      </c>
    </row>
    <row r="22" spans="1:53" hidden="1" x14ac:dyDescent="0.25">
      <c r="A22" s="26" t="s">
        <v>434</v>
      </c>
      <c r="B22" t="s">
        <v>435</v>
      </c>
      <c r="C22">
        <f t="shared" si="0"/>
        <v>1</v>
      </c>
      <c r="Y22" t="s">
        <v>486</v>
      </c>
    </row>
    <row r="23" spans="1:53" hidden="1" x14ac:dyDescent="0.25">
      <c r="A23" s="26" t="s">
        <v>211</v>
      </c>
      <c r="B23" t="s">
        <v>212</v>
      </c>
      <c r="C23">
        <f t="shared" si="0"/>
        <v>2</v>
      </c>
      <c r="AR23" t="s">
        <v>486</v>
      </c>
      <c r="AW23" t="s">
        <v>486</v>
      </c>
    </row>
    <row r="24" spans="1:53" hidden="1" x14ac:dyDescent="0.25">
      <c r="A24" s="26" t="s">
        <v>380</v>
      </c>
      <c r="B24" t="s">
        <v>381</v>
      </c>
      <c r="C24">
        <f t="shared" si="0"/>
        <v>1</v>
      </c>
      <c r="AN24" t="s">
        <v>486</v>
      </c>
    </row>
    <row r="25" spans="1:53" hidden="1" x14ac:dyDescent="0.25">
      <c r="A25" s="26" t="s">
        <v>85</v>
      </c>
      <c r="B25" t="s">
        <v>86</v>
      </c>
      <c r="C25">
        <f t="shared" si="0"/>
        <v>8</v>
      </c>
      <c r="O25" t="s">
        <v>486</v>
      </c>
      <c r="P25" t="s">
        <v>486</v>
      </c>
      <c r="S25" t="s">
        <v>486</v>
      </c>
      <c r="AJ25" t="s">
        <v>486</v>
      </c>
      <c r="AK25" t="s">
        <v>486</v>
      </c>
      <c r="AN25" t="s">
        <v>486</v>
      </c>
      <c r="AR25" t="s">
        <v>486</v>
      </c>
      <c r="AX25" t="s">
        <v>486</v>
      </c>
    </row>
    <row r="26" spans="1:53" hidden="1" x14ac:dyDescent="0.25">
      <c r="A26" s="26" t="s">
        <v>191</v>
      </c>
      <c r="B26" t="s">
        <v>192</v>
      </c>
      <c r="C26">
        <f t="shared" si="0"/>
        <v>2</v>
      </c>
      <c r="AK26" t="s">
        <v>486</v>
      </c>
      <c r="AM26" t="s">
        <v>486</v>
      </c>
    </row>
    <row r="27" spans="1:53" hidden="1" x14ac:dyDescent="0.25">
      <c r="A27" s="26" t="s">
        <v>335</v>
      </c>
      <c r="B27" t="s">
        <v>336</v>
      </c>
      <c r="C27">
        <f t="shared" si="0"/>
        <v>1</v>
      </c>
      <c r="AU27" t="s">
        <v>486</v>
      </c>
    </row>
    <row r="28" spans="1:53" hidden="1" x14ac:dyDescent="0.25">
      <c r="A28" s="26" t="s">
        <v>82</v>
      </c>
      <c r="B28" t="s">
        <v>83</v>
      </c>
      <c r="C28">
        <f t="shared" si="0"/>
        <v>8</v>
      </c>
      <c r="P28" t="s">
        <v>486</v>
      </c>
      <c r="Q28" t="s">
        <v>486</v>
      </c>
      <c r="Y28" t="s">
        <v>486</v>
      </c>
      <c r="AA28" t="s">
        <v>486</v>
      </c>
      <c r="AN28" t="s">
        <v>486</v>
      </c>
      <c r="AW28" t="s">
        <v>486</v>
      </c>
      <c r="AZ28" t="s">
        <v>486</v>
      </c>
      <c r="BA28" t="s">
        <v>486</v>
      </c>
    </row>
    <row r="29" spans="1:53" hidden="1" x14ac:dyDescent="0.25">
      <c r="A29" s="26" t="s">
        <v>137</v>
      </c>
      <c r="B29" t="s">
        <v>138</v>
      </c>
      <c r="C29">
        <f t="shared" si="0"/>
        <v>4</v>
      </c>
      <c r="Y29" t="s">
        <v>486</v>
      </c>
      <c r="Z29" t="s">
        <v>486</v>
      </c>
      <c r="AA29" t="s">
        <v>486</v>
      </c>
      <c r="AW29" t="s">
        <v>486</v>
      </c>
    </row>
    <row r="30" spans="1:53" hidden="1" x14ac:dyDescent="0.25">
      <c r="A30" s="26" t="s">
        <v>99</v>
      </c>
      <c r="B30" t="s">
        <v>100</v>
      </c>
      <c r="C30">
        <f t="shared" si="0"/>
        <v>7</v>
      </c>
      <c r="O30" t="s">
        <v>486</v>
      </c>
      <c r="P30" t="s">
        <v>486</v>
      </c>
      <c r="S30" t="s">
        <v>486</v>
      </c>
      <c r="T30" t="s">
        <v>486</v>
      </c>
      <c r="Y30" t="s">
        <v>486</v>
      </c>
      <c r="AN30" t="s">
        <v>486</v>
      </c>
      <c r="AV30" t="s">
        <v>486</v>
      </c>
    </row>
    <row r="31" spans="1:53" hidden="1" x14ac:dyDescent="0.25">
      <c r="A31" s="26" t="s">
        <v>301</v>
      </c>
      <c r="B31" t="s">
        <v>302</v>
      </c>
      <c r="C31">
        <f t="shared" si="0"/>
        <v>1</v>
      </c>
      <c r="X31" t="s">
        <v>486</v>
      </c>
    </row>
    <row r="32" spans="1:53" hidden="1" x14ac:dyDescent="0.25">
      <c r="A32" s="26" t="s">
        <v>77</v>
      </c>
      <c r="B32" t="s">
        <v>78</v>
      </c>
      <c r="C32">
        <f t="shared" si="0"/>
        <v>9</v>
      </c>
      <c r="P32" t="s">
        <v>486</v>
      </c>
      <c r="Q32" t="s">
        <v>486</v>
      </c>
      <c r="R32" t="s">
        <v>486</v>
      </c>
      <c r="AK32" t="s">
        <v>486</v>
      </c>
      <c r="AL32" t="s">
        <v>486</v>
      </c>
      <c r="AM32" t="s">
        <v>486</v>
      </c>
      <c r="AR32" t="s">
        <v>486</v>
      </c>
      <c r="AY32" t="s">
        <v>486</v>
      </c>
      <c r="AZ32" t="s">
        <v>486</v>
      </c>
    </row>
    <row r="33" spans="1:53" hidden="1" x14ac:dyDescent="0.25">
      <c r="A33" s="26" t="s">
        <v>47</v>
      </c>
      <c r="B33" t="s">
        <v>48</v>
      </c>
      <c r="C33">
        <f t="shared" si="0"/>
        <v>19</v>
      </c>
      <c r="F33" t="s">
        <v>486</v>
      </c>
      <c r="H33" t="s">
        <v>486</v>
      </c>
      <c r="P33" t="s">
        <v>486</v>
      </c>
      <c r="Q33" t="s">
        <v>486</v>
      </c>
      <c r="R33" t="s">
        <v>486</v>
      </c>
      <c r="S33" t="s">
        <v>486</v>
      </c>
      <c r="T33" t="s">
        <v>486</v>
      </c>
      <c r="Y33" t="s">
        <v>486</v>
      </c>
      <c r="Z33" t="s">
        <v>486</v>
      </c>
      <c r="AA33" t="s">
        <v>486</v>
      </c>
      <c r="AF33" t="s">
        <v>486</v>
      </c>
      <c r="AG33" t="s">
        <v>486</v>
      </c>
      <c r="AK33" t="s">
        <v>486</v>
      </c>
      <c r="AL33" t="s">
        <v>486</v>
      </c>
      <c r="AN33" t="s">
        <v>486</v>
      </c>
      <c r="AR33" t="s">
        <v>486</v>
      </c>
      <c r="AY33" t="s">
        <v>486</v>
      </c>
      <c r="AZ33" t="s">
        <v>486</v>
      </c>
      <c r="BA33" t="s">
        <v>486</v>
      </c>
    </row>
    <row r="34" spans="1:53" hidden="1" x14ac:dyDescent="0.25">
      <c r="A34" s="26" t="s">
        <v>207</v>
      </c>
      <c r="B34" t="s">
        <v>208</v>
      </c>
      <c r="C34">
        <f t="shared" si="0"/>
        <v>2</v>
      </c>
      <c r="Y34" t="s">
        <v>486</v>
      </c>
      <c r="AG34" t="s">
        <v>486</v>
      </c>
    </row>
    <row r="35" spans="1:53" hidden="1" x14ac:dyDescent="0.25">
      <c r="A35" s="26" t="s">
        <v>277</v>
      </c>
      <c r="B35" t="s">
        <v>278</v>
      </c>
      <c r="C35">
        <f t="shared" si="0"/>
        <v>1</v>
      </c>
      <c r="AL35" t="s">
        <v>486</v>
      </c>
    </row>
    <row r="36" spans="1:53" hidden="1" x14ac:dyDescent="0.25">
      <c r="A36" s="26" t="s">
        <v>246</v>
      </c>
      <c r="B36" t="s">
        <v>247</v>
      </c>
      <c r="C36">
        <f t="shared" si="0"/>
        <v>2</v>
      </c>
      <c r="Y36" t="s">
        <v>486</v>
      </c>
      <c r="AZ36" t="s">
        <v>486</v>
      </c>
    </row>
    <row r="37" spans="1:53" hidden="1" x14ac:dyDescent="0.25">
      <c r="A37" s="26" t="s">
        <v>110</v>
      </c>
      <c r="B37" t="s">
        <v>111</v>
      </c>
      <c r="C37">
        <f t="shared" si="0"/>
        <v>6</v>
      </c>
      <c r="I37" t="s">
        <v>486</v>
      </c>
      <c r="M37" t="s">
        <v>486</v>
      </c>
      <c r="V37" t="s">
        <v>486</v>
      </c>
      <c r="W37" t="s">
        <v>486</v>
      </c>
      <c r="AF37" t="s">
        <v>486</v>
      </c>
      <c r="AR37" t="s">
        <v>486</v>
      </c>
    </row>
    <row r="38" spans="1:53" hidden="1" x14ac:dyDescent="0.25">
      <c r="A38" s="26" t="s">
        <v>53</v>
      </c>
      <c r="B38" t="s">
        <v>54</v>
      </c>
      <c r="C38">
        <f t="shared" si="0"/>
        <v>18</v>
      </c>
      <c r="P38" t="s">
        <v>486</v>
      </c>
      <c r="AD38" t="s">
        <v>486</v>
      </c>
      <c r="AH38" t="s">
        <v>486</v>
      </c>
      <c r="AI38" t="s">
        <v>486</v>
      </c>
      <c r="AJ38" t="s">
        <v>486</v>
      </c>
      <c r="AL38" t="s">
        <v>486</v>
      </c>
      <c r="AM38" t="s">
        <v>486</v>
      </c>
      <c r="AO38" t="s">
        <v>486</v>
      </c>
      <c r="AP38" t="s">
        <v>486</v>
      </c>
      <c r="AR38" t="s">
        <v>486</v>
      </c>
      <c r="AS38" t="s">
        <v>486</v>
      </c>
      <c r="AT38" t="s">
        <v>486</v>
      </c>
      <c r="AU38" t="s">
        <v>486</v>
      </c>
      <c r="AV38" t="s">
        <v>486</v>
      </c>
      <c r="AW38" t="s">
        <v>486</v>
      </c>
      <c r="AX38" t="s">
        <v>486</v>
      </c>
      <c r="AY38" t="s">
        <v>486</v>
      </c>
      <c r="AZ38" t="s">
        <v>486</v>
      </c>
    </row>
    <row r="39" spans="1:53" hidden="1" x14ac:dyDescent="0.25">
      <c r="A39" s="26" t="s">
        <v>133</v>
      </c>
      <c r="B39" t="s">
        <v>134</v>
      </c>
      <c r="C39">
        <f t="shared" si="0"/>
        <v>4</v>
      </c>
      <c r="AI39" t="s">
        <v>486</v>
      </c>
      <c r="AS39" t="s">
        <v>486</v>
      </c>
      <c r="AT39" t="s">
        <v>486</v>
      </c>
      <c r="AY39" t="s">
        <v>486</v>
      </c>
    </row>
    <row r="40" spans="1:53" hidden="1" x14ac:dyDescent="0.25">
      <c r="A40" s="26" t="s">
        <v>162</v>
      </c>
      <c r="B40" t="s">
        <v>163</v>
      </c>
      <c r="C40">
        <f t="shared" si="0"/>
        <v>3</v>
      </c>
      <c r="AD40" t="s">
        <v>486</v>
      </c>
      <c r="AI40" t="s">
        <v>486</v>
      </c>
      <c r="AU40" t="s">
        <v>486</v>
      </c>
    </row>
    <row r="41" spans="1:53" hidden="1" x14ac:dyDescent="0.25">
      <c r="A41" s="26" t="s">
        <v>252</v>
      </c>
      <c r="B41" t="s">
        <v>253</v>
      </c>
      <c r="C41">
        <f t="shared" si="0"/>
        <v>2</v>
      </c>
      <c r="O41" t="s">
        <v>486</v>
      </c>
      <c r="P41" t="s">
        <v>486</v>
      </c>
    </row>
    <row r="42" spans="1:53" hidden="1" x14ac:dyDescent="0.25">
      <c r="A42" s="26" t="s">
        <v>244</v>
      </c>
      <c r="B42" t="s">
        <v>245</v>
      </c>
      <c r="C42">
        <f t="shared" si="0"/>
        <v>2</v>
      </c>
      <c r="AB42" t="s">
        <v>486</v>
      </c>
      <c r="AH42" t="s">
        <v>486</v>
      </c>
    </row>
    <row r="43" spans="1:53" hidden="1" x14ac:dyDescent="0.25">
      <c r="A43" s="26" t="s">
        <v>403</v>
      </c>
      <c r="B43" t="s">
        <v>404</v>
      </c>
      <c r="C43">
        <f t="shared" si="0"/>
        <v>1</v>
      </c>
      <c r="AG43" t="s">
        <v>486</v>
      </c>
    </row>
    <row r="44" spans="1:53" x14ac:dyDescent="0.25">
      <c r="A44" s="26" t="s">
        <v>21</v>
      </c>
      <c r="B44" t="s">
        <v>22</v>
      </c>
      <c r="C44">
        <f t="shared" si="0"/>
        <v>38</v>
      </c>
      <c r="D44" t="s">
        <v>486</v>
      </c>
      <c r="E44" t="s">
        <v>486</v>
      </c>
      <c r="F44" t="s">
        <v>486</v>
      </c>
      <c r="G44" t="s">
        <v>486</v>
      </c>
      <c r="H44" t="s">
        <v>486</v>
      </c>
      <c r="J44" t="s">
        <v>486</v>
      </c>
      <c r="K44" t="s">
        <v>486</v>
      </c>
      <c r="L44" t="s">
        <v>486</v>
      </c>
      <c r="M44" t="s">
        <v>486</v>
      </c>
      <c r="N44" t="s">
        <v>486</v>
      </c>
      <c r="O44" t="s">
        <v>486</v>
      </c>
      <c r="P44" t="s">
        <v>486</v>
      </c>
      <c r="Q44" t="s">
        <v>486</v>
      </c>
      <c r="R44" t="s">
        <v>486</v>
      </c>
      <c r="S44" t="s">
        <v>486</v>
      </c>
      <c r="T44" t="s">
        <v>486</v>
      </c>
      <c r="U44" t="s">
        <v>486</v>
      </c>
      <c r="V44" t="s">
        <v>486</v>
      </c>
      <c r="W44" t="s">
        <v>486</v>
      </c>
      <c r="X44" t="s">
        <v>486</v>
      </c>
      <c r="Y44" t="s">
        <v>486</v>
      </c>
      <c r="Z44" t="s">
        <v>486</v>
      </c>
      <c r="AC44" t="s">
        <v>486</v>
      </c>
      <c r="AE44" t="s">
        <v>486</v>
      </c>
      <c r="AF44" t="s">
        <v>486</v>
      </c>
      <c r="AG44" t="s">
        <v>486</v>
      </c>
      <c r="AH44" t="s">
        <v>486</v>
      </c>
      <c r="AJ44" t="s">
        <v>486</v>
      </c>
      <c r="AM44" t="s">
        <v>486</v>
      </c>
      <c r="AN44" t="s">
        <v>486</v>
      </c>
      <c r="AP44" t="s">
        <v>486</v>
      </c>
      <c r="AQ44" t="s">
        <v>486</v>
      </c>
      <c r="AT44" t="s">
        <v>486</v>
      </c>
      <c r="AU44" t="s">
        <v>486</v>
      </c>
      <c r="AW44" t="s">
        <v>486</v>
      </c>
      <c r="AX44" t="s">
        <v>486</v>
      </c>
      <c r="AZ44" t="s">
        <v>486</v>
      </c>
      <c r="BA44" t="s">
        <v>486</v>
      </c>
    </row>
    <row r="45" spans="1:53" hidden="1" x14ac:dyDescent="0.25">
      <c r="A45" s="26" t="s">
        <v>182</v>
      </c>
      <c r="B45" t="s">
        <v>183</v>
      </c>
      <c r="C45">
        <f t="shared" si="0"/>
        <v>3</v>
      </c>
      <c r="E45" t="s">
        <v>486</v>
      </c>
      <c r="X45" t="s">
        <v>486</v>
      </c>
      <c r="BA45" t="s">
        <v>486</v>
      </c>
    </row>
    <row r="46" spans="1:53" hidden="1" x14ac:dyDescent="0.25">
      <c r="A46" s="26" t="s">
        <v>34</v>
      </c>
      <c r="B46" t="s">
        <v>35</v>
      </c>
      <c r="C46">
        <f t="shared" si="0"/>
        <v>24</v>
      </c>
      <c r="D46" t="s">
        <v>486</v>
      </c>
      <c r="E46" t="s">
        <v>486</v>
      </c>
      <c r="G46" t="s">
        <v>486</v>
      </c>
      <c r="H46" t="s">
        <v>486</v>
      </c>
      <c r="I46" t="s">
        <v>486</v>
      </c>
      <c r="L46" t="s">
        <v>486</v>
      </c>
      <c r="M46" t="s">
        <v>486</v>
      </c>
      <c r="O46" t="s">
        <v>486</v>
      </c>
      <c r="R46" t="s">
        <v>486</v>
      </c>
      <c r="S46" t="s">
        <v>486</v>
      </c>
      <c r="T46" t="s">
        <v>486</v>
      </c>
      <c r="U46" t="s">
        <v>486</v>
      </c>
      <c r="V46" t="s">
        <v>486</v>
      </c>
      <c r="W46" t="s">
        <v>486</v>
      </c>
      <c r="X46" t="s">
        <v>486</v>
      </c>
      <c r="AF46" t="s">
        <v>486</v>
      </c>
      <c r="AH46" t="s">
        <v>486</v>
      </c>
      <c r="AI46" t="s">
        <v>486</v>
      </c>
      <c r="AL46" t="s">
        <v>486</v>
      </c>
      <c r="AN46" t="s">
        <v>486</v>
      </c>
      <c r="AQ46" t="s">
        <v>486</v>
      </c>
      <c r="AT46" t="s">
        <v>486</v>
      </c>
      <c r="AU46" t="s">
        <v>486</v>
      </c>
      <c r="BA46" t="s">
        <v>486</v>
      </c>
    </row>
    <row r="47" spans="1:53" hidden="1" x14ac:dyDescent="0.25">
      <c r="A47" s="26" t="s">
        <v>116</v>
      </c>
      <c r="B47" t="s">
        <v>117</v>
      </c>
      <c r="C47">
        <f t="shared" si="0"/>
        <v>5</v>
      </c>
      <c r="O47" t="s">
        <v>486</v>
      </c>
      <c r="R47" t="s">
        <v>486</v>
      </c>
      <c r="U47" t="s">
        <v>486</v>
      </c>
      <c r="AL47" t="s">
        <v>486</v>
      </c>
      <c r="AN47" t="s">
        <v>486</v>
      </c>
    </row>
    <row r="48" spans="1:53" hidden="1" x14ac:dyDescent="0.25">
      <c r="A48" s="26" t="s">
        <v>396</v>
      </c>
      <c r="B48" t="s">
        <v>397</v>
      </c>
      <c r="C48">
        <f t="shared" si="0"/>
        <v>1</v>
      </c>
      <c r="AL48" t="s">
        <v>486</v>
      </c>
    </row>
    <row r="49" spans="1:53" hidden="1" x14ac:dyDescent="0.25">
      <c r="A49" s="26" t="s">
        <v>114</v>
      </c>
      <c r="B49" t="s">
        <v>115</v>
      </c>
      <c r="C49">
        <f t="shared" si="0"/>
        <v>5</v>
      </c>
      <c r="Y49" t="s">
        <v>486</v>
      </c>
      <c r="AF49" t="s">
        <v>486</v>
      </c>
      <c r="AI49" t="s">
        <v>486</v>
      </c>
      <c r="AM49" t="s">
        <v>486</v>
      </c>
      <c r="AZ49" t="s">
        <v>486</v>
      </c>
    </row>
    <row r="50" spans="1:53" hidden="1" x14ac:dyDescent="0.25">
      <c r="A50" s="26" t="s">
        <v>378</v>
      </c>
      <c r="B50" t="s">
        <v>379</v>
      </c>
      <c r="C50">
        <f t="shared" si="0"/>
        <v>1</v>
      </c>
      <c r="AV50" t="s">
        <v>486</v>
      </c>
    </row>
    <row r="51" spans="1:53" hidden="1" x14ac:dyDescent="0.25">
      <c r="A51" s="26" t="s">
        <v>346</v>
      </c>
      <c r="B51" t="s">
        <v>347</v>
      </c>
      <c r="C51">
        <f t="shared" si="0"/>
        <v>1</v>
      </c>
      <c r="AY51" t="s">
        <v>486</v>
      </c>
    </row>
    <row r="52" spans="1:53" hidden="1" x14ac:dyDescent="0.25">
      <c r="A52" s="26" t="s">
        <v>157</v>
      </c>
      <c r="B52" t="s">
        <v>158</v>
      </c>
      <c r="C52">
        <f t="shared" si="0"/>
        <v>3</v>
      </c>
      <c r="E52" t="s">
        <v>486</v>
      </c>
      <c r="X52" t="s">
        <v>486</v>
      </c>
      <c r="BA52" t="s">
        <v>486</v>
      </c>
    </row>
    <row r="53" spans="1:53" hidden="1" x14ac:dyDescent="0.25">
      <c r="A53" s="26" t="s">
        <v>168</v>
      </c>
      <c r="B53" t="s">
        <v>169</v>
      </c>
      <c r="C53">
        <f t="shared" si="0"/>
        <v>3</v>
      </c>
      <c r="E53" t="s">
        <v>486</v>
      </c>
      <c r="X53" t="s">
        <v>486</v>
      </c>
      <c r="AE53" t="s">
        <v>486</v>
      </c>
    </row>
    <row r="54" spans="1:53" hidden="1" x14ac:dyDescent="0.25">
      <c r="A54" s="26" t="s">
        <v>139</v>
      </c>
      <c r="B54" t="s">
        <v>140</v>
      </c>
      <c r="C54">
        <f t="shared" si="0"/>
        <v>4</v>
      </c>
      <c r="E54" t="s">
        <v>486</v>
      </c>
      <c r="X54" t="s">
        <v>486</v>
      </c>
      <c r="AH54" t="s">
        <v>486</v>
      </c>
      <c r="BA54" t="s">
        <v>486</v>
      </c>
    </row>
    <row r="55" spans="1:53" hidden="1" x14ac:dyDescent="0.25">
      <c r="A55" s="26" t="s">
        <v>388</v>
      </c>
      <c r="B55" t="s">
        <v>389</v>
      </c>
      <c r="C55">
        <f t="shared" si="0"/>
        <v>1</v>
      </c>
      <c r="R55" t="s">
        <v>486</v>
      </c>
    </row>
    <row r="56" spans="1:53" x14ac:dyDescent="0.25">
      <c r="A56" s="26" t="s">
        <v>123</v>
      </c>
      <c r="B56" t="s">
        <v>124</v>
      </c>
      <c r="C56">
        <f t="shared" si="0"/>
        <v>5</v>
      </c>
      <c r="F56" t="s">
        <v>486</v>
      </c>
      <c r="Y56" t="s">
        <v>486</v>
      </c>
      <c r="AF56" t="s">
        <v>486</v>
      </c>
      <c r="AP56" t="s">
        <v>486</v>
      </c>
      <c r="AZ56" t="s">
        <v>486</v>
      </c>
    </row>
    <row r="57" spans="1:53" hidden="1" x14ac:dyDescent="0.25">
      <c r="A57" s="26" t="s">
        <v>358</v>
      </c>
      <c r="B57" t="s">
        <v>359</v>
      </c>
      <c r="C57">
        <f t="shared" si="0"/>
        <v>1</v>
      </c>
      <c r="F57" t="s">
        <v>486</v>
      </c>
    </row>
    <row r="58" spans="1:53" hidden="1" x14ac:dyDescent="0.25">
      <c r="A58" s="26" t="s">
        <v>364</v>
      </c>
      <c r="B58" t="s">
        <v>365</v>
      </c>
      <c r="C58">
        <f t="shared" si="0"/>
        <v>1</v>
      </c>
      <c r="F58" t="s">
        <v>486</v>
      </c>
    </row>
    <row r="59" spans="1:53" hidden="1" x14ac:dyDescent="0.25">
      <c r="A59" s="26" t="s">
        <v>290</v>
      </c>
      <c r="B59" t="s">
        <v>291</v>
      </c>
      <c r="C59">
        <f t="shared" si="0"/>
        <v>1</v>
      </c>
      <c r="AS59" t="s">
        <v>486</v>
      </c>
    </row>
    <row r="60" spans="1:53" hidden="1" x14ac:dyDescent="0.25">
      <c r="A60" s="26" t="s">
        <v>264</v>
      </c>
      <c r="B60" t="s">
        <v>265</v>
      </c>
      <c r="C60">
        <f t="shared" si="0"/>
        <v>2</v>
      </c>
      <c r="AD60" t="s">
        <v>486</v>
      </c>
      <c r="AO60" t="s">
        <v>486</v>
      </c>
    </row>
    <row r="61" spans="1:53" hidden="1" x14ac:dyDescent="0.25">
      <c r="A61" s="26" t="s">
        <v>228</v>
      </c>
      <c r="B61" t="s">
        <v>229</v>
      </c>
      <c r="C61">
        <f t="shared" si="0"/>
        <v>2</v>
      </c>
      <c r="AF61" t="s">
        <v>486</v>
      </c>
      <c r="AP61" t="s">
        <v>486</v>
      </c>
    </row>
    <row r="62" spans="1:53" hidden="1" x14ac:dyDescent="0.25">
      <c r="A62" s="26" t="s">
        <v>374</v>
      </c>
      <c r="B62" t="s">
        <v>375</v>
      </c>
      <c r="C62">
        <f t="shared" si="0"/>
        <v>1</v>
      </c>
      <c r="X62" t="s">
        <v>486</v>
      </c>
    </row>
    <row r="63" spans="1:53" hidden="1" x14ac:dyDescent="0.25">
      <c r="A63" s="26" t="s">
        <v>70</v>
      </c>
      <c r="B63" t="s">
        <v>71</v>
      </c>
      <c r="C63">
        <f t="shared" si="0"/>
        <v>11</v>
      </c>
      <c r="E63" t="s">
        <v>486</v>
      </c>
      <c r="K63" t="s">
        <v>486</v>
      </c>
      <c r="L63" t="s">
        <v>486</v>
      </c>
      <c r="O63" t="s">
        <v>486</v>
      </c>
      <c r="S63" t="s">
        <v>486</v>
      </c>
      <c r="T63" t="s">
        <v>486</v>
      </c>
      <c r="X63" t="s">
        <v>486</v>
      </c>
      <c r="AE63" t="s">
        <v>486</v>
      </c>
      <c r="AT63" t="s">
        <v>486</v>
      </c>
      <c r="AU63" t="s">
        <v>486</v>
      </c>
      <c r="BA63" t="s">
        <v>486</v>
      </c>
    </row>
    <row r="64" spans="1:53" hidden="1" x14ac:dyDescent="0.25">
      <c r="A64" s="26" t="s">
        <v>326</v>
      </c>
      <c r="B64" t="s">
        <v>327</v>
      </c>
      <c r="C64">
        <f t="shared" si="0"/>
        <v>1</v>
      </c>
      <c r="L64" t="s">
        <v>486</v>
      </c>
    </row>
    <row r="65" spans="1:53" hidden="1" x14ac:dyDescent="0.25">
      <c r="A65" s="26" t="s">
        <v>356</v>
      </c>
      <c r="B65" t="s">
        <v>357</v>
      </c>
      <c r="C65">
        <f t="shared" si="0"/>
        <v>1</v>
      </c>
      <c r="H65" t="s">
        <v>486</v>
      </c>
    </row>
    <row r="66" spans="1:53" hidden="1" x14ac:dyDescent="0.25">
      <c r="A66" s="26" t="s">
        <v>273</v>
      </c>
      <c r="B66" t="s">
        <v>274</v>
      </c>
      <c r="C66">
        <f t="shared" ref="C66:C128" si="1">COUNTIF(D66:BA66, "x")</f>
        <v>1</v>
      </c>
      <c r="AA66" t="s">
        <v>486</v>
      </c>
    </row>
    <row r="67" spans="1:53" hidden="1" x14ac:dyDescent="0.25">
      <c r="A67" s="26" t="s">
        <v>292</v>
      </c>
      <c r="B67" t="s">
        <v>293</v>
      </c>
      <c r="C67">
        <f t="shared" si="1"/>
        <v>1</v>
      </c>
      <c r="AH67" t="s">
        <v>486</v>
      </c>
    </row>
    <row r="68" spans="1:53" hidden="1" x14ac:dyDescent="0.25">
      <c r="A68" s="26" t="s">
        <v>222</v>
      </c>
      <c r="B68" t="s">
        <v>223</v>
      </c>
      <c r="C68">
        <f t="shared" si="1"/>
        <v>2</v>
      </c>
      <c r="AO68" t="s">
        <v>486</v>
      </c>
      <c r="AR68" t="s">
        <v>486</v>
      </c>
    </row>
    <row r="69" spans="1:53" hidden="1" x14ac:dyDescent="0.25">
      <c r="A69" s="26" t="s">
        <v>317</v>
      </c>
      <c r="B69" t="s">
        <v>318</v>
      </c>
      <c r="C69">
        <f t="shared" si="1"/>
        <v>1</v>
      </c>
      <c r="AX69" t="s">
        <v>486</v>
      </c>
    </row>
    <row r="70" spans="1:53" hidden="1" x14ac:dyDescent="0.25">
      <c r="A70" s="26" t="s">
        <v>308</v>
      </c>
      <c r="B70" t="s">
        <v>309</v>
      </c>
      <c r="C70">
        <f t="shared" si="1"/>
        <v>1</v>
      </c>
      <c r="AV70" t="s">
        <v>486</v>
      </c>
    </row>
    <row r="71" spans="1:53" hidden="1" x14ac:dyDescent="0.25">
      <c r="A71" s="26" t="s">
        <v>121</v>
      </c>
      <c r="B71" s="27" t="s">
        <v>462</v>
      </c>
      <c r="C71">
        <f t="shared" si="1"/>
        <v>5</v>
      </c>
      <c r="Z71" t="s">
        <v>486</v>
      </c>
      <c r="AA71" t="s">
        <v>486</v>
      </c>
      <c r="AD71" t="s">
        <v>486</v>
      </c>
      <c r="AM71" t="s">
        <v>486</v>
      </c>
      <c r="AO71" t="s">
        <v>486</v>
      </c>
    </row>
    <row r="72" spans="1:53" hidden="1" x14ac:dyDescent="0.25">
      <c r="A72" s="26" t="s">
        <v>189</v>
      </c>
      <c r="B72" t="s">
        <v>190</v>
      </c>
      <c r="C72">
        <f t="shared" si="1"/>
        <v>2</v>
      </c>
      <c r="AR72" t="s">
        <v>486</v>
      </c>
      <c r="AV72" t="s">
        <v>486</v>
      </c>
    </row>
    <row r="73" spans="1:53" hidden="1" x14ac:dyDescent="0.25">
      <c r="A73" s="26" t="s">
        <v>125</v>
      </c>
      <c r="B73" t="s">
        <v>126</v>
      </c>
      <c r="C73">
        <f t="shared" si="1"/>
        <v>4</v>
      </c>
      <c r="F73" t="s">
        <v>486</v>
      </c>
      <c r="S73" t="s">
        <v>486</v>
      </c>
      <c r="AC73" t="s">
        <v>486</v>
      </c>
      <c r="AV73" t="s">
        <v>486</v>
      </c>
    </row>
    <row r="74" spans="1:53" hidden="1" x14ac:dyDescent="0.25">
      <c r="A74" s="26" t="s">
        <v>390</v>
      </c>
      <c r="B74" t="s">
        <v>391</v>
      </c>
      <c r="C74">
        <f t="shared" si="1"/>
        <v>1</v>
      </c>
      <c r="AJ74" t="s">
        <v>486</v>
      </c>
    </row>
    <row r="75" spans="1:53" hidden="1" x14ac:dyDescent="0.25">
      <c r="A75" s="26" t="s">
        <v>306</v>
      </c>
      <c r="B75" t="s">
        <v>307</v>
      </c>
      <c r="C75">
        <f t="shared" si="1"/>
        <v>1</v>
      </c>
      <c r="AZ75" t="s">
        <v>486</v>
      </c>
    </row>
    <row r="76" spans="1:53" hidden="1" x14ac:dyDescent="0.25">
      <c r="A76" s="26" t="s">
        <v>39</v>
      </c>
      <c r="B76" t="s">
        <v>40</v>
      </c>
      <c r="C76">
        <f t="shared" si="1"/>
        <v>21</v>
      </c>
      <c r="E76" t="s">
        <v>486</v>
      </c>
      <c r="H76" t="s">
        <v>486</v>
      </c>
      <c r="I76" t="s">
        <v>486</v>
      </c>
      <c r="M76" t="s">
        <v>486</v>
      </c>
      <c r="O76" t="s">
        <v>486</v>
      </c>
      <c r="R76" t="s">
        <v>486</v>
      </c>
      <c r="S76" t="s">
        <v>486</v>
      </c>
      <c r="T76" t="s">
        <v>486</v>
      </c>
      <c r="V76" t="s">
        <v>486</v>
      </c>
      <c r="W76" t="s">
        <v>486</v>
      </c>
      <c r="X76" t="s">
        <v>486</v>
      </c>
      <c r="AB76" t="s">
        <v>486</v>
      </c>
      <c r="AE76" t="s">
        <v>486</v>
      </c>
      <c r="AG76" t="s">
        <v>486</v>
      </c>
      <c r="AH76" t="s">
        <v>486</v>
      </c>
      <c r="AJ76" t="s">
        <v>486</v>
      </c>
      <c r="AQ76" t="s">
        <v>486</v>
      </c>
      <c r="AS76" t="s">
        <v>486</v>
      </c>
      <c r="AT76" t="s">
        <v>486</v>
      </c>
      <c r="AU76" t="s">
        <v>486</v>
      </c>
      <c r="BA76" t="s">
        <v>486</v>
      </c>
    </row>
    <row r="77" spans="1:53" hidden="1" x14ac:dyDescent="0.25">
      <c r="A77" s="26" t="s">
        <v>184</v>
      </c>
      <c r="B77" t="s">
        <v>185</v>
      </c>
      <c r="C77">
        <f t="shared" si="1"/>
        <v>3</v>
      </c>
      <c r="D77" t="s">
        <v>486</v>
      </c>
      <c r="E77" t="s">
        <v>486</v>
      </c>
      <c r="AF77" t="s">
        <v>486</v>
      </c>
    </row>
    <row r="78" spans="1:53" hidden="1" x14ac:dyDescent="0.25">
      <c r="A78" s="26" t="s">
        <v>421</v>
      </c>
      <c r="B78" t="s">
        <v>422</v>
      </c>
      <c r="C78">
        <f t="shared" si="1"/>
        <v>1</v>
      </c>
      <c r="AZ78" t="s">
        <v>486</v>
      </c>
    </row>
    <row r="79" spans="1:53" hidden="1" x14ac:dyDescent="0.25">
      <c r="A79" s="26" t="s">
        <v>324</v>
      </c>
      <c r="B79" t="s">
        <v>325</v>
      </c>
      <c r="C79">
        <f t="shared" si="1"/>
        <v>1</v>
      </c>
      <c r="Y79" t="s">
        <v>486</v>
      </c>
    </row>
    <row r="80" spans="1:53" hidden="1" x14ac:dyDescent="0.25">
      <c r="A80" s="26" t="s">
        <v>150</v>
      </c>
      <c r="B80" t="s">
        <v>151</v>
      </c>
      <c r="C80">
        <f t="shared" si="1"/>
        <v>3</v>
      </c>
      <c r="F80" t="s">
        <v>486</v>
      </c>
      <c r="AA80" t="s">
        <v>486</v>
      </c>
      <c r="AL80" t="s">
        <v>486</v>
      </c>
    </row>
    <row r="81" spans="1:53" hidden="1" x14ac:dyDescent="0.25">
      <c r="A81" s="26" t="s">
        <v>87</v>
      </c>
      <c r="B81" t="s">
        <v>88</v>
      </c>
      <c r="C81">
        <f t="shared" si="1"/>
        <v>8</v>
      </c>
      <c r="F81" t="s">
        <v>486</v>
      </c>
      <c r="O81" t="s">
        <v>486</v>
      </c>
      <c r="Q81" t="s">
        <v>486</v>
      </c>
      <c r="Y81" t="s">
        <v>486</v>
      </c>
      <c r="AF81" t="s">
        <v>486</v>
      </c>
      <c r="AL81" t="s">
        <v>486</v>
      </c>
      <c r="AP81" t="s">
        <v>486</v>
      </c>
      <c r="AY81" t="s">
        <v>486</v>
      </c>
    </row>
    <row r="82" spans="1:53" hidden="1" x14ac:dyDescent="0.25">
      <c r="A82" s="26" t="s">
        <v>286</v>
      </c>
      <c r="B82" t="s">
        <v>287</v>
      </c>
      <c r="C82">
        <f t="shared" si="1"/>
        <v>1</v>
      </c>
      <c r="AP82" t="s">
        <v>486</v>
      </c>
    </row>
    <row r="83" spans="1:53" hidden="1" x14ac:dyDescent="0.25">
      <c r="A83" s="26" t="s">
        <v>236</v>
      </c>
      <c r="B83" t="s">
        <v>237</v>
      </c>
      <c r="C83">
        <f t="shared" si="1"/>
        <v>2</v>
      </c>
      <c r="S83" t="s">
        <v>486</v>
      </c>
      <c r="T83" t="s">
        <v>486</v>
      </c>
    </row>
    <row r="84" spans="1:53" hidden="1" x14ac:dyDescent="0.25">
      <c r="A84" s="26" t="s">
        <v>366</v>
      </c>
      <c r="B84" t="s">
        <v>367</v>
      </c>
      <c r="C84">
        <f t="shared" si="1"/>
        <v>1</v>
      </c>
      <c r="AP84" t="s">
        <v>486</v>
      </c>
    </row>
    <row r="85" spans="1:53" hidden="1" x14ac:dyDescent="0.25">
      <c r="A85" s="26" t="s">
        <v>410</v>
      </c>
      <c r="B85" t="s">
        <v>411</v>
      </c>
      <c r="C85">
        <f t="shared" si="1"/>
        <v>1</v>
      </c>
      <c r="AL85" t="s">
        <v>486</v>
      </c>
    </row>
    <row r="86" spans="1:53" hidden="1" x14ac:dyDescent="0.25">
      <c r="A86" s="26" t="s">
        <v>304</v>
      </c>
      <c r="B86" t="s">
        <v>160</v>
      </c>
      <c r="C86">
        <f t="shared" si="1"/>
        <v>1</v>
      </c>
      <c r="AW86" t="s">
        <v>486</v>
      </c>
    </row>
    <row r="87" spans="1:53" hidden="1" x14ac:dyDescent="0.25">
      <c r="A87" s="26" t="s">
        <v>372</v>
      </c>
      <c r="B87" t="s">
        <v>373</v>
      </c>
      <c r="C87">
        <f t="shared" si="1"/>
        <v>1</v>
      </c>
      <c r="AW87" t="s">
        <v>486</v>
      </c>
    </row>
    <row r="88" spans="1:53" hidden="1" x14ac:dyDescent="0.25">
      <c r="A88" s="26" t="s">
        <v>342</v>
      </c>
      <c r="B88" t="s">
        <v>343</v>
      </c>
      <c r="C88">
        <f t="shared" si="1"/>
        <v>1</v>
      </c>
      <c r="AX88" t="s">
        <v>486</v>
      </c>
    </row>
    <row r="89" spans="1:53" hidden="1" x14ac:dyDescent="0.25">
      <c r="A89" s="26" t="s">
        <v>172</v>
      </c>
      <c r="B89" t="s">
        <v>173</v>
      </c>
      <c r="C89">
        <f t="shared" si="1"/>
        <v>3</v>
      </c>
      <c r="D89" t="s">
        <v>486</v>
      </c>
      <c r="G89" t="s">
        <v>486</v>
      </c>
      <c r="AQ89" t="s">
        <v>486</v>
      </c>
    </row>
    <row r="90" spans="1:53" hidden="1" x14ac:dyDescent="0.25">
      <c r="A90" s="26" t="s">
        <v>320</v>
      </c>
      <c r="B90" t="s">
        <v>321</v>
      </c>
      <c r="C90">
        <f t="shared" si="1"/>
        <v>1</v>
      </c>
      <c r="AY90" t="s">
        <v>486</v>
      </c>
    </row>
    <row r="91" spans="1:53" hidden="1" x14ac:dyDescent="0.25">
      <c r="A91" s="26" t="s">
        <v>146</v>
      </c>
      <c r="B91" t="s">
        <v>147</v>
      </c>
      <c r="C91">
        <f t="shared" si="1"/>
        <v>4</v>
      </c>
      <c r="R91" t="s">
        <v>486</v>
      </c>
      <c r="AH91" t="s">
        <v>486</v>
      </c>
      <c r="AQ91" t="s">
        <v>486</v>
      </c>
      <c r="BA91" t="s">
        <v>486</v>
      </c>
    </row>
    <row r="92" spans="1:53" hidden="1" x14ac:dyDescent="0.25">
      <c r="A92" s="26" t="s">
        <v>152</v>
      </c>
      <c r="B92" t="s">
        <v>153</v>
      </c>
      <c r="C92">
        <f t="shared" si="1"/>
        <v>3</v>
      </c>
      <c r="AM92" t="s">
        <v>486</v>
      </c>
      <c r="AV92" t="s">
        <v>486</v>
      </c>
      <c r="AY92" t="s">
        <v>486</v>
      </c>
    </row>
    <row r="93" spans="1:53" hidden="1" x14ac:dyDescent="0.25">
      <c r="A93" s="26" t="s">
        <v>258</v>
      </c>
      <c r="B93" t="s">
        <v>259</v>
      </c>
      <c r="C93">
        <f t="shared" si="1"/>
        <v>2</v>
      </c>
      <c r="AI93" t="s">
        <v>486</v>
      </c>
      <c r="AM93" t="s">
        <v>486</v>
      </c>
    </row>
    <row r="94" spans="1:53" hidden="1" x14ac:dyDescent="0.25">
      <c r="A94" s="26" t="s">
        <v>414</v>
      </c>
      <c r="B94" t="s">
        <v>415</v>
      </c>
      <c r="C94">
        <f t="shared" si="1"/>
        <v>1</v>
      </c>
      <c r="W94" t="s">
        <v>486</v>
      </c>
    </row>
    <row r="95" spans="1:53" hidden="1" x14ac:dyDescent="0.25">
      <c r="A95" s="26" t="s">
        <v>271</v>
      </c>
      <c r="B95" t="s">
        <v>272</v>
      </c>
      <c r="C95">
        <f t="shared" si="1"/>
        <v>2</v>
      </c>
      <c r="X95" t="s">
        <v>486</v>
      </c>
      <c r="AH95" t="s">
        <v>486</v>
      </c>
    </row>
    <row r="96" spans="1:53" hidden="1" x14ac:dyDescent="0.25">
      <c r="A96" s="26" t="s">
        <v>68</v>
      </c>
      <c r="B96" t="s">
        <v>69</v>
      </c>
      <c r="C96">
        <f t="shared" si="1"/>
        <v>11</v>
      </c>
      <c r="D96" t="s">
        <v>486</v>
      </c>
      <c r="G96" t="s">
        <v>486</v>
      </c>
      <c r="H96" t="s">
        <v>486</v>
      </c>
      <c r="O96" t="s">
        <v>486</v>
      </c>
      <c r="T96" t="s">
        <v>486</v>
      </c>
      <c r="U96" t="s">
        <v>486</v>
      </c>
      <c r="V96" t="s">
        <v>486</v>
      </c>
      <c r="AA96" t="s">
        <v>486</v>
      </c>
      <c r="AJ96" t="s">
        <v>486</v>
      </c>
      <c r="AT96" t="s">
        <v>486</v>
      </c>
      <c r="AU96" t="s">
        <v>486</v>
      </c>
    </row>
    <row r="97" spans="1:53" hidden="1" x14ac:dyDescent="0.25">
      <c r="A97" s="26" t="s">
        <v>97</v>
      </c>
      <c r="B97" t="s">
        <v>98</v>
      </c>
      <c r="C97">
        <f t="shared" si="1"/>
        <v>7</v>
      </c>
      <c r="F97" t="s">
        <v>486</v>
      </c>
      <c r="I97" t="s">
        <v>486</v>
      </c>
      <c r="O97" t="s">
        <v>486</v>
      </c>
      <c r="S97" t="s">
        <v>486</v>
      </c>
      <c r="T97" t="s">
        <v>486</v>
      </c>
      <c r="AB97" t="s">
        <v>486</v>
      </c>
      <c r="AQ97" t="s">
        <v>486</v>
      </c>
    </row>
    <row r="98" spans="1:53" hidden="1" x14ac:dyDescent="0.25">
      <c r="A98" s="26" t="s">
        <v>58</v>
      </c>
      <c r="B98" t="s">
        <v>59</v>
      </c>
      <c r="C98">
        <f t="shared" si="1"/>
        <v>15</v>
      </c>
      <c r="D98" t="s">
        <v>486</v>
      </c>
      <c r="G98" t="s">
        <v>486</v>
      </c>
      <c r="H98" t="s">
        <v>486</v>
      </c>
      <c r="I98" t="s">
        <v>486</v>
      </c>
      <c r="O98" t="s">
        <v>486</v>
      </c>
      <c r="R98" t="s">
        <v>486</v>
      </c>
      <c r="S98" t="s">
        <v>486</v>
      </c>
      <c r="T98" t="s">
        <v>486</v>
      </c>
      <c r="U98" t="s">
        <v>486</v>
      </c>
      <c r="W98" t="s">
        <v>486</v>
      </c>
      <c r="AH98" t="s">
        <v>486</v>
      </c>
      <c r="AQ98" t="s">
        <v>486</v>
      </c>
      <c r="AT98" t="s">
        <v>486</v>
      </c>
      <c r="AU98" t="s">
        <v>486</v>
      </c>
      <c r="BA98" t="s">
        <v>486</v>
      </c>
    </row>
    <row r="99" spans="1:53" hidden="1" x14ac:dyDescent="0.25">
      <c r="A99" s="26" t="s">
        <v>55</v>
      </c>
      <c r="B99" t="s">
        <v>56</v>
      </c>
      <c r="C99">
        <f t="shared" si="1"/>
        <v>17</v>
      </c>
      <c r="G99" t="s">
        <v>486</v>
      </c>
      <c r="H99" t="s">
        <v>486</v>
      </c>
      <c r="O99" t="s">
        <v>486</v>
      </c>
      <c r="T99" t="s">
        <v>486</v>
      </c>
      <c r="U99" t="s">
        <v>486</v>
      </c>
      <c r="V99" t="s">
        <v>486</v>
      </c>
      <c r="W99" t="s">
        <v>486</v>
      </c>
      <c r="Z99" t="s">
        <v>486</v>
      </c>
      <c r="AB99" t="s">
        <v>486</v>
      </c>
      <c r="AG99" t="s">
        <v>486</v>
      </c>
      <c r="AH99" t="s">
        <v>486</v>
      </c>
      <c r="AJ99" t="s">
        <v>486</v>
      </c>
      <c r="AQ99" t="s">
        <v>486</v>
      </c>
      <c r="AS99" t="s">
        <v>486</v>
      </c>
      <c r="AT99" t="s">
        <v>486</v>
      </c>
      <c r="AU99" t="s">
        <v>486</v>
      </c>
      <c r="BA99" t="s">
        <v>486</v>
      </c>
    </row>
    <row r="100" spans="1:53" hidden="1" x14ac:dyDescent="0.25">
      <c r="A100" s="26" t="s">
        <v>337</v>
      </c>
      <c r="B100" t="s">
        <v>338</v>
      </c>
      <c r="C100">
        <f t="shared" si="1"/>
        <v>1</v>
      </c>
      <c r="AH100" t="s">
        <v>486</v>
      </c>
    </row>
    <row r="101" spans="1:53" hidden="1" x14ac:dyDescent="0.25">
      <c r="A101" s="26" t="s">
        <v>141</v>
      </c>
      <c r="B101" t="s">
        <v>142</v>
      </c>
      <c r="C101">
        <f t="shared" si="1"/>
        <v>4</v>
      </c>
      <c r="D101" t="s">
        <v>486</v>
      </c>
      <c r="E101" t="s">
        <v>486</v>
      </c>
      <c r="X101" t="s">
        <v>486</v>
      </c>
      <c r="AA101" t="s">
        <v>486</v>
      </c>
    </row>
    <row r="102" spans="1:53" hidden="1" x14ac:dyDescent="0.25">
      <c r="A102" s="26" t="s">
        <v>199</v>
      </c>
      <c r="B102" t="s">
        <v>200</v>
      </c>
      <c r="C102">
        <f t="shared" si="1"/>
        <v>2</v>
      </c>
      <c r="AL102" t="s">
        <v>486</v>
      </c>
      <c r="AN102" t="s">
        <v>486</v>
      </c>
    </row>
    <row r="103" spans="1:53" hidden="1" x14ac:dyDescent="0.25">
      <c r="A103" s="26" t="s">
        <v>328</v>
      </c>
      <c r="B103" t="s">
        <v>329</v>
      </c>
      <c r="C103">
        <f t="shared" si="1"/>
        <v>1</v>
      </c>
      <c r="AH103" t="s">
        <v>486</v>
      </c>
    </row>
    <row r="104" spans="1:53" hidden="1" x14ac:dyDescent="0.25">
      <c r="A104" s="26" t="s">
        <v>176</v>
      </c>
      <c r="B104" t="s">
        <v>177</v>
      </c>
      <c r="C104">
        <f t="shared" si="1"/>
        <v>3</v>
      </c>
      <c r="U104" t="s">
        <v>486</v>
      </c>
      <c r="X104" t="s">
        <v>486</v>
      </c>
      <c r="AH104" t="s">
        <v>486</v>
      </c>
    </row>
    <row r="105" spans="1:53" hidden="1" x14ac:dyDescent="0.25">
      <c r="A105" s="26" t="s">
        <v>37</v>
      </c>
      <c r="B105" t="s">
        <v>38</v>
      </c>
      <c r="C105">
        <f t="shared" si="1"/>
        <v>21</v>
      </c>
      <c r="E105" t="s">
        <v>486</v>
      </c>
      <c r="F105" t="s">
        <v>486</v>
      </c>
      <c r="H105" t="s">
        <v>486</v>
      </c>
      <c r="O105" t="s">
        <v>486</v>
      </c>
      <c r="P105" t="s">
        <v>486</v>
      </c>
      <c r="Q105" t="s">
        <v>486</v>
      </c>
      <c r="R105" t="s">
        <v>486</v>
      </c>
      <c r="S105" t="s">
        <v>486</v>
      </c>
      <c r="T105" t="s">
        <v>486</v>
      </c>
      <c r="X105" t="s">
        <v>486</v>
      </c>
      <c r="AA105" t="s">
        <v>486</v>
      </c>
      <c r="AE105" t="s">
        <v>486</v>
      </c>
      <c r="AF105" t="s">
        <v>486</v>
      </c>
      <c r="AH105" t="s">
        <v>486</v>
      </c>
      <c r="AP105" t="s">
        <v>486</v>
      </c>
      <c r="AQ105" t="s">
        <v>486</v>
      </c>
      <c r="AU105" t="s">
        <v>486</v>
      </c>
      <c r="AX105" t="s">
        <v>486</v>
      </c>
      <c r="AY105" t="s">
        <v>486</v>
      </c>
      <c r="AZ105" t="s">
        <v>486</v>
      </c>
      <c r="BA105" t="s">
        <v>486</v>
      </c>
    </row>
    <row r="106" spans="1:53" x14ac:dyDescent="0.25">
      <c r="A106" s="26" t="s">
        <v>28</v>
      </c>
      <c r="B106" t="s">
        <v>29</v>
      </c>
      <c r="C106">
        <f t="shared" si="1"/>
        <v>27</v>
      </c>
      <c r="D106" t="s">
        <v>486</v>
      </c>
      <c r="F106" t="s">
        <v>486</v>
      </c>
      <c r="H106" t="s">
        <v>486</v>
      </c>
      <c r="I106" t="s">
        <v>486</v>
      </c>
      <c r="P106" t="s">
        <v>486</v>
      </c>
      <c r="Q106" t="s">
        <v>486</v>
      </c>
      <c r="R106" t="s">
        <v>486</v>
      </c>
      <c r="S106" t="s">
        <v>486</v>
      </c>
      <c r="T106" t="s">
        <v>486</v>
      </c>
      <c r="V106" t="s">
        <v>486</v>
      </c>
      <c r="X106" t="s">
        <v>486</v>
      </c>
      <c r="Y106" t="s">
        <v>486</v>
      </c>
      <c r="AA106" t="s">
        <v>486</v>
      </c>
      <c r="AF106" t="s">
        <v>486</v>
      </c>
      <c r="AG106" t="s">
        <v>486</v>
      </c>
      <c r="AH106" t="s">
        <v>486</v>
      </c>
      <c r="AJ106" t="s">
        <v>486</v>
      </c>
      <c r="AK106" t="s">
        <v>486</v>
      </c>
      <c r="AL106" t="s">
        <v>486</v>
      </c>
      <c r="AP106" t="s">
        <v>486</v>
      </c>
      <c r="AQ106" t="s">
        <v>486</v>
      </c>
      <c r="AR106" t="s">
        <v>486</v>
      </c>
      <c r="AT106" t="s">
        <v>486</v>
      </c>
      <c r="AU106" t="s">
        <v>486</v>
      </c>
      <c r="AX106" t="s">
        <v>486</v>
      </c>
      <c r="AZ106" t="s">
        <v>486</v>
      </c>
      <c r="BA106" t="s">
        <v>486</v>
      </c>
    </row>
    <row r="107" spans="1:53" hidden="1" x14ac:dyDescent="0.25">
      <c r="A107" s="26" t="s">
        <v>220</v>
      </c>
      <c r="B107" t="s">
        <v>221</v>
      </c>
      <c r="C107">
        <f t="shared" si="1"/>
        <v>2</v>
      </c>
      <c r="AA107" t="s">
        <v>486</v>
      </c>
      <c r="AL107" t="s">
        <v>486</v>
      </c>
    </row>
    <row r="108" spans="1:53" hidden="1" x14ac:dyDescent="0.25">
      <c r="A108" s="26" t="s">
        <v>180</v>
      </c>
      <c r="B108" t="s">
        <v>181</v>
      </c>
      <c r="C108">
        <f t="shared" si="1"/>
        <v>3</v>
      </c>
      <c r="P108" t="s">
        <v>486</v>
      </c>
      <c r="Q108" t="s">
        <v>486</v>
      </c>
      <c r="AV108" t="s">
        <v>486</v>
      </c>
    </row>
    <row r="109" spans="1:53" hidden="1" x14ac:dyDescent="0.25">
      <c r="A109" s="26" t="s">
        <v>401</v>
      </c>
      <c r="B109" t="s">
        <v>402</v>
      </c>
      <c r="C109">
        <f t="shared" si="1"/>
        <v>1</v>
      </c>
      <c r="AL109" t="s">
        <v>486</v>
      </c>
    </row>
    <row r="110" spans="1:53" hidden="1" x14ac:dyDescent="0.25">
      <c r="A110" s="26" t="s">
        <v>202</v>
      </c>
      <c r="B110" t="s">
        <v>203</v>
      </c>
      <c r="C110">
        <f t="shared" si="1"/>
        <v>2</v>
      </c>
      <c r="F110" t="s">
        <v>486</v>
      </c>
      <c r="AP110" t="s">
        <v>486</v>
      </c>
    </row>
    <row r="111" spans="1:53" hidden="1" x14ac:dyDescent="0.25">
      <c r="A111" s="26" t="s">
        <v>155</v>
      </c>
      <c r="B111" t="s">
        <v>156</v>
      </c>
      <c r="C111">
        <f t="shared" si="1"/>
        <v>3</v>
      </c>
      <c r="D111" t="s">
        <v>486</v>
      </c>
      <c r="AD111" t="s">
        <v>486</v>
      </c>
      <c r="AJ111" t="s">
        <v>486</v>
      </c>
    </row>
    <row r="112" spans="1:53" hidden="1" x14ac:dyDescent="0.25">
      <c r="A112" s="26" t="s">
        <v>16</v>
      </c>
      <c r="B112" t="s">
        <v>443</v>
      </c>
      <c r="C112">
        <f t="shared" si="1"/>
        <v>41</v>
      </c>
      <c r="D112" t="s">
        <v>486</v>
      </c>
      <c r="E112" t="s">
        <v>486</v>
      </c>
      <c r="F112" t="s">
        <v>486</v>
      </c>
      <c r="G112" t="s">
        <v>486</v>
      </c>
      <c r="H112" t="s">
        <v>486</v>
      </c>
      <c r="I112" t="s">
        <v>486</v>
      </c>
      <c r="J112" t="s">
        <v>486</v>
      </c>
      <c r="K112" t="s">
        <v>486</v>
      </c>
      <c r="L112" t="s">
        <v>486</v>
      </c>
      <c r="M112" t="s">
        <v>486</v>
      </c>
      <c r="N112" t="s">
        <v>486</v>
      </c>
      <c r="O112" t="s">
        <v>486</v>
      </c>
      <c r="P112" t="s">
        <v>486</v>
      </c>
      <c r="R112" t="s">
        <v>486</v>
      </c>
      <c r="S112" t="s">
        <v>486</v>
      </c>
      <c r="T112" t="s">
        <v>486</v>
      </c>
      <c r="U112" t="s">
        <v>486</v>
      </c>
      <c r="V112" t="s">
        <v>486</v>
      </c>
      <c r="W112" t="s">
        <v>486</v>
      </c>
      <c r="X112" t="s">
        <v>486</v>
      </c>
      <c r="Y112" t="s">
        <v>486</v>
      </c>
      <c r="Z112" t="s">
        <v>486</v>
      </c>
      <c r="AA112" t="s">
        <v>486</v>
      </c>
      <c r="AB112" t="s">
        <v>486</v>
      </c>
      <c r="AC112" t="s">
        <v>486</v>
      </c>
      <c r="AF112" t="s">
        <v>486</v>
      </c>
      <c r="AG112" t="s">
        <v>486</v>
      </c>
      <c r="AH112" t="s">
        <v>486</v>
      </c>
      <c r="AJ112" t="s">
        <v>486</v>
      </c>
      <c r="AK112" t="s">
        <v>486</v>
      </c>
      <c r="AN112" t="s">
        <v>486</v>
      </c>
      <c r="AO112" t="s">
        <v>486</v>
      </c>
      <c r="AQ112" t="s">
        <v>486</v>
      </c>
      <c r="AR112" t="s">
        <v>486</v>
      </c>
      <c r="AS112" t="s">
        <v>486</v>
      </c>
      <c r="AT112" t="s">
        <v>486</v>
      </c>
      <c r="AU112" t="s">
        <v>486</v>
      </c>
      <c r="AV112" t="s">
        <v>486</v>
      </c>
      <c r="AW112" t="s">
        <v>486</v>
      </c>
      <c r="AX112" t="s">
        <v>486</v>
      </c>
      <c r="BA112" t="s">
        <v>486</v>
      </c>
    </row>
    <row r="113" spans="1:53" hidden="1" x14ac:dyDescent="0.25">
      <c r="A113" s="26" t="s">
        <v>41</v>
      </c>
      <c r="B113" t="s">
        <v>42</v>
      </c>
      <c r="C113">
        <f t="shared" si="1"/>
        <v>21</v>
      </c>
      <c r="D113" t="s">
        <v>486</v>
      </c>
      <c r="E113" t="s">
        <v>486</v>
      </c>
      <c r="G113" t="s">
        <v>486</v>
      </c>
      <c r="H113" t="s">
        <v>486</v>
      </c>
      <c r="I113" t="s">
        <v>486</v>
      </c>
      <c r="M113" t="s">
        <v>486</v>
      </c>
      <c r="R113" t="s">
        <v>486</v>
      </c>
      <c r="S113" t="s">
        <v>486</v>
      </c>
      <c r="U113" t="s">
        <v>486</v>
      </c>
      <c r="V113" t="s">
        <v>486</v>
      </c>
      <c r="W113" t="s">
        <v>486</v>
      </c>
      <c r="AC113" t="s">
        <v>486</v>
      </c>
      <c r="AH113" t="s">
        <v>486</v>
      </c>
      <c r="AJ113" t="s">
        <v>486</v>
      </c>
      <c r="AN113" t="s">
        <v>486</v>
      </c>
      <c r="AQ113" t="s">
        <v>486</v>
      </c>
      <c r="AS113" t="s">
        <v>486</v>
      </c>
      <c r="AT113" t="s">
        <v>486</v>
      </c>
      <c r="AU113" t="s">
        <v>486</v>
      </c>
      <c r="AX113" t="s">
        <v>486</v>
      </c>
      <c r="BA113" t="s">
        <v>486</v>
      </c>
    </row>
    <row r="114" spans="1:53" hidden="1" x14ac:dyDescent="0.25">
      <c r="A114" s="26" t="s">
        <v>75</v>
      </c>
      <c r="B114" t="s">
        <v>76</v>
      </c>
      <c r="C114">
        <f t="shared" si="1"/>
        <v>10</v>
      </c>
      <c r="D114" t="s">
        <v>486</v>
      </c>
      <c r="H114" t="s">
        <v>486</v>
      </c>
      <c r="M114" t="s">
        <v>486</v>
      </c>
      <c r="S114" t="s">
        <v>486</v>
      </c>
      <c r="T114" t="s">
        <v>486</v>
      </c>
      <c r="U114" t="s">
        <v>486</v>
      </c>
      <c r="V114" t="s">
        <v>486</v>
      </c>
      <c r="W114" t="s">
        <v>486</v>
      </c>
      <c r="AJ114" t="s">
        <v>486</v>
      </c>
      <c r="AX114" t="s">
        <v>486</v>
      </c>
    </row>
    <row r="115" spans="1:53" hidden="1" x14ac:dyDescent="0.25">
      <c r="A115" s="26" t="s">
        <v>217</v>
      </c>
      <c r="B115" t="s">
        <v>218</v>
      </c>
      <c r="C115">
        <f t="shared" si="1"/>
        <v>2</v>
      </c>
      <c r="Z115" t="s">
        <v>486</v>
      </c>
      <c r="AV115" t="s">
        <v>486</v>
      </c>
    </row>
    <row r="116" spans="1:53" hidden="1" x14ac:dyDescent="0.25">
      <c r="A116" s="26" t="s">
        <v>224</v>
      </c>
      <c r="B116" t="s">
        <v>225</v>
      </c>
      <c r="C116">
        <f t="shared" si="1"/>
        <v>2</v>
      </c>
      <c r="AM116" t="s">
        <v>486</v>
      </c>
      <c r="AV116" t="s">
        <v>486</v>
      </c>
    </row>
    <row r="117" spans="1:53" hidden="1" x14ac:dyDescent="0.25">
      <c r="A117" s="26" t="s">
        <v>416</v>
      </c>
      <c r="B117" t="s">
        <v>417</v>
      </c>
      <c r="C117">
        <f t="shared" si="1"/>
        <v>1</v>
      </c>
      <c r="F117" t="s">
        <v>486</v>
      </c>
    </row>
    <row r="118" spans="1:53" hidden="1" x14ac:dyDescent="0.25">
      <c r="A118" s="26" t="s">
        <v>419</v>
      </c>
      <c r="B118" t="s">
        <v>420</v>
      </c>
      <c r="C118">
        <f t="shared" si="1"/>
        <v>1</v>
      </c>
      <c r="AX118" t="s">
        <v>486</v>
      </c>
    </row>
    <row r="119" spans="1:53" hidden="1" x14ac:dyDescent="0.25">
      <c r="A119" s="26" t="s">
        <v>204</v>
      </c>
      <c r="B119" t="s">
        <v>205</v>
      </c>
      <c r="C119">
        <f t="shared" si="1"/>
        <v>2</v>
      </c>
      <c r="S119" t="s">
        <v>486</v>
      </c>
      <c r="AC119" t="s">
        <v>486</v>
      </c>
    </row>
    <row r="120" spans="1:53" hidden="1" x14ac:dyDescent="0.25">
      <c r="A120" s="26" t="s">
        <v>174</v>
      </c>
      <c r="B120" s="28" t="s">
        <v>175</v>
      </c>
      <c r="C120">
        <f t="shared" si="1"/>
        <v>3</v>
      </c>
      <c r="AH120" t="s">
        <v>486</v>
      </c>
      <c r="AI120" t="s">
        <v>486</v>
      </c>
      <c r="AU120" t="s">
        <v>486</v>
      </c>
    </row>
    <row r="121" spans="1:53" hidden="1" x14ac:dyDescent="0.25">
      <c r="A121" s="26" t="s">
        <v>80</v>
      </c>
      <c r="B121" t="s">
        <v>81</v>
      </c>
      <c r="C121">
        <f t="shared" si="1"/>
        <v>9</v>
      </c>
      <c r="I121" t="s">
        <v>486</v>
      </c>
      <c r="M121" t="s">
        <v>486</v>
      </c>
      <c r="R121" t="s">
        <v>486</v>
      </c>
      <c r="S121" t="s">
        <v>486</v>
      </c>
      <c r="T121" t="s">
        <v>486</v>
      </c>
      <c r="W121" t="s">
        <v>486</v>
      </c>
      <c r="AB121" t="s">
        <v>486</v>
      </c>
      <c r="AQ121" t="s">
        <v>486</v>
      </c>
      <c r="AS121" t="s">
        <v>486</v>
      </c>
    </row>
    <row r="122" spans="1:53" hidden="1" x14ac:dyDescent="0.25">
      <c r="A122" s="26" t="s">
        <v>90</v>
      </c>
      <c r="B122" t="s">
        <v>91</v>
      </c>
      <c r="C122">
        <f t="shared" si="1"/>
        <v>8</v>
      </c>
      <c r="S122" t="s">
        <v>486</v>
      </c>
      <c r="U122" t="s">
        <v>486</v>
      </c>
      <c r="W122" t="s">
        <v>486</v>
      </c>
      <c r="AB122" t="s">
        <v>486</v>
      </c>
      <c r="AH122" t="s">
        <v>486</v>
      </c>
      <c r="AQ122" t="s">
        <v>486</v>
      </c>
      <c r="AR122" t="s">
        <v>486</v>
      </c>
      <c r="BA122" t="s">
        <v>486</v>
      </c>
    </row>
    <row r="123" spans="1:53" hidden="1" x14ac:dyDescent="0.25">
      <c r="A123" s="26" t="s">
        <v>232</v>
      </c>
      <c r="B123" t="s">
        <v>233</v>
      </c>
      <c r="C123">
        <f t="shared" si="1"/>
        <v>2</v>
      </c>
      <c r="G123" t="s">
        <v>486</v>
      </c>
      <c r="BA123" t="s">
        <v>486</v>
      </c>
    </row>
    <row r="124" spans="1:53" hidden="1" x14ac:dyDescent="0.25">
      <c r="A124" s="26" t="s">
        <v>284</v>
      </c>
      <c r="B124" t="s">
        <v>285</v>
      </c>
      <c r="C124">
        <f t="shared" si="1"/>
        <v>1</v>
      </c>
      <c r="AA124" t="s">
        <v>486</v>
      </c>
    </row>
    <row r="125" spans="1:53" hidden="1" x14ac:dyDescent="0.25">
      <c r="A125" s="26" t="s">
        <v>166</v>
      </c>
      <c r="B125" t="s">
        <v>167</v>
      </c>
      <c r="C125">
        <f t="shared" si="1"/>
        <v>3</v>
      </c>
      <c r="AG125" t="s">
        <v>486</v>
      </c>
      <c r="AY125" t="s">
        <v>486</v>
      </c>
      <c r="AZ125" t="s">
        <v>486</v>
      </c>
    </row>
    <row r="126" spans="1:53" hidden="1" x14ac:dyDescent="0.25">
      <c r="A126" s="26" t="s">
        <v>92</v>
      </c>
      <c r="B126" t="s">
        <v>93</v>
      </c>
      <c r="C126">
        <f t="shared" si="1"/>
        <v>8</v>
      </c>
      <c r="P126" t="s">
        <v>486</v>
      </c>
      <c r="V126" t="s">
        <v>486</v>
      </c>
      <c r="X126" t="s">
        <v>486</v>
      </c>
      <c r="AD126" t="s">
        <v>486</v>
      </c>
      <c r="AF126" t="s">
        <v>486</v>
      </c>
      <c r="AJ126" t="s">
        <v>486</v>
      </c>
      <c r="AN126" t="s">
        <v>486</v>
      </c>
      <c r="AR126" t="s">
        <v>486</v>
      </c>
    </row>
    <row r="127" spans="1:53" hidden="1" x14ac:dyDescent="0.25">
      <c r="A127" s="26" t="s">
        <v>350</v>
      </c>
      <c r="B127" t="s">
        <v>351</v>
      </c>
      <c r="C127">
        <f t="shared" si="1"/>
        <v>1</v>
      </c>
      <c r="AI127" t="s">
        <v>486</v>
      </c>
    </row>
    <row r="128" spans="1:53" hidden="1" x14ac:dyDescent="0.25">
      <c r="A128" s="26" t="s">
        <v>392</v>
      </c>
      <c r="B128" t="s">
        <v>393</v>
      </c>
      <c r="C128">
        <f t="shared" si="1"/>
        <v>1</v>
      </c>
      <c r="AG128" t="s">
        <v>486</v>
      </c>
    </row>
    <row r="129" spans="1:53" hidden="1" x14ac:dyDescent="0.25">
      <c r="A129" s="26" t="s">
        <v>215</v>
      </c>
      <c r="B129" t="s">
        <v>216</v>
      </c>
      <c r="C129">
        <f t="shared" ref="C129:C187" si="2">COUNTIF(D129:BA129, "x")</f>
        <v>2</v>
      </c>
      <c r="AL129" t="s">
        <v>486</v>
      </c>
      <c r="AO129" t="s">
        <v>486</v>
      </c>
    </row>
    <row r="130" spans="1:53" hidden="1" x14ac:dyDescent="0.25">
      <c r="A130" s="26" t="s">
        <v>294</v>
      </c>
      <c r="B130" t="s">
        <v>295</v>
      </c>
      <c r="C130">
        <f t="shared" si="2"/>
        <v>1</v>
      </c>
      <c r="AP130" t="s">
        <v>486</v>
      </c>
    </row>
    <row r="131" spans="1:53" hidden="1" x14ac:dyDescent="0.25">
      <c r="A131" s="26" t="s">
        <v>248</v>
      </c>
      <c r="B131" t="s">
        <v>249</v>
      </c>
      <c r="C131">
        <f t="shared" si="2"/>
        <v>2</v>
      </c>
      <c r="P131" t="s">
        <v>486</v>
      </c>
      <c r="AP131" t="s">
        <v>486</v>
      </c>
    </row>
    <row r="132" spans="1:53" hidden="1" x14ac:dyDescent="0.25">
      <c r="A132" s="26" t="s">
        <v>369</v>
      </c>
      <c r="B132" t="s">
        <v>93</v>
      </c>
      <c r="C132">
        <f t="shared" si="2"/>
        <v>1</v>
      </c>
      <c r="O132" t="s">
        <v>486</v>
      </c>
    </row>
    <row r="133" spans="1:53" hidden="1" x14ac:dyDescent="0.25">
      <c r="A133" s="26" t="s">
        <v>119</v>
      </c>
      <c r="B133" t="s">
        <v>120</v>
      </c>
      <c r="C133">
        <f t="shared" si="2"/>
        <v>5</v>
      </c>
      <c r="P133" t="s">
        <v>486</v>
      </c>
      <c r="Y133" t="s">
        <v>486</v>
      </c>
      <c r="AK133" t="s">
        <v>486</v>
      </c>
      <c r="AN133" t="s">
        <v>486</v>
      </c>
      <c r="AX133" t="s">
        <v>486</v>
      </c>
    </row>
    <row r="134" spans="1:53" hidden="1" x14ac:dyDescent="0.25">
      <c r="A134" s="26" t="s">
        <v>283</v>
      </c>
      <c r="B134" t="s">
        <v>192</v>
      </c>
      <c r="C134">
        <f t="shared" si="2"/>
        <v>1</v>
      </c>
      <c r="AM134" t="s">
        <v>486</v>
      </c>
    </row>
    <row r="135" spans="1:53" hidden="1" x14ac:dyDescent="0.25">
      <c r="A135" s="26" t="s">
        <v>209</v>
      </c>
      <c r="B135" t="s">
        <v>210</v>
      </c>
      <c r="C135">
        <f t="shared" si="2"/>
        <v>2</v>
      </c>
      <c r="AK135" t="s">
        <v>486</v>
      </c>
      <c r="AX135" t="s">
        <v>486</v>
      </c>
    </row>
    <row r="136" spans="1:53" hidden="1" x14ac:dyDescent="0.25">
      <c r="A136" s="26" t="s">
        <v>187</v>
      </c>
      <c r="B136" t="s">
        <v>188</v>
      </c>
      <c r="C136">
        <f t="shared" si="2"/>
        <v>3</v>
      </c>
      <c r="P136" t="s">
        <v>486</v>
      </c>
      <c r="AP136" t="s">
        <v>486</v>
      </c>
      <c r="AZ136" t="s">
        <v>486</v>
      </c>
    </row>
    <row r="137" spans="1:53" hidden="1" x14ac:dyDescent="0.25">
      <c r="A137" s="26" t="s">
        <v>279</v>
      </c>
      <c r="B137" t="s">
        <v>280</v>
      </c>
      <c r="C137">
        <f t="shared" si="2"/>
        <v>1</v>
      </c>
      <c r="AL137" t="s">
        <v>486</v>
      </c>
    </row>
    <row r="138" spans="1:53" hidden="1" x14ac:dyDescent="0.25">
      <c r="A138" s="26" t="s">
        <v>370</v>
      </c>
      <c r="B138" t="s">
        <v>371</v>
      </c>
      <c r="C138">
        <f t="shared" si="2"/>
        <v>1</v>
      </c>
      <c r="AL138" t="s">
        <v>486</v>
      </c>
    </row>
    <row r="139" spans="1:53" hidden="1" x14ac:dyDescent="0.25">
      <c r="A139" s="26" t="s">
        <v>281</v>
      </c>
      <c r="B139" t="s">
        <v>282</v>
      </c>
      <c r="C139">
        <f t="shared" si="2"/>
        <v>1</v>
      </c>
      <c r="AV139" t="s">
        <v>486</v>
      </c>
    </row>
    <row r="140" spans="1:53" hidden="1" x14ac:dyDescent="0.25">
      <c r="A140" s="26" t="s">
        <v>315</v>
      </c>
      <c r="B140" t="s">
        <v>316</v>
      </c>
      <c r="C140">
        <f t="shared" si="2"/>
        <v>1</v>
      </c>
      <c r="AW140" t="s">
        <v>486</v>
      </c>
    </row>
    <row r="141" spans="1:53" hidden="1" x14ac:dyDescent="0.25">
      <c r="A141" s="26" t="s">
        <v>44</v>
      </c>
      <c r="B141" t="s">
        <v>45</v>
      </c>
      <c r="C141">
        <f t="shared" si="2"/>
        <v>20</v>
      </c>
      <c r="D141" t="s">
        <v>486</v>
      </c>
      <c r="G141" t="s">
        <v>486</v>
      </c>
      <c r="H141" t="s">
        <v>486</v>
      </c>
      <c r="I141" t="s">
        <v>486</v>
      </c>
      <c r="M141" t="s">
        <v>486</v>
      </c>
      <c r="O141" t="s">
        <v>486</v>
      </c>
      <c r="R141" t="s">
        <v>486</v>
      </c>
      <c r="S141" t="s">
        <v>486</v>
      </c>
      <c r="T141" t="s">
        <v>486</v>
      </c>
      <c r="U141" t="s">
        <v>486</v>
      </c>
      <c r="V141" t="s">
        <v>486</v>
      </c>
      <c r="W141" t="s">
        <v>486</v>
      </c>
      <c r="AB141" t="s">
        <v>486</v>
      </c>
      <c r="AH141" t="s">
        <v>486</v>
      </c>
      <c r="AJ141" t="s">
        <v>486</v>
      </c>
      <c r="AQ141" t="s">
        <v>486</v>
      </c>
      <c r="AS141" t="s">
        <v>486</v>
      </c>
      <c r="AT141" t="s">
        <v>486</v>
      </c>
      <c r="AU141" t="s">
        <v>486</v>
      </c>
      <c r="BA141" t="s">
        <v>486</v>
      </c>
    </row>
    <row r="142" spans="1:53" hidden="1" x14ac:dyDescent="0.25">
      <c r="A142" s="26" t="s">
        <v>159</v>
      </c>
      <c r="B142" t="s">
        <v>160</v>
      </c>
      <c r="C142">
        <f t="shared" si="2"/>
        <v>3</v>
      </c>
      <c r="Y142" t="s">
        <v>486</v>
      </c>
      <c r="AW142" t="s">
        <v>486</v>
      </c>
      <c r="AY142" t="s">
        <v>486</v>
      </c>
    </row>
    <row r="143" spans="1:53" hidden="1" x14ac:dyDescent="0.25">
      <c r="A143" s="26" t="s">
        <v>427</v>
      </c>
      <c r="B143" t="s">
        <v>428</v>
      </c>
      <c r="C143">
        <f t="shared" si="2"/>
        <v>1</v>
      </c>
      <c r="AW143" t="s">
        <v>486</v>
      </c>
    </row>
    <row r="144" spans="1:53" hidden="1" x14ac:dyDescent="0.25">
      <c r="A144" s="26" t="s">
        <v>51</v>
      </c>
      <c r="B144" t="s">
        <v>52</v>
      </c>
      <c r="C144">
        <f t="shared" si="2"/>
        <v>19</v>
      </c>
      <c r="D144" t="s">
        <v>486</v>
      </c>
      <c r="G144" t="s">
        <v>486</v>
      </c>
      <c r="H144" t="s">
        <v>486</v>
      </c>
      <c r="I144" t="s">
        <v>486</v>
      </c>
      <c r="M144" t="s">
        <v>486</v>
      </c>
      <c r="O144" t="s">
        <v>486</v>
      </c>
      <c r="R144" t="s">
        <v>486</v>
      </c>
      <c r="S144" t="s">
        <v>486</v>
      </c>
      <c r="T144" t="s">
        <v>486</v>
      </c>
      <c r="U144" t="s">
        <v>486</v>
      </c>
      <c r="V144" t="s">
        <v>486</v>
      </c>
      <c r="W144" t="s">
        <v>486</v>
      </c>
      <c r="AB144" t="s">
        <v>486</v>
      </c>
      <c r="AH144" t="s">
        <v>486</v>
      </c>
      <c r="AJ144" t="s">
        <v>486</v>
      </c>
      <c r="AQ144" t="s">
        <v>486</v>
      </c>
      <c r="AT144" t="s">
        <v>486</v>
      </c>
      <c r="AU144" t="s">
        <v>486</v>
      </c>
      <c r="BA144" t="s">
        <v>486</v>
      </c>
    </row>
    <row r="145" spans="1:53" hidden="1" x14ac:dyDescent="0.25">
      <c r="A145" s="26" t="s">
        <v>108</v>
      </c>
      <c r="B145" t="s">
        <v>109</v>
      </c>
      <c r="C145">
        <f t="shared" si="2"/>
        <v>6</v>
      </c>
      <c r="D145" t="s">
        <v>486</v>
      </c>
      <c r="Z145" t="s">
        <v>486</v>
      </c>
      <c r="AK145" t="s">
        <v>486</v>
      </c>
      <c r="AM145" t="s">
        <v>486</v>
      </c>
      <c r="AV145" t="s">
        <v>486</v>
      </c>
      <c r="AX145" t="s">
        <v>486</v>
      </c>
    </row>
    <row r="146" spans="1:53" hidden="1" x14ac:dyDescent="0.25">
      <c r="A146" s="26" t="s">
        <v>266</v>
      </c>
      <c r="B146" t="s">
        <v>267</v>
      </c>
      <c r="C146">
        <f t="shared" si="2"/>
        <v>2</v>
      </c>
      <c r="Y146" t="s">
        <v>486</v>
      </c>
      <c r="AM146" t="s">
        <v>486</v>
      </c>
    </row>
    <row r="147" spans="1:53" hidden="1" x14ac:dyDescent="0.25">
      <c r="A147" s="26" t="s">
        <v>408</v>
      </c>
      <c r="B147" t="s">
        <v>409</v>
      </c>
      <c r="C147">
        <f t="shared" si="2"/>
        <v>1</v>
      </c>
      <c r="AL147" t="s">
        <v>486</v>
      </c>
    </row>
    <row r="148" spans="1:53" hidden="1" x14ac:dyDescent="0.25">
      <c r="A148" s="26" t="s">
        <v>384</v>
      </c>
      <c r="B148" t="s">
        <v>385</v>
      </c>
      <c r="C148">
        <f t="shared" si="2"/>
        <v>1</v>
      </c>
      <c r="AC148" t="s">
        <v>486</v>
      </c>
    </row>
    <row r="149" spans="1:53" hidden="1" x14ac:dyDescent="0.25">
      <c r="A149" s="26" t="s">
        <v>64</v>
      </c>
      <c r="B149" t="s">
        <v>65</v>
      </c>
      <c r="C149">
        <f t="shared" si="2"/>
        <v>12</v>
      </c>
      <c r="F149" t="s">
        <v>486</v>
      </c>
      <c r="S149" t="s">
        <v>486</v>
      </c>
      <c r="T149" t="s">
        <v>486</v>
      </c>
      <c r="X149" t="s">
        <v>486</v>
      </c>
      <c r="Y149" t="s">
        <v>486</v>
      </c>
      <c r="AE149" t="s">
        <v>486</v>
      </c>
      <c r="AM149" t="s">
        <v>486</v>
      </c>
      <c r="AN149" t="s">
        <v>486</v>
      </c>
      <c r="AP149" t="s">
        <v>486</v>
      </c>
      <c r="AQ149" t="s">
        <v>486</v>
      </c>
      <c r="AX149" t="s">
        <v>486</v>
      </c>
      <c r="AY149" t="s">
        <v>486</v>
      </c>
    </row>
    <row r="150" spans="1:53" hidden="1" x14ac:dyDescent="0.25">
      <c r="A150" s="26" t="s">
        <v>423</v>
      </c>
      <c r="B150" t="s">
        <v>424</v>
      </c>
      <c r="C150">
        <f t="shared" si="2"/>
        <v>1</v>
      </c>
      <c r="AM150" t="s">
        <v>486</v>
      </c>
    </row>
    <row r="151" spans="1:53" hidden="1" x14ac:dyDescent="0.25">
      <c r="A151" s="26" t="s">
        <v>60</v>
      </c>
      <c r="B151" t="s">
        <v>61</v>
      </c>
      <c r="C151">
        <f t="shared" si="2"/>
        <v>15</v>
      </c>
      <c r="D151" t="s">
        <v>486</v>
      </c>
      <c r="E151" t="s">
        <v>486</v>
      </c>
      <c r="K151" t="s">
        <v>486</v>
      </c>
      <c r="L151" t="s">
        <v>486</v>
      </c>
      <c r="N151" t="s">
        <v>486</v>
      </c>
      <c r="R151" t="s">
        <v>486</v>
      </c>
      <c r="X151" t="s">
        <v>486</v>
      </c>
      <c r="Y151" t="s">
        <v>486</v>
      </c>
      <c r="AA151" t="s">
        <v>486</v>
      </c>
      <c r="AE151" t="s">
        <v>486</v>
      </c>
      <c r="AF151" t="s">
        <v>486</v>
      </c>
      <c r="AG151" t="s">
        <v>486</v>
      </c>
      <c r="AL151" t="s">
        <v>486</v>
      </c>
      <c r="AX151" t="s">
        <v>486</v>
      </c>
      <c r="BA151" t="s">
        <v>486</v>
      </c>
    </row>
    <row r="152" spans="1:53" hidden="1" x14ac:dyDescent="0.25">
      <c r="A152" s="26" t="s">
        <v>406</v>
      </c>
      <c r="B152" t="s">
        <v>407</v>
      </c>
      <c r="C152">
        <f t="shared" si="2"/>
        <v>1</v>
      </c>
      <c r="F152" t="s">
        <v>486</v>
      </c>
    </row>
    <row r="153" spans="1:53" hidden="1" x14ac:dyDescent="0.25">
      <c r="A153" s="26" t="s">
        <v>269</v>
      </c>
      <c r="B153" t="s">
        <v>270</v>
      </c>
      <c r="C153">
        <f t="shared" si="2"/>
        <v>2</v>
      </c>
      <c r="O153" t="s">
        <v>486</v>
      </c>
      <c r="U153" t="s">
        <v>486</v>
      </c>
    </row>
    <row r="154" spans="1:53" hidden="1" x14ac:dyDescent="0.25">
      <c r="A154" s="26" t="s">
        <v>330</v>
      </c>
      <c r="B154" t="s">
        <v>331</v>
      </c>
      <c r="C154">
        <f t="shared" si="2"/>
        <v>1</v>
      </c>
      <c r="AY154" t="s">
        <v>486</v>
      </c>
    </row>
    <row r="155" spans="1:53" hidden="1" x14ac:dyDescent="0.25">
      <c r="A155" s="26" t="s">
        <v>296</v>
      </c>
      <c r="B155" t="s">
        <v>297</v>
      </c>
      <c r="C155">
        <f t="shared" si="2"/>
        <v>1</v>
      </c>
      <c r="E155" t="s">
        <v>486</v>
      </c>
    </row>
    <row r="156" spans="1:53" hidden="1" x14ac:dyDescent="0.25">
      <c r="A156" s="26" t="s">
        <v>257</v>
      </c>
      <c r="B156" t="s">
        <v>487</v>
      </c>
      <c r="C156">
        <f t="shared" si="2"/>
        <v>2</v>
      </c>
      <c r="K156" t="s">
        <v>486</v>
      </c>
      <c r="L156" t="s">
        <v>486</v>
      </c>
    </row>
    <row r="157" spans="1:53" hidden="1" x14ac:dyDescent="0.25">
      <c r="A157" s="26" t="s">
        <v>226</v>
      </c>
      <c r="B157" t="s">
        <v>227</v>
      </c>
      <c r="C157">
        <f t="shared" si="2"/>
        <v>2</v>
      </c>
      <c r="R157" t="s">
        <v>486</v>
      </c>
      <c r="U157" t="s">
        <v>486</v>
      </c>
    </row>
    <row r="158" spans="1:53" hidden="1" x14ac:dyDescent="0.25">
      <c r="A158" s="26" t="s">
        <v>398</v>
      </c>
      <c r="B158" t="s">
        <v>399</v>
      </c>
      <c r="C158">
        <f t="shared" si="2"/>
        <v>1</v>
      </c>
      <c r="AZ158" t="s">
        <v>486</v>
      </c>
    </row>
    <row r="159" spans="1:53" hidden="1" x14ac:dyDescent="0.25">
      <c r="A159" s="26" t="s">
        <v>31</v>
      </c>
      <c r="B159" t="s">
        <v>32</v>
      </c>
      <c r="C159">
        <f t="shared" si="2"/>
        <v>24</v>
      </c>
      <c r="F159" t="s">
        <v>486</v>
      </c>
      <c r="I159" t="s">
        <v>486</v>
      </c>
      <c r="J159" t="s">
        <v>486</v>
      </c>
      <c r="K159" t="s">
        <v>486</v>
      </c>
      <c r="L159" t="s">
        <v>486</v>
      </c>
      <c r="M159" t="s">
        <v>486</v>
      </c>
      <c r="N159" t="s">
        <v>486</v>
      </c>
      <c r="S159" t="s">
        <v>486</v>
      </c>
      <c r="T159" t="s">
        <v>486</v>
      </c>
      <c r="V159" t="s">
        <v>486</v>
      </c>
      <c r="W159" t="s">
        <v>486</v>
      </c>
      <c r="Y159" t="s">
        <v>486</v>
      </c>
      <c r="AC159" t="s">
        <v>486</v>
      </c>
      <c r="AE159" t="s">
        <v>486</v>
      </c>
      <c r="AF159" t="s">
        <v>486</v>
      </c>
      <c r="AG159" t="s">
        <v>486</v>
      </c>
      <c r="AL159" t="s">
        <v>486</v>
      </c>
      <c r="AM159" t="s">
        <v>486</v>
      </c>
      <c r="AN159" t="s">
        <v>486</v>
      </c>
      <c r="AU159" t="s">
        <v>486</v>
      </c>
      <c r="AV159" t="s">
        <v>486</v>
      </c>
      <c r="AW159" t="s">
        <v>486</v>
      </c>
      <c r="AX159" t="s">
        <v>486</v>
      </c>
      <c r="AZ159" t="s">
        <v>486</v>
      </c>
    </row>
    <row r="160" spans="1:53" hidden="1" x14ac:dyDescent="0.25">
      <c r="A160" s="26" t="s">
        <v>127</v>
      </c>
      <c r="B160" t="s">
        <v>128</v>
      </c>
      <c r="C160">
        <f t="shared" si="2"/>
        <v>4</v>
      </c>
      <c r="D160" t="s">
        <v>486</v>
      </c>
      <c r="Z160" t="s">
        <v>486</v>
      </c>
      <c r="AR160" t="s">
        <v>486</v>
      </c>
      <c r="AZ160" t="s">
        <v>486</v>
      </c>
    </row>
    <row r="161" spans="1:53" hidden="1" x14ac:dyDescent="0.25">
      <c r="A161" s="26" t="s">
        <v>488</v>
      </c>
      <c r="B161" t="s">
        <v>363</v>
      </c>
      <c r="C161">
        <f t="shared" si="2"/>
        <v>1</v>
      </c>
      <c r="L161" t="s">
        <v>486</v>
      </c>
    </row>
    <row r="162" spans="1:53" hidden="1" x14ac:dyDescent="0.25">
      <c r="A162" s="26" t="s">
        <v>103</v>
      </c>
      <c r="B162" t="s">
        <v>104</v>
      </c>
      <c r="C162">
        <f t="shared" si="2"/>
        <v>6</v>
      </c>
      <c r="D162" t="s">
        <v>486</v>
      </c>
      <c r="AK162" t="s">
        <v>486</v>
      </c>
      <c r="AM162" t="s">
        <v>486</v>
      </c>
      <c r="AR162" t="s">
        <v>486</v>
      </c>
      <c r="AV162" t="s">
        <v>486</v>
      </c>
      <c r="AX162" t="s">
        <v>486</v>
      </c>
    </row>
    <row r="163" spans="1:53" ht="15.75" hidden="1" x14ac:dyDescent="0.25">
      <c r="A163" s="26" t="s">
        <v>489</v>
      </c>
      <c r="B163" t="s">
        <v>341</v>
      </c>
      <c r="C163">
        <f t="shared" si="2"/>
        <v>1</v>
      </c>
      <c r="AH163" t="s">
        <v>486</v>
      </c>
    </row>
    <row r="164" spans="1:53" ht="15.75" hidden="1" x14ac:dyDescent="0.25">
      <c r="A164" s="26" t="s">
        <v>490</v>
      </c>
      <c r="B164" t="s">
        <v>299</v>
      </c>
      <c r="C164">
        <f t="shared" si="2"/>
        <v>1</v>
      </c>
      <c r="AL164" t="s">
        <v>486</v>
      </c>
    </row>
    <row r="165" spans="1:53" hidden="1" x14ac:dyDescent="0.25">
      <c r="A165" s="26" t="s">
        <v>491</v>
      </c>
      <c r="B165" t="s">
        <v>149</v>
      </c>
      <c r="C165">
        <f t="shared" si="2"/>
        <v>4</v>
      </c>
      <c r="E165" t="s">
        <v>486</v>
      </c>
      <c r="AH165" t="s">
        <v>486</v>
      </c>
      <c r="AS165" t="s">
        <v>486</v>
      </c>
      <c r="AZ165" t="s">
        <v>486</v>
      </c>
    </row>
    <row r="166" spans="1:53" hidden="1" x14ac:dyDescent="0.25">
      <c r="A166" s="26" t="s">
        <v>25</v>
      </c>
      <c r="B166" t="s">
        <v>26</v>
      </c>
      <c r="C166">
        <f t="shared" si="2"/>
        <v>28</v>
      </c>
      <c r="D166" t="s">
        <v>486</v>
      </c>
      <c r="E166" t="s">
        <v>486</v>
      </c>
      <c r="F166" t="s">
        <v>486</v>
      </c>
      <c r="G166" t="s">
        <v>486</v>
      </c>
      <c r="H166" t="s">
        <v>486</v>
      </c>
      <c r="O166" t="s">
        <v>486</v>
      </c>
      <c r="P166" t="s">
        <v>486</v>
      </c>
      <c r="Q166" t="s">
        <v>486</v>
      </c>
      <c r="R166" t="s">
        <v>486</v>
      </c>
      <c r="S166" t="s">
        <v>486</v>
      </c>
      <c r="T166" t="s">
        <v>486</v>
      </c>
      <c r="U166" t="s">
        <v>486</v>
      </c>
      <c r="Y166" t="s">
        <v>486</v>
      </c>
      <c r="AB166" t="s">
        <v>486</v>
      </c>
      <c r="AE166" t="s">
        <v>486</v>
      </c>
      <c r="AF166" t="s">
        <v>486</v>
      </c>
      <c r="AG166" t="s">
        <v>486</v>
      </c>
      <c r="AH166" t="s">
        <v>486</v>
      </c>
      <c r="AJ166" t="s">
        <v>486</v>
      </c>
      <c r="AL166" t="s">
        <v>486</v>
      </c>
      <c r="AP166" t="s">
        <v>486</v>
      </c>
      <c r="AQ166" t="s">
        <v>486</v>
      </c>
      <c r="AS166" t="s">
        <v>486</v>
      </c>
      <c r="AT166" t="s">
        <v>486</v>
      </c>
      <c r="AU166" t="s">
        <v>486</v>
      </c>
      <c r="AX166" t="s">
        <v>486</v>
      </c>
      <c r="AZ166" t="s">
        <v>486</v>
      </c>
      <c r="BA166" t="s">
        <v>486</v>
      </c>
    </row>
    <row r="167" spans="1:53" hidden="1" x14ac:dyDescent="0.25">
      <c r="A167" s="26" t="s">
        <v>492</v>
      </c>
      <c r="B167" t="s">
        <v>73</v>
      </c>
      <c r="C167">
        <f t="shared" si="2"/>
        <v>10</v>
      </c>
      <c r="E167" t="s">
        <v>486</v>
      </c>
      <c r="S167" t="s">
        <v>486</v>
      </c>
      <c r="T167" t="s">
        <v>486</v>
      </c>
      <c r="U167" t="s">
        <v>486</v>
      </c>
      <c r="X167" t="s">
        <v>486</v>
      </c>
      <c r="AH167" t="s">
        <v>486</v>
      </c>
      <c r="AQ167" t="s">
        <v>486</v>
      </c>
      <c r="AT167" t="s">
        <v>486</v>
      </c>
      <c r="AU167" t="s">
        <v>486</v>
      </c>
      <c r="BA167" t="s">
        <v>486</v>
      </c>
    </row>
    <row r="168" spans="1:53" ht="15.75" hidden="1" x14ac:dyDescent="0.25">
      <c r="A168" s="26" t="s">
        <v>493</v>
      </c>
      <c r="B168" t="s">
        <v>197</v>
      </c>
      <c r="C168">
        <f t="shared" si="2"/>
        <v>2</v>
      </c>
      <c r="F168" t="s">
        <v>486</v>
      </c>
      <c r="AP168" t="s">
        <v>486</v>
      </c>
    </row>
    <row r="169" spans="1:53" hidden="1" x14ac:dyDescent="0.25">
      <c r="A169" s="26" t="s">
        <v>494</v>
      </c>
      <c r="B169" t="s">
        <v>235</v>
      </c>
      <c r="C169">
        <f t="shared" si="2"/>
        <v>2</v>
      </c>
      <c r="D169" t="s">
        <v>486</v>
      </c>
      <c r="AA169" t="s">
        <v>486</v>
      </c>
    </row>
    <row r="170" spans="1:53" hidden="1" x14ac:dyDescent="0.25">
      <c r="A170" s="26" t="s">
        <v>242</v>
      </c>
      <c r="B170" t="s">
        <v>243</v>
      </c>
      <c r="C170">
        <f t="shared" si="2"/>
        <v>2</v>
      </c>
      <c r="N170" t="s">
        <v>486</v>
      </c>
      <c r="AN170" t="s">
        <v>486</v>
      </c>
    </row>
    <row r="171" spans="1:53" ht="15.75" hidden="1" x14ac:dyDescent="0.25">
      <c r="A171" s="26" t="s">
        <v>495</v>
      </c>
      <c r="B171" t="s">
        <v>361</v>
      </c>
      <c r="C171">
        <f t="shared" si="2"/>
        <v>1</v>
      </c>
      <c r="AH171" t="s">
        <v>486</v>
      </c>
    </row>
    <row r="172" spans="1:53" hidden="1" x14ac:dyDescent="0.25">
      <c r="A172" s="29" t="s">
        <v>394</v>
      </c>
      <c r="B172" t="s">
        <v>395</v>
      </c>
      <c r="C172">
        <f t="shared" si="2"/>
        <v>1</v>
      </c>
      <c r="AT172" t="s">
        <v>486</v>
      </c>
    </row>
    <row r="173" spans="1:53" hidden="1" x14ac:dyDescent="0.25">
      <c r="A173" s="26" t="s">
        <v>94</v>
      </c>
      <c r="B173" t="s">
        <v>95</v>
      </c>
      <c r="C173">
        <f t="shared" si="2"/>
        <v>8</v>
      </c>
      <c r="D173" t="s">
        <v>486</v>
      </c>
      <c r="N173" t="s">
        <v>486</v>
      </c>
      <c r="Y173" t="s">
        <v>486</v>
      </c>
      <c r="Z173" t="s">
        <v>486</v>
      </c>
      <c r="AA173" t="s">
        <v>486</v>
      </c>
      <c r="AL173" t="s">
        <v>486</v>
      </c>
      <c r="AM173" t="s">
        <v>486</v>
      </c>
      <c r="AV173" t="s">
        <v>486</v>
      </c>
    </row>
    <row r="174" spans="1:53" hidden="1" x14ac:dyDescent="0.25">
      <c r="A174" s="26" t="s">
        <v>129</v>
      </c>
      <c r="B174" t="s">
        <v>130</v>
      </c>
      <c r="C174">
        <f t="shared" si="2"/>
        <v>4</v>
      </c>
      <c r="E174" t="s">
        <v>486</v>
      </c>
      <c r="X174" t="s">
        <v>486</v>
      </c>
      <c r="AA174" t="s">
        <v>486</v>
      </c>
      <c r="AE174" t="s">
        <v>486</v>
      </c>
    </row>
    <row r="175" spans="1:53" ht="15.75" hidden="1" x14ac:dyDescent="0.25">
      <c r="A175" s="26" t="s">
        <v>496</v>
      </c>
      <c r="B175" t="s">
        <v>311</v>
      </c>
      <c r="C175">
        <f t="shared" si="2"/>
        <v>1</v>
      </c>
      <c r="AA175" t="s">
        <v>486</v>
      </c>
    </row>
    <row r="176" spans="1:53" ht="15.75" hidden="1" x14ac:dyDescent="0.25">
      <c r="A176" s="26" t="s">
        <v>497</v>
      </c>
      <c r="B176" t="s">
        <v>251</v>
      </c>
      <c r="C176">
        <f t="shared" si="2"/>
        <v>2</v>
      </c>
      <c r="E176" t="s">
        <v>486</v>
      </c>
      <c r="AE176" t="s">
        <v>486</v>
      </c>
    </row>
    <row r="177" spans="1:53" hidden="1" x14ac:dyDescent="0.25">
      <c r="A177" s="26" t="s">
        <v>135</v>
      </c>
      <c r="B177" t="s">
        <v>136</v>
      </c>
      <c r="C177">
        <f t="shared" si="2"/>
        <v>4</v>
      </c>
      <c r="E177" t="s">
        <v>486</v>
      </c>
      <c r="X177" t="s">
        <v>486</v>
      </c>
      <c r="Z177" t="s">
        <v>486</v>
      </c>
      <c r="AU177" t="s">
        <v>486</v>
      </c>
    </row>
    <row r="178" spans="1:53" hidden="1" x14ac:dyDescent="0.25">
      <c r="A178" s="26" t="s">
        <v>62</v>
      </c>
      <c r="B178" t="s">
        <v>63</v>
      </c>
      <c r="C178">
        <f t="shared" si="2"/>
        <v>15</v>
      </c>
      <c r="E178" t="s">
        <v>486</v>
      </c>
      <c r="H178" t="s">
        <v>486</v>
      </c>
      <c r="O178" t="s">
        <v>486</v>
      </c>
      <c r="R178" t="s">
        <v>486</v>
      </c>
      <c r="S178" t="s">
        <v>486</v>
      </c>
      <c r="T178" t="s">
        <v>486</v>
      </c>
      <c r="X178" t="s">
        <v>486</v>
      </c>
      <c r="Y178" t="s">
        <v>486</v>
      </c>
      <c r="AF178" t="s">
        <v>486</v>
      </c>
      <c r="AG178" t="s">
        <v>486</v>
      </c>
      <c r="AH178" t="s">
        <v>486</v>
      </c>
      <c r="AQ178" t="s">
        <v>486</v>
      </c>
      <c r="AT178" t="s">
        <v>486</v>
      </c>
      <c r="AZ178" t="s">
        <v>486</v>
      </c>
      <c r="BA178" t="s">
        <v>486</v>
      </c>
    </row>
    <row r="179" spans="1:53" ht="15.75" hidden="1" x14ac:dyDescent="0.25">
      <c r="A179" s="26" t="s">
        <v>498</v>
      </c>
      <c r="B179" t="s">
        <v>231</v>
      </c>
      <c r="C179">
        <f t="shared" si="2"/>
        <v>2</v>
      </c>
      <c r="AH179" t="s">
        <v>486</v>
      </c>
      <c r="AQ179" t="s">
        <v>486</v>
      </c>
    </row>
    <row r="180" spans="1:53" ht="15.75" hidden="1" x14ac:dyDescent="0.25">
      <c r="A180" s="26" t="s">
        <v>499</v>
      </c>
      <c r="B180" t="s">
        <v>263</v>
      </c>
      <c r="C180">
        <f t="shared" si="2"/>
        <v>2</v>
      </c>
      <c r="AM180" t="s">
        <v>486</v>
      </c>
      <c r="AY180" t="s">
        <v>486</v>
      </c>
    </row>
    <row r="181" spans="1:53" hidden="1" x14ac:dyDescent="0.25">
      <c r="A181" s="26" t="s">
        <v>240</v>
      </c>
      <c r="B181" t="s">
        <v>241</v>
      </c>
      <c r="C181">
        <f t="shared" si="2"/>
        <v>2</v>
      </c>
      <c r="R181" t="s">
        <v>486</v>
      </c>
      <c r="AU181" t="s">
        <v>486</v>
      </c>
    </row>
    <row r="182" spans="1:53" ht="15.75" hidden="1" x14ac:dyDescent="0.25">
      <c r="A182" s="26" t="s">
        <v>500</v>
      </c>
      <c r="B182" t="s">
        <v>383</v>
      </c>
      <c r="C182">
        <f t="shared" si="2"/>
        <v>1</v>
      </c>
      <c r="AW182" t="s">
        <v>486</v>
      </c>
    </row>
    <row r="183" spans="1:53" hidden="1" x14ac:dyDescent="0.25">
      <c r="A183" s="26" t="s">
        <v>112</v>
      </c>
      <c r="B183" t="s">
        <v>113</v>
      </c>
      <c r="C183">
        <f t="shared" si="2"/>
        <v>6</v>
      </c>
      <c r="E183" t="s">
        <v>486</v>
      </c>
      <c r="H183" t="s">
        <v>486</v>
      </c>
      <c r="X183" t="s">
        <v>486</v>
      </c>
      <c r="AE183" t="s">
        <v>486</v>
      </c>
      <c r="AH183" t="s">
        <v>486</v>
      </c>
      <c r="AZ183" t="s">
        <v>486</v>
      </c>
    </row>
    <row r="184" spans="1:53" ht="15.75" hidden="1" x14ac:dyDescent="0.25">
      <c r="A184" s="26" t="s">
        <v>501</v>
      </c>
      <c r="B184" t="s">
        <v>289</v>
      </c>
      <c r="C184">
        <f t="shared" si="2"/>
        <v>1</v>
      </c>
      <c r="AW184" t="s">
        <v>486</v>
      </c>
    </row>
    <row r="185" spans="1:53" ht="15.75" hidden="1" x14ac:dyDescent="0.25">
      <c r="A185" s="26" t="s">
        <v>502</v>
      </c>
      <c r="B185" t="s">
        <v>261</v>
      </c>
      <c r="C185">
        <f t="shared" si="2"/>
        <v>2</v>
      </c>
      <c r="P185" t="s">
        <v>486</v>
      </c>
      <c r="AW185" t="s">
        <v>486</v>
      </c>
    </row>
    <row r="186" spans="1:53" ht="15.75" hidden="1" x14ac:dyDescent="0.25">
      <c r="A186" s="26" t="s">
        <v>503</v>
      </c>
      <c r="B186" t="s">
        <v>345</v>
      </c>
      <c r="C186">
        <f t="shared" si="2"/>
        <v>1</v>
      </c>
      <c r="AW186" t="s">
        <v>486</v>
      </c>
    </row>
    <row r="187" spans="1:53" ht="15.75" hidden="1" x14ac:dyDescent="0.25">
      <c r="A187" s="26" t="s">
        <v>504</v>
      </c>
      <c r="B187" t="s">
        <v>387</v>
      </c>
      <c r="C187">
        <f t="shared" si="2"/>
        <v>1</v>
      </c>
      <c r="AW187" t="s">
        <v>486</v>
      </c>
    </row>
    <row r="189" spans="1:53" x14ac:dyDescent="0.25">
      <c r="B189" s="31"/>
      <c r="C189" s="31"/>
      <c r="D189" s="31">
        <f>COUNTIF(D2:D187, "x")</f>
        <v>25</v>
      </c>
      <c r="E189" s="31">
        <f t="shared" ref="E189:BA189" si="3">COUNTIF(E2:E187, "x")</f>
        <v>25</v>
      </c>
      <c r="F189" s="31">
        <f t="shared" si="3"/>
        <v>19</v>
      </c>
      <c r="G189" s="31">
        <f t="shared" si="3"/>
        <v>14</v>
      </c>
      <c r="H189" s="31">
        <f t="shared" si="3"/>
        <v>18</v>
      </c>
      <c r="I189" s="31">
        <f t="shared" si="3"/>
        <v>12</v>
      </c>
      <c r="J189" s="31">
        <f t="shared" si="3"/>
        <v>3</v>
      </c>
      <c r="K189" s="31">
        <f t="shared" si="3"/>
        <v>6</v>
      </c>
      <c r="L189" s="31">
        <f t="shared" si="3"/>
        <v>9</v>
      </c>
      <c r="M189" s="31">
        <f t="shared" si="3"/>
        <v>11</v>
      </c>
      <c r="N189" s="31">
        <f t="shared" si="3"/>
        <v>6</v>
      </c>
      <c r="O189" s="31">
        <f t="shared" si="3"/>
        <v>22</v>
      </c>
      <c r="P189" s="31">
        <f t="shared" si="3"/>
        <v>19</v>
      </c>
      <c r="Q189" s="31">
        <f t="shared" si="3"/>
        <v>10</v>
      </c>
      <c r="R189" s="31">
        <f t="shared" si="3"/>
        <v>21</v>
      </c>
      <c r="S189" s="31">
        <f t="shared" si="3"/>
        <v>26</v>
      </c>
      <c r="T189" s="31">
        <f t="shared" si="3"/>
        <v>23</v>
      </c>
      <c r="U189" s="31">
        <f t="shared" si="3"/>
        <v>18</v>
      </c>
      <c r="V189" s="31">
        <f t="shared" si="3"/>
        <v>14</v>
      </c>
      <c r="W189" s="31">
        <f t="shared" si="3"/>
        <v>15</v>
      </c>
      <c r="X189" s="31">
        <f t="shared" si="3"/>
        <v>25</v>
      </c>
      <c r="Y189" s="31">
        <f t="shared" si="3"/>
        <v>24</v>
      </c>
      <c r="Z189" s="31">
        <f t="shared" si="3"/>
        <v>11</v>
      </c>
      <c r="AA189" s="31">
        <f t="shared" si="3"/>
        <v>19</v>
      </c>
      <c r="AB189" s="31">
        <f t="shared" si="3"/>
        <v>10</v>
      </c>
      <c r="AC189" s="31">
        <f t="shared" si="3"/>
        <v>7</v>
      </c>
      <c r="AD189" s="31">
        <f t="shared" si="3"/>
        <v>6</v>
      </c>
      <c r="AE189" s="31">
        <f t="shared" si="3"/>
        <v>12</v>
      </c>
      <c r="AF189" s="31">
        <f t="shared" si="3"/>
        <v>17</v>
      </c>
      <c r="AG189" s="31">
        <f t="shared" si="3"/>
        <v>16</v>
      </c>
      <c r="AH189" s="31">
        <f t="shared" si="3"/>
        <v>32</v>
      </c>
      <c r="AI189" s="31">
        <f t="shared" si="3"/>
        <v>10</v>
      </c>
      <c r="AJ189" s="31">
        <f t="shared" si="3"/>
        <v>17</v>
      </c>
      <c r="AK189" s="31">
        <f t="shared" si="3"/>
        <v>10</v>
      </c>
      <c r="AL189" s="31">
        <f t="shared" si="3"/>
        <v>27</v>
      </c>
      <c r="AM189" s="31">
        <f t="shared" si="3"/>
        <v>18</v>
      </c>
      <c r="AN189" s="31">
        <f t="shared" si="3"/>
        <v>16</v>
      </c>
      <c r="AO189" s="31">
        <f t="shared" si="3"/>
        <v>8</v>
      </c>
      <c r="AP189" s="31">
        <f t="shared" si="3"/>
        <v>18</v>
      </c>
      <c r="AQ189" s="31">
        <f t="shared" si="3"/>
        <v>22</v>
      </c>
      <c r="AR189" s="31">
        <f t="shared" si="3"/>
        <v>14</v>
      </c>
      <c r="AS189" s="31">
        <f t="shared" si="3"/>
        <v>11</v>
      </c>
      <c r="AT189" s="31">
        <f t="shared" si="3"/>
        <v>20</v>
      </c>
      <c r="AU189" s="31">
        <f t="shared" si="3"/>
        <v>23</v>
      </c>
      <c r="AV189" s="31">
        <f t="shared" si="3"/>
        <v>16</v>
      </c>
      <c r="AW189" s="31">
        <f t="shared" si="3"/>
        <v>17</v>
      </c>
      <c r="AX189" s="31">
        <f t="shared" si="3"/>
        <v>19</v>
      </c>
      <c r="AY189" s="31">
        <f t="shared" si="3"/>
        <v>14</v>
      </c>
      <c r="AZ189" s="31">
        <f t="shared" si="3"/>
        <v>22</v>
      </c>
      <c r="BA189" s="31">
        <f t="shared" si="3"/>
        <v>24</v>
      </c>
    </row>
    <row r="190" spans="1:53" x14ac:dyDescent="0.25">
      <c r="A190" s="26" t="s">
        <v>556</v>
      </c>
      <c r="B190">
        <f>MIN(D189:BA189)</f>
        <v>3</v>
      </c>
    </row>
    <row r="191" spans="1:53" x14ac:dyDescent="0.25">
      <c r="A191" s="26" t="s">
        <v>555</v>
      </c>
      <c r="B191">
        <f>MAX(D189:BA189)</f>
        <v>32</v>
      </c>
    </row>
    <row r="192" spans="1:53" x14ac:dyDescent="0.25">
      <c r="A192" s="26" t="s">
        <v>557</v>
      </c>
      <c r="B192" s="32">
        <f>AVERAGE(D189:BA189)</f>
        <v>16.420000000000002</v>
      </c>
    </row>
  </sheetData>
  <autoFilter ref="A1:BA187">
    <filterColumn colId="0">
      <filters>
        <filter val="Carvone"/>
        <filter val="Citral"/>
        <filter val="Linalool"/>
      </filters>
    </filterColumn>
  </autoFilter>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8"/>
  <sheetViews>
    <sheetView workbookViewId="0">
      <pane ySplit="1" topLeftCell="A8" activePane="bottomLeft" state="frozen"/>
      <selection pane="bottomLeft" activeCell="B10" sqref="B10"/>
    </sheetView>
  </sheetViews>
  <sheetFormatPr defaultColWidth="11.42578125" defaultRowHeight="15" x14ac:dyDescent="0.25"/>
  <cols>
    <col min="1" max="1" width="27.5703125" style="10" customWidth="1"/>
    <col min="2" max="2" width="11.42578125" style="40"/>
    <col min="3" max="3" width="4.42578125" style="10" bestFit="1" customWidth="1"/>
    <col min="4" max="4" width="46.42578125" style="11" customWidth="1"/>
    <col min="5" max="5" width="31.5703125" style="11" customWidth="1"/>
    <col min="6" max="6" width="7.140625" style="10" customWidth="1"/>
    <col min="7" max="7" width="26.5703125" style="10" customWidth="1"/>
    <col min="8" max="8" width="11.42578125" style="10"/>
    <col min="9" max="9" width="11.42578125" style="10" customWidth="1"/>
    <col min="10" max="16384" width="11.42578125" style="10"/>
  </cols>
  <sheetData>
    <row r="1" spans="1:7" x14ac:dyDescent="0.25">
      <c r="A1" s="12" t="s">
        <v>465</v>
      </c>
      <c r="B1" s="39" t="s">
        <v>12</v>
      </c>
      <c r="C1" s="12" t="s">
        <v>437</v>
      </c>
      <c r="D1" s="13" t="s">
        <v>13</v>
      </c>
      <c r="E1" s="13" t="s">
        <v>436</v>
      </c>
      <c r="F1" s="12" t="s">
        <v>14</v>
      </c>
      <c r="G1" s="12" t="s">
        <v>15</v>
      </c>
    </row>
    <row r="2" spans="1:7" x14ac:dyDescent="0.25">
      <c r="A2" s="10" t="s">
        <v>16</v>
      </c>
      <c r="B2" s="40" t="s">
        <v>17</v>
      </c>
      <c r="C2" s="10">
        <v>41</v>
      </c>
      <c r="D2" s="11" t="s">
        <v>18</v>
      </c>
      <c r="E2" s="11" t="s">
        <v>19</v>
      </c>
      <c r="F2" s="10" t="s">
        <v>20</v>
      </c>
      <c r="G2" s="10" t="s">
        <v>20</v>
      </c>
    </row>
    <row r="3" spans="1:7" ht="75" x14ac:dyDescent="0.25">
      <c r="A3" s="10" t="s">
        <v>21</v>
      </c>
      <c r="B3" s="40" t="s">
        <v>22</v>
      </c>
      <c r="C3" s="10">
        <v>38</v>
      </c>
      <c r="D3" s="11" t="s">
        <v>18</v>
      </c>
      <c r="E3" s="11" t="s">
        <v>23</v>
      </c>
      <c r="F3" s="10" t="s">
        <v>20</v>
      </c>
      <c r="G3" s="10" t="s">
        <v>24</v>
      </c>
    </row>
    <row r="4" spans="1:7" x14ac:dyDescent="0.25">
      <c r="A4" s="10" t="s">
        <v>25</v>
      </c>
      <c r="B4" s="40" t="s">
        <v>26</v>
      </c>
      <c r="C4" s="10">
        <v>28</v>
      </c>
      <c r="D4" s="11" t="s">
        <v>18</v>
      </c>
      <c r="E4" s="11" t="s">
        <v>27</v>
      </c>
      <c r="F4" s="10" t="s">
        <v>20</v>
      </c>
      <c r="G4" s="10" t="s">
        <v>20</v>
      </c>
    </row>
    <row r="5" spans="1:7" ht="60" x14ac:dyDescent="0.25">
      <c r="A5" s="10" t="s">
        <v>28</v>
      </c>
      <c r="B5" s="40" t="s">
        <v>29</v>
      </c>
      <c r="C5" s="10">
        <v>27</v>
      </c>
      <c r="D5" s="11" t="s">
        <v>18</v>
      </c>
      <c r="E5" s="11" t="s">
        <v>30</v>
      </c>
      <c r="F5" s="10" t="s">
        <v>20</v>
      </c>
      <c r="G5" s="10" t="s">
        <v>24</v>
      </c>
    </row>
    <row r="6" spans="1:7" x14ac:dyDescent="0.25">
      <c r="A6" s="10" t="s">
        <v>31</v>
      </c>
      <c r="B6" s="40" t="s">
        <v>32</v>
      </c>
      <c r="C6" s="10">
        <v>24</v>
      </c>
      <c r="D6" s="11" t="s">
        <v>33</v>
      </c>
      <c r="E6" s="11" t="s">
        <v>33</v>
      </c>
      <c r="F6" s="10" t="s">
        <v>20</v>
      </c>
      <c r="G6" s="10" t="s">
        <v>20</v>
      </c>
    </row>
    <row r="7" spans="1:7" ht="30" x14ac:dyDescent="0.25">
      <c r="A7" s="10" t="s">
        <v>34</v>
      </c>
      <c r="B7" s="40" t="s">
        <v>35</v>
      </c>
      <c r="C7" s="10">
        <v>24</v>
      </c>
      <c r="D7" s="11" t="s">
        <v>36</v>
      </c>
      <c r="E7" s="11" t="s">
        <v>27</v>
      </c>
      <c r="F7" s="10" t="s">
        <v>20</v>
      </c>
      <c r="G7" s="10" t="s">
        <v>20</v>
      </c>
    </row>
    <row r="8" spans="1:7" x14ac:dyDescent="0.25">
      <c r="A8" s="10" t="s">
        <v>37</v>
      </c>
      <c r="B8" s="40" t="s">
        <v>38</v>
      </c>
      <c r="C8" s="10">
        <v>21</v>
      </c>
      <c r="D8" s="11" t="s">
        <v>18</v>
      </c>
      <c r="E8" s="11" t="s">
        <v>20</v>
      </c>
      <c r="F8" s="10" t="s">
        <v>20</v>
      </c>
      <c r="G8" s="10" t="s">
        <v>24</v>
      </c>
    </row>
    <row r="9" spans="1:7" x14ac:dyDescent="0.25">
      <c r="A9" s="10" t="s">
        <v>39</v>
      </c>
      <c r="B9" s="40" t="s">
        <v>40</v>
      </c>
      <c r="C9" s="10">
        <v>21</v>
      </c>
      <c r="D9" s="11" t="s">
        <v>18</v>
      </c>
      <c r="E9" s="11" t="s">
        <v>27</v>
      </c>
      <c r="F9" s="10" t="s">
        <v>20</v>
      </c>
      <c r="G9" s="10" t="s">
        <v>20</v>
      </c>
    </row>
    <row r="10" spans="1:7" ht="30" x14ac:dyDescent="0.25">
      <c r="A10" s="10" t="s">
        <v>41</v>
      </c>
      <c r="B10" s="40" t="s">
        <v>42</v>
      </c>
      <c r="C10" s="10">
        <v>21</v>
      </c>
      <c r="D10" s="11" t="s">
        <v>43</v>
      </c>
      <c r="E10" s="11" t="s">
        <v>27</v>
      </c>
      <c r="F10" s="10" t="s">
        <v>20</v>
      </c>
      <c r="G10" s="10" t="s">
        <v>20</v>
      </c>
    </row>
    <row r="11" spans="1:7" x14ac:dyDescent="0.25">
      <c r="A11" s="10" t="s">
        <v>44</v>
      </c>
      <c r="B11" s="40" t="s">
        <v>45</v>
      </c>
      <c r="C11" s="10">
        <v>20</v>
      </c>
      <c r="D11" s="11" t="s">
        <v>46</v>
      </c>
      <c r="E11" s="11" t="s">
        <v>27</v>
      </c>
      <c r="G11" s="10" t="s">
        <v>20</v>
      </c>
    </row>
    <row r="12" spans="1:7" ht="120" x14ac:dyDescent="0.25">
      <c r="A12" s="10" t="s">
        <v>47</v>
      </c>
      <c r="B12" s="40" t="s">
        <v>48</v>
      </c>
      <c r="C12" s="10">
        <v>19</v>
      </c>
      <c r="D12" s="11" t="s">
        <v>49</v>
      </c>
      <c r="E12" s="11" t="s">
        <v>50</v>
      </c>
      <c r="F12" s="10" t="s">
        <v>20</v>
      </c>
      <c r="G12" s="10" t="s">
        <v>20</v>
      </c>
    </row>
    <row r="13" spans="1:7" x14ac:dyDescent="0.25">
      <c r="A13" s="10" t="s">
        <v>51</v>
      </c>
      <c r="B13" s="40" t="s">
        <v>52</v>
      </c>
      <c r="C13" s="10">
        <v>19</v>
      </c>
      <c r="D13" s="11" t="s">
        <v>20</v>
      </c>
      <c r="E13" s="11" t="s">
        <v>27</v>
      </c>
      <c r="F13" s="10" t="s">
        <v>20</v>
      </c>
      <c r="G13" s="10" t="s">
        <v>20</v>
      </c>
    </row>
    <row r="14" spans="1:7" x14ac:dyDescent="0.25">
      <c r="A14" s="10" t="s">
        <v>53</v>
      </c>
      <c r="B14" s="40" t="s">
        <v>54</v>
      </c>
      <c r="C14" s="10">
        <v>18</v>
      </c>
      <c r="D14" s="11" t="s">
        <v>18</v>
      </c>
      <c r="E14" s="11" t="s">
        <v>20</v>
      </c>
      <c r="F14" s="10" t="s">
        <v>20</v>
      </c>
      <c r="G14" s="10" t="s">
        <v>20</v>
      </c>
    </row>
    <row r="15" spans="1:7" ht="90" x14ac:dyDescent="0.25">
      <c r="A15" s="10" t="s">
        <v>55</v>
      </c>
      <c r="B15" s="40" t="s">
        <v>56</v>
      </c>
      <c r="C15" s="10">
        <v>17</v>
      </c>
      <c r="D15" s="11" t="s">
        <v>57</v>
      </c>
      <c r="E15" s="11" t="s">
        <v>27</v>
      </c>
      <c r="F15" s="10" t="s">
        <v>20</v>
      </c>
      <c r="G15" s="10" t="s">
        <v>20</v>
      </c>
    </row>
    <row r="16" spans="1:7" x14ac:dyDescent="0.25">
      <c r="A16" s="10" t="s">
        <v>58</v>
      </c>
      <c r="B16" s="40" t="s">
        <v>59</v>
      </c>
      <c r="C16" s="10">
        <v>15</v>
      </c>
      <c r="D16" s="11" t="s">
        <v>20</v>
      </c>
      <c r="E16" s="11" t="s">
        <v>33</v>
      </c>
      <c r="F16" s="10" t="s">
        <v>20</v>
      </c>
      <c r="G16" s="10" t="s">
        <v>20</v>
      </c>
    </row>
    <row r="17" spans="1:7" x14ac:dyDescent="0.25">
      <c r="A17" s="10" t="s">
        <v>60</v>
      </c>
      <c r="B17" s="40" t="s">
        <v>61</v>
      </c>
      <c r="C17" s="10">
        <v>15</v>
      </c>
      <c r="D17" s="11" t="s">
        <v>18</v>
      </c>
      <c r="E17" s="11" t="s">
        <v>27</v>
      </c>
      <c r="F17" s="10" t="s">
        <v>20</v>
      </c>
      <c r="G17" s="10" t="s">
        <v>20</v>
      </c>
    </row>
    <row r="18" spans="1:7" x14ac:dyDescent="0.25">
      <c r="A18" s="10" t="s">
        <v>62</v>
      </c>
      <c r="B18" s="41" t="s">
        <v>574</v>
      </c>
      <c r="C18" s="10">
        <v>15</v>
      </c>
      <c r="D18" s="11" t="s">
        <v>20</v>
      </c>
      <c r="E18" s="11" t="s">
        <v>20</v>
      </c>
      <c r="F18" s="10" t="s">
        <v>20</v>
      </c>
      <c r="G18" s="10" t="s">
        <v>20</v>
      </c>
    </row>
    <row r="19" spans="1:7" ht="60" x14ac:dyDescent="0.25">
      <c r="A19" s="10" t="s">
        <v>64</v>
      </c>
      <c r="B19" s="40" t="s">
        <v>65</v>
      </c>
      <c r="C19" s="10">
        <v>12</v>
      </c>
      <c r="D19" s="11" t="s">
        <v>66</v>
      </c>
      <c r="E19" s="11" t="s">
        <v>67</v>
      </c>
      <c r="F19" s="10" t="s">
        <v>20</v>
      </c>
      <c r="G19" s="10" t="s">
        <v>20</v>
      </c>
    </row>
    <row r="20" spans="1:7" x14ac:dyDescent="0.25">
      <c r="A20" s="10" t="s">
        <v>68</v>
      </c>
      <c r="B20" s="40" t="s">
        <v>69</v>
      </c>
      <c r="C20" s="10">
        <v>11</v>
      </c>
      <c r="D20" s="11" t="s">
        <v>20</v>
      </c>
      <c r="E20" s="11" t="s">
        <v>27</v>
      </c>
      <c r="F20" s="10" t="s">
        <v>20</v>
      </c>
      <c r="G20" s="10" t="s">
        <v>20</v>
      </c>
    </row>
    <row r="21" spans="1:7" x14ac:dyDescent="0.25">
      <c r="A21" s="10" t="s">
        <v>70</v>
      </c>
      <c r="B21" s="40" t="s">
        <v>71</v>
      </c>
      <c r="C21" s="10">
        <v>11</v>
      </c>
      <c r="D21" s="11" t="s">
        <v>18</v>
      </c>
      <c r="E21" s="11" t="s">
        <v>27</v>
      </c>
      <c r="F21" s="10" t="s">
        <v>20</v>
      </c>
      <c r="G21" s="10" t="s">
        <v>20</v>
      </c>
    </row>
    <row r="22" spans="1:7" ht="60" x14ac:dyDescent="0.25">
      <c r="A22" s="10" t="s">
        <v>72</v>
      </c>
      <c r="B22" s="40" t="s">
        <v>73</v>
      </c>
      <c r="C22" s="10">
        <v>10</v>
      </c>
      <c r="D22" s="11" t="s">
        <v>74</v>
      </c>
      <c r="E22" s="11" t="s">
        <v>27</v>
      </c>
      <c r="F22" s="10" t="s">
        <v>20</v>
      </c>
      <c r="G22" s="10" t="s">
        <v>20</v>
      </c>
    </row>
    <row r="23" spans="1:7" x14ac:dyDescent="0.25">
      <c r="A23" s="10" t="s">
        <v>75</v>
      </c>
      <c r="B23" s="41" t="s">
        <v>575</v>
      </c>
      <c r="C23" s="10">
        <v>10</v>
      </c>
      <c r="D23" s="11" t="s">
        <v>20</v>
      </c>
      <c r="E23" s="11" t="s">
        <v>27</v>
      </c>
      <c r="F23" s="10" t="s">
        <v>20</v>
      </c>
      <c r="G23" s="10" t="s">
        <v>20</v>
      </c>
    </row>
    <row r="24" spans="1:7" ht="90" x14ac:dyDescent="0.25">
      <c r="A24" s="10" t="s">
        <v>77</v>
      </c>
      <c r="B24" s="40" t="s">
        <v>78</v>
      </c>
      <c r="C24" s="10">
        <v>9</v>
      </c>
      <c r="D24" s="11" t="s">
        <v>18</v>
      </c>
      <c r="E24" s="11" t="s">
        <v>79</v>
      </c>
      <c r="F24" s="10">
        <v>3</v>
      </c>
      <c r="G24" s="10" t="s">
        <v>20</v>
      </c>
    </row>
    <row r="25" spans="1:7" x14ac:dyDescent="0.25">
      <c r="A25" s="10" t="s">
        <v>80</v>
      </c>
      <c r="B25" s="40" t="s">
        <v>81</v>
      </c>
      <c r="C25" s="10">
        <v>9</v>
      </c>
      <c r="D25" s="11" t="s">
        <v>20</v>
      </c>
      <c r="E25" s="11" t="s">
        <v>20</v>
      </c>
      <c r="F25" s="10" t="s">
        <v>20</v>
      </c>
      <c r="G25" s="10" t="s">
        <v>20</v>
      </c>
    </row>
    <row r="26" spans="1:7" ht="90" x14ac:dyDescent="0.25">
      <c r="A26" s="10" t="s">
        <v>82</v>
      </c>
      <c r="B26" s="40" t="s">
        <v>83</v>
      </c>
      <c r="C26" s="10">
        <v>8</v>
      </c>
      <c r="D26" s="11" t="s">
        <v>18</v>
      </c>
      <c r="E26" s="11" t="s">
        <v>84</v>
      </c>
      <c r="F26" s="10" t="s">
        <v>20</v>
      </c>
      <c r="G26" s="10" t="s">
        <v>20</v>
      </c>
    </row>
    <row r="27" spans="1:7" x14ac:dyDescent="0.25">
      <c r="A27" s="10" t="s">
        <v>85</v>
      </c>
      <c r="B27" s="40" t="s">
        <v>86</v>
      </c>
      <c r="C27" s="10">
        <v>8</v>
      </c>
      <c r="D27" s="11" t="s">
        <v>18</v>
      </c>
      <c r="E27" s="11" t="s">
        <v>20</v>
      </c>
      <c r="F27" s="10" t="s">
        <v>20</v>
      </c>
      <c r="G27" s="10" t="s">
        <v>20</v>
      </c>
    </row>
    <row r="28" spans="1:7" ht="60" x14ac:dyDescent="0.25">
      <c r="A28" s="10" t="s">
        <v>87</v>
      </c>
      <c r="B28" s="40" t="s">
        <v>88</v>
      </c>
      <c r="C28" s="10">
        <v>8</v>
      </c>
      <c r="D28" s="11" t="s">
        <v>18</v>
      </c>
      <c r="E28" s="11" t="s">
        <v>89</v>
      </c>
      <c r="F28" s="10" t="s">
        <v>20</v>
      </c>
      <c r="G28" s="10" t="s">
        <v>20</v>
      </c>
    </row>
    <row r="29" spans="1:7" x14ac:dyDescent="0.25">
      <c r="A29" s="10" t="s">
        <v>90</v>
      </c>
      <c r="B29" s="41" t="s">
        <v>576</v>
      </c>
      <c r="C29" s="10">
        <v>8</v>
      </c>
      <c r="D29" s="11" t="s">
        <v>20</v>
      </c>
      <c r="E29" s="11" t="s">
        <v>20</v>
      </c>
      <c r="F29" s="10" t="s">
        <v>20</v>
      </c>
      <c r="G29" s="10" t="s">
        <v>20</v>
      </c>
    </row>
    <row r="30" spans="1:7" x14ac:dyDescent="0.25">
      <c r="A30" s="10" t="s">
        <v>92</v>
      </c>
      <c r="B30" s="40" t="s">
        <v>93</v>
      </c>
      <c r="C30" s="10">
        <v>8</v>
      </c>
      <c r="D30" s="11" t="s">
        <v>18</v>
      </c>
      <c r="E30" s="11" t="s">
        <v>27</v>
      </c>
      <c r="F30" s="10" t="s">
        <v>20</v>
      </c>
      <c r="G30" s="10" t="s">
        <v>20</v>
      </c>
    </row>
    <row r="31" spans="1:7" ht="45" x14ac:dyDescent="0.25">
      <c r="A31" s="10" t="s">
        <v>94</v>
      </c>
      <c r="B31" s="41" t="s">
        <v>577</v>
      </c>
      <c r="C31" s="10">
        <v>8</v>
      </c>
      <c r="D31" s="11" t="s">
        <v>20</v>
      </c>
      <c r="E31" s="11" t="s">
        <v>96</v>
      </c>
      <c r="F31" s="10" t="s">
        <v>20</v>
      </c>
      <c r="G31" s="10" t="s">
        <v>20</v>
      </c>
    </row>
    <row r="32" spans="1:7" x14ac:dyDescent="0.25">
      <c r="A32" s="10" t="s">
        <v>97</v>
      </c>
      <c r="B32" s="40" t="s">
        <v>98</v>
      </c>
      <c r="C32" s="10">
        <v>7</v>
      </c>
      <c r="D32" s="11" t="s">
        <v>18</v>
      </c>
      <c r="E32" s="11" t="s">
        <v>27</v>
      </c>
      <c r="F32" s="10" t="s">
        <v>20</v>
      </c>
      <c r="G32" s="10" t="s">
        <v>20</v>
      </c>
    </row>
    <row r="33" spans="1:7" x14ac:dyDescent="0.25">
      <c r="A33" s="10" t="s">
        <v>99</v>
      </c>
      <c r="B33" s="40" t="s">
        <v>100</v>
      </c>
      <c r="C33" s="10">
        <v>7</v>
      </c>
      <c r="D33" s="11" t="s">
        <v>18</v>
      </c>
      <c r="E33" s="11" t="s">
        <v>101</v>
      </c>
      <c r="F33" s="10" t="s">
        <v>20</v>
      </c>
      <c r="G33" s="10" t="s">
        <v>20</v>
      </c>
    </row>
    <row r="34" spans="1:7" x14ac:dyDescent="0.25">
      <c r="G34" s="10" t="s">
        <v>102</v>
      </c>
    </row>
    <row r="35" spans="1:7" ht="45" x14ac:dyDescent="0.25">
      <c r="A35" s="10" t="s">
        <v>103</v>
      </c>
      <c r="B35" s="40" t="s">
        <v>104</v>
      </c>
      <c r="C35" s="10">
        <v>6</v>
      </c>
      <c r="D35" s="11" t="s">
        <v>105</v>
      </c>
      <c r="E35" s="11" t="s">
        <v>96</v>
      </c>
      <c r="F35" s="10" t="s">
        <v>20</v>
      </c>
      <c r="G35" s="10" t="s">
        <v>20</v>
      </c>
    </row>
    <row r="36" spans="1:7" x14ac:dyDescent="0.25">
      <c r="A36" s="10" t="s">
        <v>106</v>
      </c>
      <c r="B36" s="40" t="s">
        <v>107</v>
      </c>
      <c r="C36" s="10">
        <v>6</v>
      </c>
      <c r="D36" s="11" t="s">
        <v>18</v>
      </c>
      <c r="E36" s="11" t="s">
        <v>20</v>
      </c>
      <c r="F36" s="10" t="s">
        <v>20</v>
      </c>
      <c r="G36" s="10" t="s">
        <v>20</v>
      </c>
    </row>
    <row r="37" spans="1:7" x14ac:dyDescent="0.25">
      <c r="A37" s="10" t="s">
        <v>108</v>
      </c>
      <c r="B37" s="40" t="s">
        <v>109</v>
      </c>
      <c r="C37" s="10">
        <v>6</v>
      </c>
      <c r="D37" s="11" t="s">
        <v>18</v>
      </c>
      <c r="E37" s="11" t="s">
        <v>27</v>
      </c>
      <c r="F37" s="10" t="s">
        <v>20</v>
      </c>
      <c r="G37" s="10" t="s">
        <v>20</v>
      </c>
    </row>
    <row r="38" spans="1:7" x14ac:dyDescent="0.25">
      <c r="A38" s="10" t="s">
        <v>110</v>
      </c>
      <c r="B38" s="40" t="s">
        <v>111</v>
      </c>
      <c r="C38" s="10">
        <v>6</v>
      </c>
      <c r="D38" s="11" t="s">
        <v>18</v>
      </c>
      <c r="E38" s="11" t="s">
        <v>27</v>
      </c>
      <c r="F38" s="10" t="s">
        <v>20</v>
      </c>
      <c r="G38" s="10" t="s">
        <v>20</v>
      </c>
    </row>
    <row r="39" spans="1:7" x14ac:dyDescent="0.25">
      <c r="A39" s="10" t="s">
        <v>112</v>
      </c>
      <c r="B39" s="40" t="s">
        <v>113</v>
      </c>
      <c r="C39" s="10">
        <v>6</v>
      </c>
      <c r="D39" s="11" t="s">
        <v>18</v>
      </c>
      <c r="E39" s="11" t="s">
        <v>27</v>
      </c>
      <c r="F39" s="10" t="s">
        <v>20</v>
      </c>
      <c r="G39" s="10" t="s">
        <v>20</v>
      </c>
    </row>
    <row r="40" spans="1:7" x14ac:dyDescent="0.25">
      <c r="A40" s="10" t="s">
        <v>114</v>
      </c>
      <c r="B40" s="40" t="s">
        <v>115</v>
      </c>
      <c r="C40" s="10">
        <v>5</v>
      </c>
      <c r="D40" s="11" t="s">
        <v>18</v>
      </c>
      <c r="E40" s="11" t="s">
        <v>27</v>
      </c>
      <c r="F40" s="10" t="s">
        <v>20</v>
      </c>
      <c r="G40" s="10" t="s">
        <v>20</v>
      </c>
    </row>
    <row r="41" spans="1:7" ht="60" x14ac:dyDescent="0.25">
      <c r="A41" s="10" t="s">
        <v>116</v>
      </c>
      <c r="B41" s="40" t="s">
        <v>117</v>
      </c>
      <c r="C41" s="10">
        <v>5</v>
      </c>
      <c r="D41" s="11" t="s">
        <v>118</v>
      </c>
      <c r="E41" s="11" t="s">
        <v>27</v>
      </c>
      <c r="F41" s="10" t="s">
        <v>20</v>
      </c>
      <c r="G41" s="10" t="s">
        <v>20</v>
      </c>
    </row>
    <row r="42" spans="1:7" x14ac:dyDescent="0.25">
      <c r="A42" s="10" t="s">
        <v>119</v>
      </c>
      <c r="B42" s="40" t="s">
        <v>120</v>
      </c>
      <c r="C42" s="10">
        <v>5</v>
      </c>
      <c r="D42" s="11" t="s">
        <v>18</v>
      </c>
      <c r="E42" s="11" t="s">
        <v>27</v>
      </c>
      <c r="F42" s="10" t="s">
        <v>20</v>
      </c>
      <c r="G42" s="10" t="s">
        <v>20</v>
      </c>
    </row>
    <row r="43" spans="1:7" x14ac:dyDescent="0.25">
      <c r="A43" s="10" t="s">
        <v>121</v>
      </c>
      <c r="B43" s="42" t="s">
        <v>578</v>
      </c>
      <c r="C43" s="10">
        <v>5</v>
      </c>
      <c r="D43" s="11" t="s">
        <v>18</v>
      </c>
      <c r="E43" s="11" t="s">
        <v>122</v>
      </c>
      <c r="F43" s="10" t="s">
        <v>20</v>
      </c>
      <c r="G43" s="10" t="s">
        <v>20</v>
      </c>
    </row>
    <row r="44" spans="1:7" ht="60" x14ac:dyDescent="0.25">
      <c r="A44" s="10" t="s">
        <v>123</v>
      </c>
      <c r="B44" s="40" t="s">
        <v>124</v>
      </c>
      <c r="C44" s="10">
        <v>5</v>
      </c>
      <c r="D44" s="11" t="s">
        <v>18</v>
      </c>
      <c r="E44" s="11" t="s">
        <v>89</v>
      </c>
      <c r="F44" s="10" t="s">
        <v>20</v>
      </c>
      <c r="G44" s="10" t="s">
        <v>24</v>
      </c>
    </row>
    <row r="45" spans="1:7" x14ac:dyDescent="0.25">
      <c r="A45" s="10" t="s">
        <v>125</v>
      </c>
      <c r="B45" s="40" t="s">
        <v>126</v>
      </c>
      <c r="C45" s="10">
        <v>4</v>
      </c>
      <c r="D45" s="11" t="s">
        <v>18</v>
      </c>
      <c r="E45" s="11" t="s">
        <v>27</v>
      </c>
      <c r="F45" s="10" t="s">
        <v>20</v>
      </c>
      <c r="G45" s="10" t="s">
        <v>20</v>
      </c>
    </row>
    <row r="46" spans="1:7" x14ac:dyDescent="0.25">
      <c r="A46" s="10" t="s">
        <v>127</v>
      </c>
      <c r="B46" s="40" t="s">
        <v>128</v>
      </c>
      <c r="C46" s="10">
        <v>4</v>
      </c>
      <c r="D46" s="11" t="s">
        <v>18</v>
      </c>
      <c r="E46" s="11" t="s">
        <v>27</v>
      </c>
      <c r="F46" s="10" t="s">
        <v>20</v>
      </c>
      <c r="G46" s="10" t="s">
        <v>20</v>
      </c>
    </row>
    <row r="47" spans="1:7" ht="60" x14ac:dyDescent="0.25">
      <c r="A47" s="10" t="s">
        <v>129</v>
      </c>
      <c r="B47" s="40" t="s">
        <v>130</v>
      </c>
      <c r="C47" s="10">
        <v>4</v>
      </c>
      <c r="D47" s="11" t="s">
        <v>131</v>
      </c>
      <c r="E47" s="11" t="s">
        <v>27</v>
      </c>
      <c r="F47" s="10" t="s">
        <v>132</v>
      </c>
      <c r="G47" s="10" t="s">
        <v>20</v>
      </c>
    </row>
    <row r="48" spans="1:7" x14ac:dyDescent="0.25">
      <c r="A48" s="10" t="s">
        <v>133</v>
      </c>
      <c r="B48" s="40" t="s">
        <v>134</v>
      </c>
      <c r="C48" s="10">
        <v>4</v>
      </c>
      <c r="D48" s="11" t="s">
        <v>18</v>
      </c>
      <c r="E48" s="11" t="s">
        <v>27</v>
      </c>
      <c r="F48" s="10" t="s">
        <v>20</v>
      </c>
      <c r="G48" s="10" t="s">
        <v>20</v>
      </c>
    </row>
    <row r="49" spans="1:7" x14ac:dyDescent="0.25">
      <c r="A49" s="10" t="s">
        <v>135</v>
      </c>
      <c r="B49" s="41" t="s">
        <v>565</v>
      </c>
      <c r="C49" s="10">
        <v>4</v>
      </c>
      <c r="D49" s="11" t="s">
        <v>20</v>
      </c>
      <c r="E49" s="11" t="s">
        <v>27</v>
      </c>
      <c r="F49" s="10" t="s">
        <v>20</v>
      </c>
      <c r="G49" s="10" t="s">
        <v>20</v>
      </c>
    </row>
    <row r="50" spans="1:7" x14ac:dyDescent="0.25">
      <c r="A50" s="10" t="s">
        <v>137</v>
      </c>
      <c r="B50" s="40" t="s">
        <v>138</v>
      </c>
      <c r="C50" s="10">
        <v>4</v>
      </c>
      <c r="D50" s="11" t="s">
        <v>18</v>
      </c>
      <c r="E50" s="11" t="s">
        <v>27</v>
      </c>
      <c r="F50" s="10" t="s">
        <v>20</v>
      </c>
      <c r="G50" s="10" t="s">
        <v>20</v>
      </c>
    </row>
    <row r="51" spans="1:7" x14ac:dyDescent="0.25">
      <c r="A51" s="10" t="s">
        <v>139</v>
      </c>
      <c r="B51" s="40" t="s">
        <v>140</v>
      </c>
      <c r="C51" s="10">
        <v>4</v>
      </c>
      <c r="D51" s="11" t="s">
        <v>20</v>
      </c>
      <c r="E51" s="11" t="s">
        <v>20</v>
      </c>
      <c r="F51" s="10" t="s">
        <v>20</v>
      </c>
      <c r="G51" s="10" t="s">
        <v>20</v>
      </c>
    </row>
    <row r="52" spans="1:7" ht="60" x14ac:dyDescent="0.25">
      <c r="A52" s="10" t="s">
        <v>141</v>
      </c>
      <c r="B52" s="40" t="s">
        <v>142</v>
      </c>
      <c r="C52" s="10">
        <v>4</v>
      </c>
      <c r="D52" s="11" t="s">
        <v>143</v>
      </c>
      <c r="E52" s="11" t="s">
        <v>27</v>
      </c>
      <c r="F52" s="10" t="s">
        <v>20</v>
      </c>
      <c r="G52" s="10" t="s">
        <v>20</v>
      </c>
    </row>
    <row r="53" spans="1:7" x14ac:dyDescent="0.25">
      <c r="A53" s="10" t="s">
        <v>144</v>
      </c>
      <c r="B53" s="40" t="s">
        <v>145</v>
      </c>
      <c r="C53" s="10">
        <v>4</v>
      </c>
      <c r="D53" s="11" t="s">
        <v>18</v>
      </c>
      <c r="E53" s="11" t="s">
        <v>27</v>
      </c>
      <c r="F53" s="10" t="s">
        <v>20</v>
      </c>
      <c r="G53" s="10" t="s">
        <v>20</v>
      </c>
    </row>
    <row r="54" spans="1:7" x14ac:dyDescent="0.25">
      <c r="A54" s="10" t="s">
        <v>146</v>
      </c>
      <c r="B54" s="40" t="s">
        <v>147</v>
      </c>
      <c r="C54" s="10">
        <v>4</v>
      </c>
      <c r="D54" s="11" t="s">
        <v>20</v>
      </c>
      <c r="E54" s="11" t="s">
        <v>20</v>
      </c>
      <c r="F54" s="10" t="s">
        <v>20</v>
      </c>
      <c r="G54" s="10" t="s">
        <v>20</v>
      </c>
    </row>
    <row r="55" spans="1:7" x14ac:dyDescent="0.25">
      <c r="A55" s="10" t="s">
        <v>148</v>
      </c>
      <c r="B55" s="40" t="s">
        <v>149</v>
      </c>
      <c r="C55" s="10">
        <v>4</v>
      </c>
      <c r="D55" s="11" t="s">
        <v>18</v>
      </c>
      <c r="E55" s="11" t="s">
        <v>27</v>
      </c>
      <c r="F55" s="10" t="s">
        <v>20</v>
      </c>
      <c r="G55" s="10" t="s">
        <v>20</v>
      </c>
    </row>
    <row r="56" spans="1:7" x14ac:dyDescent="0.25">
      <c r="A56" s="10" t="s">
        <v>150</v>
      </c>
      <c r="B56" s="40" t="s">
        <v>151</v>
      </c>
      <c r="C56" s="10">
        <v>3</v>
      </c>
      <c r="D56" s="11" t="s">
        <v>18</v>
      </c>
      <c r="E56" s="11" t="s">
        <v>27</v>
      </c>
      <c r="F56" s="10" t="s">
        <v>20</v>
      </c>
      <c r="G56" s="10" t="s">
        <v>24</v>
      </c>
    </row>
    <row r="57" spans="1:7" ht="60" x14ac:dyDescent="0.25">
      <c r="A57" s="10" t="s">
        <v>152</v>
      </c>
      <c r="B57" s="40" t="s">
        <v>153</v>
      </c>
      <c r="C57" s="10">
        <v>3</v>
      </c>
      <c r="D57" s="11" t="s">
        <v>18</v>
      </c>
      <c r="E57" s="11" t="s">
        <v>154</v>
      </c>
      <c r="F57" s="10" t="s">
        <v>20</v>
      </c>
      <c r="G57" s="10" t="s">
        <v>20</v>
      </c>
    </row>
    <row r="58" spans="1:7" ht="30" x14ac:dyDescent="0.25">
      <c r="A58" s="10" t="s">
        <v>155</v>
      </c>
      <c r="B58" s="40" t="s">
        <v>156</v>
      </c>
      <c r="C58" s="10">
        <v>3</v>
      </c>
      <c r="D58" s="11" t="s">
        <v>105</v>
      </c>
      <c r="E58" s="11" t="s">
        <v>27</v>
      </c>
      <c r="F58" s="10" t="s">
        <v>20</v>
      </c>
      <c r="G58" s="10" t="s">
        <v>20</v>
      </c>
    </row>
    <row r="59" spans="1:7" x14ac:dyDescent="0.25">
      <c r="A59" s="10" t="s">
        <v>157</v>
      </c>
      <c r="B59" s="41" t="s">
        <v>579</v>
      </c>
      <c r="C59" s="10">
        <v>3</v>
      </c>
      <c r="D59" s="11" t="s">
        <v>20</v>
      </c>
      <c r="E59" s="11" t="s">
        <v>33</v>
      </c>
      <c r="F59" s="10" t="s">
        <v>20</v>
      </c>
      <c r="G59" s="10" t="s">
        <v>20</v>
      </c>
    </row>
    <row r="60" spans="1:7" x14ac:dyDescent="0.25">
      <c r="A60" s="10" t="s">
        <v>159</v>
      </c>
      <c r="B60" s="40" t="s">
        <v>160</v>
      </c>
      <c r="C60" s="10">
        <v>3</v>
      </c>
      <c r="D60" s="11" t="s">
        <v>18</v>
      </c>
      <c r="E60" s="11" t="s">
        <v>161</v>
      </c>
      <c r="F60" s="10" t="s">
        <v>20</v>
      </c>
      <c r="G60" s="10" t="s">
        <v>20</v>
      </c>
    </row>
    <row r="61" spans="1:7" x14ac:dyDescent="0.25">
      <c r="A61" s="10" t="s">
        <v>162</v>
      </c>
      <c r="B61" s="40" t="s">
        <v>163</v>
      </c>
      <c r="C61" s="10">
        <v>3</v>
      </c>
      <c r="D61" s="11" t="s">
        <v>164</v>
      </c>
      <c r="E61" s="11" t="s">
        <v>165</v>
      </c>
      <c r="F61" s="10">
        <v>3</v>
      </c>
      <c r="G61" s="10" t="s">
        <v>20</v>
      </c>
    </row>
    <row r="62" spans="1:7" x14ac:dyDescent="0.25">
      <c r="A62" s="10" t="s">
        <v>166</v>
      </c>
      <c r="B62" s="40" t="s">
        <v>167</v>
      </c>
      <c r="C62" s="10">
        <v>3</v>
      </c>
      <c r="D62" s="11" t="s">
        <v>18</v>
      </c>
      <c r="E62" s="11" t="s">
        <v>27</v>
      </c>
      <c r="F62" s="10" t="s">
        <v>20</v>
      </c>
      <c r="G62" s="10" t="s">
        <v>20</v>
      </c>
    </row>
    <row r="63" spans="1:7" x14ac:dyDescent="0.25">
      <c r="A63" s="10" t="s">
        <v>168</v>
      </c>
      <c r="B63" s="40" t="s">
        <v>169</v>
      </c>
      <c r="C63" s="10">
        <v>3</v>
      </c>
      <c r="D63" s="11" t="s">
        <v>20</v>
      </c>
      <c r="E63" s="11" t="s">
        <v>33</v>
      </c>
      <c r="F63" s="10" t="s">
        <v>20</v>
      </c>
      <c r="G63" s="10" t="s">
        <v>20</v>
      </c>
    </row>
    <row r="64" spans="1:7" x14ac:dyDescent="0.25">
      <c r="A64" s="10" t="s">
        <v>170</v>
      </c>
      <c r="B64" s="40" t="s">
        <v>171</v>
      </c>
      <c r="C64" s="10">
        <v>3</v>
      </c>
      <c r="D64" s="11" t="s">
        <v>18</v>
      </c>
      <c r="E64" s="11" t="s">
        <v>27</v>
      </c>
      <c r="F64" s="10" t="s">
        <v>20</v>
      </c>
      <c r="G64" s="10" t="s">
        <v>20</v>
      </c>
    </row>
    <row r="65" spans="1:7" x14ac:dyDescent="0.25">
      <c r="A65" s="10" t="s">
        <v>172</v>
      </c>
      <c r="B65" s="40" t="s">
        <v>173</v>
      </c>
      <c r="C65" s="10">
        <v>3</v>
      </c>
      <c r="D65" s="11" t="s">
        <v>18</v>
      </c>
      <c r="E65" s="11" t="s">
        <v>33</v>
      </c>
      <c r="F65" s="10" t="s">
        <v>20</v>
      </c>
      <c r="G65" s="10" t="s">
        <v>20</v>
      </c>
    </row>
    <row r="66" spans="1:7" x14ac:dyDescent="0.25">
      <c r="A66" s="10" t="s">
        <v>174</v>
      </c>
      <c r="B66" s="40" t="s">
        <v>175</v>
      </c>
      <c r="C66" s="10">
        <v>3</v>
      </c>
      <c r="D66" s="11" t="s">
        <v>20</v>
      </c>
      <c r="E66" s="11" t="s">
        <v>33</v>
      </c>
      <c r="F66" s="10" t="s">
        <v>20</v>
      </c>
      <c r="G66" s="10" t="s">
        <v>20</v>
      </c>
    </row>
    <row r="67" spans="1:7" x14ac:dyDescent="0.25">
      <c r="A67" s="10" t="s">
        <v>176</v>
      </c>
      <c r="B67" s="40" t="s">
        <v>177</v>
      </c>
      <c r="C67" s="10">
        <v>3</v>
      </c>
      <c r="D67" s="11" t="s">
        <v>20</v>
      </c>
      <c r="E67" s="11" t="s">
        <v>33</v>
      </c>
      <c r="F67" s="10" t="s">
        <v>20</v>
      </c>
      <c r="G67" s="10" t="s">
        <v>20</v>
      </c>
    </row>
    <row r="68" spans="1:7" x14ac:dyDescent="0.25">
      <c r="A68" s="10" t="s">
        <v>178</v>
      </c>
      <c r="B68" s="40" t="s">
        <v>179</v>
      </c>
      <c r="C68" s="10">
        <v>3</v>
      </c>
      <c r="D68" s="11" t="s">
        <v>18</v>
      </c>
      <c r="E68" s="11" t="s">
        <v>27</v>
      </c>
      <c r="F68" s="10" t="s">
        <v>20</v>
      </c>
      <c r="G68" s="10" t="s">
        <v>20</v>
      </c>
    </row>
    <row r="69" spans="1:7" x14ac:dyDescent="0.25">
      <c r="A69" s="10" t="s">
        <v>180</v>
      </c>
      <c r="B69" s="40" t="s">
        <v>181</v>
      </c>
      <c r="C69" s="10">
        <v>3</v>
      </c>
      <c r="D69" s="11" t="s">
        <v>18</v>
      </c>
      <c r="E69" s="11" t="s">
        <v>27</v>
      </c>
      <c r="F69" s="10" t="s">
        <v>20</v>
      </c>
      <c r="G69" s="10" t="s">
        <v>20</v>
      </c>
    </row>
    <row r="70" spans="1:7" x14ac:dyDescent="0.25">
      <c r="A70" s="10" t="s">
        <v>182</v>
      </c>
      <c r="B70" s="40" t="s">
        <v>183</v>
      </c>
      <c r="C70" s="10">
        <v>3</v>
      </c>
      <c r="D70" s="11" t="s">
        <v>18</v>
      </c>
      <c r="E70" s="11" t="s">
        <v>33</v>
      </c>
      <c r="F70" s="10" t="s">
        <v>20</v>
      </c>
      <c r="G70" s="10" t="s">
        <v>20</v>
      </c>
    </row>
    <row r="71" spans="1:7" x14ac:dyDescent="0.25">
      <c r="A71" s="10" t="s">
        <v>184</v>
      </c>
      <c r="B71" s="40" t="s">
        <v>185</v>
      </c>
      <c r="C71" s="10">
        <v>3</v>
      </c>
      <c r="D71" s="11" t="s">
        <v>18</v>
      </c>
      <c r="E71" s="11" t="s">
        <v>186</v>
      </c>
      <c r="F71" s="10">
        <v>3</v>
      </c>
      <c r="G71" s="10" t="s">
        <v>20</v>
      </c>
    </row>
    <row r="72" spans="1:7" x14ac:dyDescent="0.25">
      <c r="A72" s="10" t="s">
        <v>187</v>
      </c>
      <c r="B72" s="40" t="s">
        <v>188</v>
      </c>
      <c r="C72" s="10">
        <v>3</v>
      </c>
      <c r="D72" s="11" t="s">
        <v>18</v>
      </c>
      <c r="E72" s="11" t="s">
        <v>27</v>
      </c>
      <c r="F72" s="10" t="s">
        <v>20</v>
      </c>
      <c r="G72" s="10" t="s">
        <v>20</v>
      </c>
    </row>
    <row r="73" spans="1:7" x14ac:dyDescent="0.25">
      <c r="A73" s="10" t="s">
        <v>189</v>
      </c>
      <c r="B73" s="40" t="s">
        <v>190</v>
      </c>
      <c r="C73" s="10">
        <v>2</v>
      </c>
      <c r="D73" s="11" t="s">
        <v>18</v>
      </c>
      <c r="E73" s="11" t="s">
        <v>27</v>
      </c>
      <c r="F73" s="10" t="s">
        <v>20</v>
      </c>
      <c r="G73" s="10" t="s">
        <v>20</v>
      </c>
    </row>
    <row r="74" spans="1:7" x14ac:dyDescent="0.25">
      <c r="A74" s="10" t="s">
        <v>191</v>
      </c>
      <c r="B74" s="40" t="s">
        <v>192</v>
      </c>
      <c r="C74" s="10">
        <v>2</v>
      </c>
      <c r="D74" s="11" t="s">
        <v>18</v>
      </c>
      <c r="E74" s="11" t="s">
        <v>27</v>
      </c>
      <c r="F74" s="10" t="s">
        <v>20</v>
      </c>
      <c r="G74" s="10" t="s">
        <v>20</v>
      </c>
    </row>
    <row r="75" spans="1:7" x14ac:dyDescent="0.25">
      <c r="A75" s="10" t="s">
        <v>193</v>
      </c>
      <c r="B75" s="40" t="s">
        <v>194</v>
      </c>
      <c r="C75" s="10">
        <v>2</v>
      </c>
      <c r="D75" s="11" t="s">
        <v>18</v>
      </c>
      <c r="E75" s="11" t="s">
        <v>195</v>
      </c>
      <c r="F75" s="10" t="s">
        <v>20</v>
      </c>
      <c r="G75" s="10" t="s">
        <v>20</v>
      </c>
    </row>
    <row r="76" spans="1:7" ht="60" x14ac:dyDescent="0.25">
      <c r="A76" s="10" t="s">
        <v>196</v>
      </c>
      <c r="B76" s="40" t="s">
        <v>197</v>
      </c>
      <c r="C76" s="10">
        <v>2</v>
      </c>
      <c r="D76" s="11" t="s">
        <v>18</v>
      </c>
      <c r="E76" s="11" t="s">
        <v>198</v>
      </c>
      <c r="F76" s="10" t="s">
        <v>20</v>
      </c>
      <c r="G76" s="10" t="s">
        <v>20</v>
      </c>
    </row>
    <row r="77" spans="1:7" ht="90" x14ac:dyDescent="0.25">
      <c r="A77" s="10" t="s">
        <v>199</v>
      </c>
      <c r="B77" s="40" t="s">
        <v>200</v>
      </c>
      <c r="C77" s="10">
        <v>2</v>
      </c>
      <c r="D77" s="11" t="s">
        <v>201</v>
      </c>
      <c r="E77" s="11" t="s">
        <v>27</v>
      </c>
      <c r="F77" s="10" t="s">
        <v>20</v>
      </c>
      <c r="G77" s="10" t="s">
        <v>20</v>
      </c>
    </row>
    <row r="78" spans="1:7" x14ac:dyDescent="0.25">
      <c r="A78" s="10" t="s">
        <v>202</v>
      </c>
      <c r="B78" s="40" t="s">
        <v>203</v>
      </c>
      <c r="C78" s="10">
        <v>2</v>
      </c>
      <c r="D78" s="11" t="s">
        <v>18</v>
      </c>
      <c r="E78" s="11" t="s">
        <v>27</v>
      </c>
      <c r="F78" s="10" t="s">
        <v>20</v>
      </c>
      <c r="G78" s="10" t="s">
        <v>20</v>
      </c>
    </row>
    <row r="79" spans="1:7" x14ac:dyDescent="0.25">
      <c r="A79" s="10" t="s">
        <v>204</v>
      </c>
      <c r="B79" s="40" t="s">
        <v>205</v>
      </c>
      <c r="C79" s="10">
        <v>2</v>
      </c>
      <c r="D79" s="11" t="s">
        <v>18</v>
      </c>
      <c r="E79" s="11" t="s">
        <v>206</v>
      </c>
      <c r="F79" s="10" t="s">
        <v>20</v>
      </c>
      <c r="G79" s="10" t="s">
        <v>20</v>
      </c>
    </row>
    <row r="80" spans="1:7" ht="90" x14ac:dyDescent="0.25">
      <c r="A80" s="10" t="s">
        <v>207</v>
      </c>
      <c r="B80" s="40" t="s">
        <v>208</v>
      </c>
      <c r="C80" s="10">
        <v>2</v>
      </c>
      <c r="D80" s="11" t="s">
        <v>18</v>
      </c>
      <c r="E80" s="11" t="s">
        <v>84</v>
      </c>
      <c r="F80" s="10" t="s">
        <v>20</v>
      </c>
      <c r="G80" s="10" t="s">
        <v>20</v>
      </c>
    </row>
    <row r="81" spans="1:7" x14ac:dyDescent="0.25">
      <c r="A81" s="10" t="s">
        <v>209</v>
      </c>
      <c r="B81" s="40" t="s">
        <v>210</v>
      </c>
      <c r="C81" s="10">
        <v>2</v>
      </c>
      <c r="D81" s="11" t="s">
        <v>18</v>
      </c>
      <c r="E81" s="11" t="s">
        <v>27</v>
      </c>
      <c r="F81" s="10" t="s">
        <v>20</v>
      </c>
      <c r="G81" s="10" t="s">
        <v>20</v>
      </c>
    </row>
    <row r="82" spans="1:7" ht="30" x14ac:dyDescent="0.25">
      <c r="A82" s="10" t="s">
        <v>211</v>
      </c>
      <c r="B82" s="40" t="s">
        <v>212</v>
      </c>
      <c r="C82" s="10">
        <v>2</v>
      </c>
      <c r="D82" s="11" t="s">
        <v>213</v>
      </c>
      <c r="E82" s="11" t="s">
        <v>214</v>
      </c>
      <c r="F82" s="10" t="s">
        <v>20</v>
      </c>
      <c r="G82" s="10" t="s">
        <v>20</v>
      </c>
    </row>
    <row r="83" spans="1:7" x14ac:dyDescent="0.25">
      <c r="A83" s="10" t="s">
        <v>215</v>
      </c>
      <c r="B83" s="40" t="s">
        <v>216</v>
      </c>
      <c r="C83" s="10">
        <v>2</v>
      </c>
      <c r="D83" s="11" t="s">
        <v>18</v>
      </c>
      <c r="E83" s="11" t="s">
        <v>27</v>
      </c>
      <c r="F83" s="10" t="s">
        <v>20</v>
      </c>
      <c r="G83" s="10" t="s">
        <v>20</v>
      </c>
    </row>
    <row r="84" spans="1:7" x14ac:dyDescent="0.25">
      <c r="A84" s="10" t="s">
        <v>217</v>
      </c>
      <c r="B84" s="40" t="s">
        <v>218</v>
      </c>
      <c r="C84" s="10">
        <v>2</v>
      </c>
      <c r="D84" s="11" t="s">
        <v>18</v>
      </c>
      <c r="E84" s="11" t="s">
        <v>219</v>
      </c>
      <c r="F84" s="10" t="s">
        <v>20</v>
      </c>
      <c r="G84" s="10" t="s">
        <v>20</v>
      </c>
    </row>
    <row r="85" spans="1:7" x14ac:dyDescent="0.25">
      <c r="A85" s="10" t="s">
        <v>220</v>
      </c>
      <c r="B85" s="40" t="s">
        <v>221</v>
      </c>
      <c r="C85" s="10">
        <v>2</v>
      </c>
      <c r="D85" s="11" t="s">
        <v>18</v>
      </c>
      <c r="E85" s="11" t="s">
        <v>27</v>
      </c>
      <c r="F85" s="10" t="s">
        <v>20</v>
      </c>
      <c r="G85" s="10" t="s">
        <v>20</v>
      </c>
    </row>
    <row r="86" spans="1:7" x14ac:dyDescent="0.25">
      <c r="A86" s="10" t="s">
        <v>222</v>
      </c>
      <c r="B86" s="40" t="s">
        <v>223</v>
      </c>
      <c r="C86" s="10">
        <v>2</v>
      </c>
      <c r="D86" s="11" t="s">
        <v>20</v>
      </c>
      <c r="E86" s="11" t="s">
        <v>20</v>
      </c>
      <c r="F86" s="10" t="s">
        <v>20</v>
      </c>
      <c r="G86" s="10" t="s">
        <v>20</v>
      </c>
    </row>
    <row r="87" spans="1:7" x14ac:dyDescent="0.25">
      <c r="A87" s="10" t="s">
        <v>224</v>
      </c>
      <c r="B87" s="40" t="s">
        <v>225</v>
      </c>
      <c r="C87" s="10">
        <v>2</v>
      </c>
      <c r="D87" s="11" t="s">
        <v>33</v>
      </c>
      <c r="E87" s="11" t="s">
        <v>20</v>
      </c>
      <c r="F87" s="10" t="s">
        <v>20</v>
      </c>
      <c r="G87" s="10" t="s">
        <v>20</v>
      </c>
    </row>
    <row r="88" spans="1:7" x14ac:dyDescent="0.25">
      <c r="A88" s="10" t="s">
        <v>226</v>
      </c>
      <c r="B88" s="40" t="s">
        <v>227</v>
      </c>
      <c r="C88" s="10">
        <v>2</v>
      </c>
      <c r="D88" s="11" t="s">
        <v>20</v>
      </c>
      <c r="E88" s="11" t="s">
        <v>20</v>
      </c>
      <c r="F88" s="10" t="s">
        <v>20</v>
      </c>
      <c r="G88" s="10" t="s">
        <v>20</v>
      </c>
    </row>
    <row r="89" spans="1:7" x14ac:dyDescent="0.25">
      <c r="A89" s="10" t="s">
        <v>228</v>
      </c>
      <c r="B89" s="40" t="s">
        <v>229</v>
      </c>
      <c r="C89" s="10">
        <v>2</v>
      </c>
      <c r="D89" s="11" t="s">
        <v>20</v>
      </c>
      <c r="E89" s="11" t="s">
        <v>20</v>
      </c>
      <c r="F89" s="10" t="s">
        <v>20</v>
      </c>
      <c r="G89" s="10" t="s">
        <v>20</v>
      </c>
    </row>
    <row r="90" spans="1:7" x14ac:dyDescent="0.25">
      <c r="A90" s="10" t="s">
        <v>230</v>
      </c>
      <c r="B90" s="40" t="s">
        <v>231</v>
      </c>
      <c r="C90" s="10">
        <v>2</v>
      </c>
      <c r="D90" s="11" t="s">
        <v>20</v>
      </c>
      <c r="E90" s="11" t="s">
        <v>20</v>
      </c>
      <c r="F90" s="10" t="s">
        <v>20</v>
      </c>
      <c r="G90" s="10" t="s">
        <v>20</v>
      </c>
    </row>
    <row r="91" spans="1:7" x14ac:dyDescent="0.25">
      <c r="A91" s="10" t="s">
        <v>232</v>
      </c>
      <c r="B91" s="40" t="s">
        <v>233</v>
      </c>
      <c r="C91" s="10">
        <v>2</v>
      </c>
      <c r="D91" s="11" t="s">
        <v>20</v>
      </c>
      <c r="E91" s="11" t="s">
        <v>20</v>
      </c>
      <c r="F91" s="10" t="s">
        <v>20</v>
      </c>
      <c r="G91" s="10" t="s">
        <v>20</v>
      </c>
    </row>
    <row r="92" spans="1:7" x14ac:dyDescent="0.25">
      <c r="A92" s="10" t="s">
        <v>234</v>
      </c>
      <c r="B92" s="40" t="s">
        <v>235</v>
      </c>
      <c r="C92" s="10">
        <v>2</v>
      </c>
      <c r="D92" s="11" t="s">
        <v>20</v>
      </c>
      <c r="E92" s="11" t="s">
        <v>33</v>
      </c>
      <c r="F92" s="10" t="s">
        <v>20</v>
      </c>
      <c r="G92" s="10" t="s">
        <v>20</v>
      </c>
    </row>
    <row r="93" spans="1:7" x14ac:dyDescent="0.25">
      <c r="A93" s="10" t="s">
        <v>236</v>
      </c>
      <c r="B93" s="40" t="s">
        <v>237</v>
      </c>
      <c r="C93" s="10">
        <v>2</v>
      </c>
      <c r="D93" s="11" t="s">
        <v>20</v>
      </c>
      <c r="E93" s="11" t="s">
        <v>33</v>
      </c>
      <c r="F93" s="10" t="s">
        <v>20</v>
      </c>
      <c r="G93" s="10" t="s">
        <v>20</v>
      </c>
    </row>
    <row r="94" spans="1:7" x14ac:dyDescent="0.25">
      <c r="A94" s="10" t="s">
        <v>238</v>
      </c>
      <c r="B94" s="40" t="s">
        <v>239</v>
      </c>
      <c r="C94" s="10">
        <v>2</v>
      </c>
      <c r="D94" s="11" t="s">
        <v>20</v>
      </c>
      <c r="E94" s="11" t="s">
        <v>33</v>
      </c>
      <c r="F94" s="10" t="s">
        <v>20</v>
      </c>
      <c r="G94" s="10" t="s">
        <v>20</v>
      </c>
    </row>
    <row r="95" spans="1:7" x14ac:dyDescent="0.25">
      <c r="A95" s="10" t="s">
        <v>240</v>
      </c>
      <c r="B95" s="40" t="s">
        <v>241</v>
      </c>
      <c r="C95" s="10">
        <v>2</v>
      </c>
      <c r="D95" s="11" t="s">
        <v>20</v>
      </c>
      <c r="E95" s="11" t="s">
        <v>33</v>
      </c>
      <c r="F95" s="10" t="s">
        <v>20</v>
      </c>
      <c r="G95" s="10" t="s">
        <v>20</v>
      </c>
    </row>
    <row r="96" spans="1:7" x14ac:dyDescent="0.25">
      <c r="A96" s="10" t="s">
        <v>242</v>
      </c>
      <c r="B96" s="40" t="s">
        <v>243</v>
      </c>
      <c r="C96" s="10">
        <v>2</v>
      </c>
      <c r="D96" s="11" t="s">
        <v>20</v>
      </c>
      <c r="E96" s="11" t="s">
        <v>27</v>
      </c>
      <c r="F96" s="10" t="s">
        <v>20</v>
      </c>
      <c r="G96" s="10" t="s">
        <v>20</v>
      </c>
    </row>
    <row r="97" spans="1:7" x14ac:dyDescent="0.25">
      <c r="A97" s="10" t="s">
        <v>244</v>
      </c>
      <c r="B97" s="40" t="s">
        <v>245</v>
      </c>
      <c r="C97" s="10">
        <v>2</v>
      </c>
      <c r="D97" s="11" t="s">
        <v>20</v>
      </c>
      <c r="E97" s="11" t="s">
        <v>33</v>
      </c>
      <c r="F97" s="10" t="s">
        <v>20</v>
      </c>
      <c r="G97" s="10" t="s">
        <v>20</v>
      </c>
    </row>
    <row r="98" spans="1:7" x14ac:dyDescent="0.25">
      <c r="A98" s="10" t="s">
        <v>246</v>
      </c>
      <c r="B98" s="40" t="s">
        <v>247</v>
      </c>
      <c r="C98" s="10">
        <v>2</v>
      </c>
      <c r="D98" s="11" t="s">
        <v>18</v>
      </c>
      <c r="E98" s="11" t="s">
        <v>27</v>
      </c>
      <c r="F98" s="10" t="s">
        <v>20</v>
      </c>
      <c r="G98" s="10" t="s">
        <v>20</v>
      </c>
    </row>
    <row r="99" spans="1:7" x14ac:dyDescent="0.25">
      <c r="A99" s="10" t="s">
        <v>248</v>
      </c>
      <c r="B99" s="40" t="s">
        <v>249</v>
      </c>
      <c r="C99" s="10">
        <v>2</v>
      </c>
      <c r="D99" s="11" t="s">
        <v>20</v>
      </c>
      <c r="E99" s="11" t="s">
        <v>20</v>
      </c>
      <c r="F99" s="10" t="s">
        <v>20</v>
      </c>
      <c r="G99" s="10" t="s">
        <v>20</v>
      </c>
    </row>
    <row r="100" spans="1:7" x14ac:dyDescent="0.25">
      <c r="A100" s="10" t="s">
        <v>250</v>
      </c>
      <c r="B100" s="40" t="s">
        <v>251</v>
      </c>
      <c r="C100" s="10">
        <v>2</v>
      </c>
      <c r="D100" s="11" t="s">
        <v>20</v>
      </c>
      <c r="E100" s="11" t="s">
        <v>20</v>
      </c>
      <c r="F100" s="10" t="s">
        <v>20</v>
      </c>
      <c r="G100" s="10" t="s">
        <v>20</v>
      </c>
    </row>
    <row r="101" spans="1:7" ht="150" x14ac:dyDescent="0.25">
      <c r="A101" s="10" t="s">
        <v>252</v>
      </c>
      <c r="B101" s="40" t="s">
        <v>253</v>
      </c>
      <c r="C101" s="10">
        <v>2</v>
      </c>
      <c r="D101" s="11" t="s">
        <v>254</v>
      </c>
      <c r="E101" s="11" t="s">
        <v>33</v>
      </c>
      <c r="F101" s="10">
        <v>3</v>
      </c>
      <c r="G101" s="10" t="s">
        <v>20</v>
      </c>
    </row>
    <row r="102" spans="1:7" x14ac:dyDescent="0.25">
      <c r="A102" s="10" t="s">
        <v>255</v>
      </c>
      <c r="B102" s="40" t="s">
        <v>256</v>
      </c>
      <c r="C102" s="10">
        <v>2</v>
      </c>
      <c r="D102" s="11" t="s">
        <v>18</v>
      </c>
      <c r="E102" s="11" t="s">
        <v>27</v>
      </c>
      <c r="F102" s="10" t="s">
        <v>20</v>
      </c>
      <c r="G102" s="10" t="s">
        <v>20</v>
      </c>
    </row>
    <row r="103" spans="1:7" x14ac:dyDescent="0.25">
      <c r="A103" s="10" t="s">
        <v>257</v>
      </c>
      <c r="B103" s="42">
        <v>1478602</v>
      </c>
      <c r="C103" s="10">
        <v>2</v>
      </c>
      <c r="D103" s="11" t="s">
        <v>20</v>
      </c>
      <c r="E103" s="11" t="s">
        <v>33</v>
      </c>
      <c r="F103" s="10" t="s">
        <v>20</v>
      </c>
      <c r="G103" s="10" t="s">
        <v>20</v>
      </c>
    </row>
    <row r="104" spans="1:7" x14ac:dyDescent="0.25">
      <c r="A104" s="10" t="s">
        <v>258</v>
      </c>
      <c r="B104" s="40" t="s">
        <v>259</v>
      </c>
      <c r="C104" s="10">
        <v>2</v>
      </c>
      <c r="D104" s="11" t="s">
        <v>18</v>
      </c>
      <c r="E104" s="11" t="s">
        <v>27</v>
      </c>
      <c r="F104" s="10" t="s">
        <v>20</v>
      </c>
      <c r="G104" s="10" t="s">
        <v>20</v>
      </c>
    </row>
    <row r="105" spans="1:7" x14ac:dyDescent="0.25">
      <c r="A105" s="10" t="s">
        <v>260</v>
      </c>
      <c r="B105" s="40" t="s">
        <v>261</v>
      </c>
      <c r="C105" s="10">
        <v>2</v>
      </c>
      <c r="D105" s="11" t="s">
        <v>18</v>
      </c>
      <c r="E105" s="11" t="s">
        <v>27</v>
      </c>
      <c r="F105" s="10" t="s">
        <v>20</v>
      </c>
      <c r="G105" s="10" t="s">
        <v>20</v>
      </c>
    </row>
    <row r="106" spans="1:7" x14ac:dyDescent="0.25">
      <c r="A106" s="10" t="s">
        <v>262</v>
      </c>
      <c r="B106" s="40" t="s">
        <v>263</v>
      </c>
      <c r="C106" s="10">
        <v>2</v>
      </c>
      <c r="D106" s="11" t="s">
        <v>18</v>
      </c>
      <c r="E106" s="11" t="s">
        <v>27</v>
      </c>
      <c r="F106" s="10" t="s">
        <v>20</v>
      </c>
      <c r="G106" s="10" t="s">
        <v>20</v>
      </c>
    </row>
    <row r="107" spans="1:7" x14ac:dyDescent="0.25">
      <c r="A107" s="10" t="s">
        <v>264</v>
      </c>
      <c r="B107" s="40" t="s">
        <v>265</v>
      </c>
      <c r="C107" s="10">
        <v>2</v>
      </c>
      <c r="D107" s="11" t="s">
        <v>18</v>
      </c>
      <c r="E107" s="11" t="s">
        <v>27</v>
      </c>
      <c r="F107" s="10" t="s">
        <v>20</v>
      </c>
      <c r="G107" s="10" t="s">
        <v>20</v>
      </c>
    </row>
    <row r="108" spans="1:7" ht="60" x14ac:dyDescent="0.25">
      <c r="A108" s="10" t="s">
        <v>266</v>
      </c>
      <c r="B108" s="40" t="s">
        <v>267</v>
      </c>
      <c r="C108" s="10">
        <v>2</v>
      </c>
      <c r="D108" s="11" t="s">
        <v>33</v>
      </c>
      <c r="E108" s="11" t="s">
        <v>268</v>
      </c>
      <c r="F108" s="10">
        <v>3</v>
      </c>
      <c r="G108" s="10" t="s">
        <v>20</v>
      </c>
    </row>
    <row r="109" spans="1:7" x14ac:dyDescent="0.25">
      <c r="A109" s="10" t="s">
        <v>269</v>
      </c>
      <c r="B109" s="40" t="s">
        <v>270</v>
      </c>
      <c r="C109" s="10">
        <v>2</v>
      </c>
      <c r="D109" s="11" t="s">
        <v>18</v>
      </c>
      <c r="E109" s="11" t="s">
        <v>27</v>
      </c>
      <c r="F109" s="10" t="s">
        <v>20</v>
      </c>
      <c r="G109" s="10" t="s">
        <v>20</v>
      </c>
    </row>
    <row r="110" spans="1:7" x14ac:dyDescent="0.25">
      <c r="A110" s="10" t="s">
        <v>271</v>
      </c>
      <c r="B110" s="40" t="s">
        <v>272</v>
      </c>
      <c r="C110" s="10">
        <v>2</v>
      </c>
      <c r="D110" s="11" t="s">
        <v>18</v>
      </c>
      <c r="E110" s="11" t="s">
        <v>27</v>
      </c>
      <c r="F110" s="10" t="s">
        <v>20</v>
      </c>
      <c r="G110" s="10" t="s">
        <v>24</v>
      </c>
    </row>
    <row r="111" spans="1:7" x14ac:dyDescent="0.25">
      <c r="A111" s="10" t="s">
        <v>273</v>
      </c>
      <c r="B111" s="40" t="s">
        <v>274</v>
      </c>
      <c r="C111" s="10">
        <v>1</v>
      </c>
      <c r="D111" s="11" t="s">
        <v>18</v>
      </c>
      <c r="E111" s="11" t="s">
        <v>27</v>
      </c>
      <c r="F111" s="10" t="s">
        <v>20</v>
      </c>
      <c r="G111" s="10" t="s">
        <v>20</v>
      </c>
    </row>
    <row r="112" spans="1:7" x14ac:dyDescent="0.25">
      <c r="A112" s="10" t="s">
        <v>275</v>
      </c>
      <c r="B112" s="40" t="s">
        <v>276</v>
      </c>
      <c r="C112" s="10">
        <v>1</v>
      </c>
      <c r="D112" s="11" t="s">
        <v>18</v>
      </c>
      <c r="E112" s="11" t="s">
        <v>20</v>
      </c>
      <c r="F112" s="10" t="s">
        <v>20</v>
      </c>
      <c r="G112" s="10" t="s">
        <v>20</v>
      </c>
    </row>
    <row r="113" spans="1:7" x14ac:dyDescent="0.25">
      <c r="A113" s="10" t="s">
        <v>277</v>
      </c>
      <c r="B113" s="40" t="s">
        <v>278</v>
      </c>
      <c r="C113" s="10">
        <v>1</v>
      </c>
      <c r="D113" s="11" t="s">
        <v>18</v>
      </c>
      <c r="E113" s="11" t="s">
        <v>27</v>
      </c>
      <c r="F113" s="10" t="s">
        <v>20</v>
      </c>
      <c r="G113" s="10" t="s">
        <v>20</v>
      </c>
    </row>
    <row r="114" spans="1:7" x14ac:dyDescent="0.25">
      <c r="A114" s="10" t="s">
        <v>279</v>
      </c>
      <c r="B114" s="40" t="s">
        <v>280</v>
      </c>
      <c r="C114" s="10">
        <v>1</v>
      </c>
      <c r="D114" s="11" t="s">
        <v>18</v>
      </c>
      <c r="E114" s="11" t="s">
        <v>27</v>
      </c>
      <c r="F114" s="10" t="s">
        <v>20</v>
      </c>
      <c r="G114" s="10" t="s">
        <v>20</v>
      </c>
    </row>
    <row r="115" spans="1:7" x14ac:dyDescent="0.25">
      <c r="A115" s="10" t="s">
        <v>281</v>
      </c>
      <c r="B115" s="40" t="s">
        <v>282</v>
      </c>
      <c r="C115" s="10">
        <v>1</v>
      </c>
      <c r="D115" s="11" t="s">
        <v>18</v>
      </c>
      <c r="E115" s="11" t="s">
        <v>27</v>
      </c>
      <c r="F115" s="10" t="s">
        <v>20</v>
      </c>
      <c r="G115" s="10" t="s">
        <v>20</v>
      </c>
    </row>
    <row r="116" spans="1:7" x14ac:dyDescent="0.25">
      <c r="A116" s="10" t="s">
        <v>283</v>
      </c>
      <c r="B116" s="40" t="s">
        <v>192</v>
      </c>
      <c r="C116" s="10">
        <v>1</v>
      </c>
      <c r="D116" s="11" t="s">
        <v>18</v>
      </c>
      <c r="E116" s="11" t="s">
        <v>27</v>
      </c>
      <c r="F116" s="10" t="s">
        <v>20</v>
      </c>
      <c r="G116" s="10" t="s">
        <v>20</v>
      </c>
    </row>
    <row r="117" spans="1:7" x14ac:dyDescent="0.25">
      <c r="A117" s="10" t="s">
        <v>284</v>
      </c>
      <c r="B117" s="40" t="s">
        <v>285</v>
      </c>
      <c r="C117" s="10">
        <v>1</v>
      </c>
      <c r="D117" s="11" t="s">
        <v>18</v>
      </c>
      <c r="E117" s="11" t="s">
        <v>27</v>
      </c>
      <c r="F117" s="10" t="s">
        <v>20</v>
      </c>
      <c r="G117" s="10" t="s">
        <v>20</v>
      </c>
    </row>
    <row r="118" spans="1:7" x14ac:dyDescent="0.25">
      <c r="A118" s="10" t="s">
        <v>286</v>
      </c>
      <c r="B118" s="40" t="s">
        <v>287</v>
      </c>
      <c r="C118" s="10">
        <v>1</v>
      </c>
      <c r="D118" s="11" t="s">
        <v>18</v>
      </c>
      <c r="E118" s="11" t="s">
        <v>27</v>
      </c>
      <c r="F118" s="10" t="s">
        <v>20</v>
      </c>
      <c r="G118" s="10" t="s">
        <v>20</v>
      </c>
    </row>
    <row r="119" spans="1:7" x14ac:dyDescent="0.25">
      <c r="A119" s="10" t="s">
        <v>288</v>
      </c>
      <c r="B119" s="40" t="s">
        <v>289</v>
      </c>
      <c r="C119" s="10">
        <v>1</v>
      </c>
      <c r="D119" s="11" t="s">
        <v>18</v>
      </c>
      <c r="E119" s="11" t="s">
        <v>27</v>
      </c>
      <c r="F119" s="10" t="s">
        <v>20</v>
      </c>
      <c r="G119" s="10" t="s">
        <v>20</v>
      </c>
    </row>
    <row r="120" spans="1:7" x14ac:dyDescent="0.25">
      <c r="A120" s="10" t="s">
        <v>290</v>
      </c>
      <c r="B120" s="40" t="s">
        <v>291</v>
      </c>
      <c r="C120" s="10">
        <v>1</v>
      </c>
      <c r="D120" s="11" t="s">
        <v>18</v>
      </c>
      <c r="E120" s="11" t="s">
        <v>27</v>
      </c>
      <c r="F120" s="10">
        <v>3</v>
      </c>
      <c r="G120" s="10" t="s">
        <v>20</v>
      </c>
    </row>
    <row r="121" spans="1:7" x14ac:dyDescent="0.25">
      <c r="A121" s="10" t="s">
        <v>292</v>
      </c>
      <c r="B121" s="40" t="s">
        <v>293</v>
      </c>
      <c r="C121" s="10">
        <v>1</v>
      </c>
      <c r="D121" s="11" t="s">
        <v>20</v>
      </c>
      <c r="E121" s="11" t="s">
        <v>33</v>
      </c>
      <c r="F121" s="10" t="s">
        <v>20</v>
      </c>
      <c r="G121" s="10" t="s">
        <v>20</v>
      </c>
    </row>
    <row r="122" spans="1:7" x14ac:dyDescent="0.25">
      <c r="A122" s="10" t="s">
        <v>294</v>
      </c>
      <c r="B122" s="40" t="s">
        <v>295</v>
      </c>
      <c r="C122" s="10">
        <v>1</v>
      </c>
      <c r="D122" s="11" t="s">
        <v>18</v>
      </c>
      <c r="E122" s="11" t="s">
        <v>27</v>
      </c>
      <c r="F122" s="10" t="s">
        <v>20</v>
      </c>
      <c r="G122" s="10" t="s">
        <v>20</v>
      </c>
    </row>
    <row r="123" spans="1:7" x14ac:dyDescent="0.25">
      <c r="A123" s="10" t="s">
        <v>296</v>
      </c>
      <c r="B123" s="40" t="s">
        <v>297</v>
      </c>
      <c r="C123" s="10">
        <v>1</v>
      </c>
      <c r="D123" s="11" t="s">
        <v>20</v>
      </c>
      <c r="E123" s="11" t="s">
        <v>20</v>
      </c>
      <c r="F123" s="10" t="s">
        <v>20</v>
      </c>
      <c r="G123" s="10" t="s">
        <v>20</v>
      </c>
    </row>
    <row r="124" spans="1:7" x14ac:dyDescent="0.25">
      <c r="A124" s="10" t="s">
        <v>298</v>
      </c>
      <c r="B124" s="40" t="s">
        <v>299</v>
      </c>
      <c r="C124" s="10">
        <v>1</v>
      </c>
      <c r="D124" s="11" t="s">
        <v>300</v>
      </c>
      <c r="E124" s="11" t="s">
        <v>33</v>
      </c>
      <c r="F124" s="10" t="s">
        <v>20</v>
      </c>
      <c r="G124" s="10" t="s">
        <v>20</v>
      </c>
    </row>
    <row r="125" spans="1:7" ht="30" x14ac:dyDescent="0.25">
      <c r="A125" s="10" t="s">
        <v>301</v>
      </c>
      <c r="B125" s="40" t="s">
        <v>302</v>
      </c>
      <c r="C125" s="10">
        <v>1</v>
      </c>
      <c r="D125" s="11" t="s">
        <v>303</v>
      </c>
      <c r="E125" s="11" t="s">
        <v>27</v>
      </c>
      <c r="F125" s="10" t="s">
        <v>132</v>
      </c>
      <c r="G125" s="10" t="s">
        <v>20</v>
      </c>
    </row>
    <row r="126" spans="1:7" x14ac:dyDescent="0.25">
      <c r="A126" s="10" t="s">
        <v>304</v>
      </c>
      <c r="B126" s="40" t="s">
        <v>160</v>
      </c>
      <c r="C126" s="10">
        <v>1</v>
      </c>
      <c r="D126" s="11" t="s">
        <v>18</v>
      </c>
      <c r="E126" s="11" t="s">
        <v>305</v>
      </c>
      <c r="F126" s="10" t="s">
        <v>20</v>
      </c>
      <c r="G126" s="10" t="s">
        <v>20</v>
      </c>
    </row>
    <row r="127" spans="1:7" x14ac:dyDescent="0.25">
      <c r="A127" s="10" t="s">
        <v>306</v>
      </c>
      <c r="B127" s="40" t="s">
        <v>307</v>
      </c>
      <c r="C127" s="10">
        <v>1</v>
      </c>
      <c r="D127" s="11" t="s">
        <v>18</v>
      </c>
      <c r="E127" s="11" t="s">
        <v>27</v>
      </c>
      <c r="F127" s="10" t="s">
        <v>20</v>
      </c>
      <c r="G127" s="10" t="s">
        <v>20</v>
      </c>
    </row>
    <row r="128" spans="1:7" x14ac:dyDescent="0.25">
      <c r="A128" s="10" t="s">
        <v>308</v>
      </c>
      <c r="B128" s="40" t="s">
        <v>309</v>
      </c>
      <c r="C128" s="10">
        <v>1</v>
      </c>
      <c r="D128" s="11" t="s">
        <v>18</v>
      </c>
      <c r="E128" s="11" t="s">
        <v>27</v>
      </c>
      <c r="F128" s="10" t="s">
        <v>20</v>
      </c>
      <c r="G128" s="10" t="s">
        <v>20</v>
      </c>
    </row>
    <row r="129" spans="1:7" ht="75" x14ac:dyDescent="0.25">
      <c r="A129" s="10" t="s">
        <v>310</v>
      </c>
      <c r="B129" s="40" t="s">
        <v>311</v>
      </c>
      <c r="C129" s="10">
        <v>1</v>
      </c>
      <c r="D129" s="11" t="s">
        <v>312</v>
      </c>
      <c r="E129" s="11" t="s">
        <v>27</v>
      </c>
      <c r="F129" s="10" t="s">
        <v>20</v>
      </c>
      <c r="G129" s="10" t="s">
        <v>20</v>
      </c>
    </row>
    <row r="130" spans="1:7" x14ac:dyDescent="0.25">
      <c r="A130" s="10" t="s">
        <v>313</v>
      </c>
      <c r="B130" s="40" t="s">
        <v>314</v>
      </c>
      <c r="C130" s="10">
        <v>1</v>
      </c>
      <c r="D130" s="11" t="s">
        <v>18</v>
      </c>
      <c r="E130" s="11" t="s">
        <v>27</v>
      </c>
      <c r="F130" s="10" t="s">
        <v>20</v>
      </c>
      <c r="G130" s="10" t="s">
        <v>20</v>
      </c>
    </row>
    <row r="131" spans="1:7" x14ac:dyDescent="0.25">
      <c r="A131" s="10" t="s">
        <v>315</v>
      </c>
      <c r="B131" s="40" t="s">
        <v>316</v>
      </c>
      <c r="C131" s="10">
        <v>1</v>
      </c>
      <c r="D131" s="11" t="s">
        <v>18</v>
      </c>
      <c r="E131" s="11" t="s">
        <v>27</v>
      </c>
      <c r="F131" s="10" t="s">
        <v>20</v>
      </c>
      <c r="G131" s="10" t="s">
        <v>20</v>
      </c>
    </row>
    <row r="132" spans="1:7" ht="45" x14ac:dyDescent="0.25">
      <c r="A132" s="10" t="s">
        <v>317</v>
      </c>
      <c r="B132" s="40" t="s">
        <v>318</v>
      </c>
      <c r="C132" s="10">
        <v>1</v>
      </c>
      <c r="D132" s="11" t="s">
        <v>20</v>
      </c>
      <c r="E132" s="11" t="s">
        <v>319</v>
      </c>
      <c r="F132" s="10" t="s">
        <v>20</v>
      </c>
      <c r="G132" s="10" t="s">
        <v>20</v>
      </c>
    </row>
    <row r="133" spans="1:7" x14ac:dyDescent="0.25">
      <c r="A133" s="10" t="s">
        <v>320</v>
      </c>
      <c r="B133" s="40" t="s">
        <v>321</v>
      </c>
      <c r="C133" s="10">
        <v>1</v>
      </c>
      <c r="D133" s="11" t="s">
        <v>18</v>
      </c>
      <c r="E133" s="11" t="s">
        <v>27</v>
      </c>
      <c r="F133" s="10" t="s">
        <v>20</v>
      </c>
      <c r="G133" s="10" t="s">
        <v>20</v>
      </c>
    </row>
    <row r="134" spans="1:7" x14ac:dyDescent="0.25">
      <c r="A134" s="10" t="s">
        <v>322</v>
      </c>
      <c r="B134" s="40" t="s">
        <v>323</v>
      </c>
      <c r="C134" s="10">
        <v>1</v>
      </c>
      <c r="D134" s="11" t="s">
        <v>18</v>
      </c>
      <c r="E134" s="11" t="s">
        <v>27</v>
      </c>
      <c r="F134" s="10" t="s">
        <v>20</v>
      </c>
      <c r="G134" s="10" t="s">
        <v>20</v>
      </c>
    </row>
    <row r="135" spans="1:7" x14ac:dyDescent="0.25">
      <c r="A135" s="10" t="s">
        <v>324</v>
      </c>
      <c r="B135" s="40" t="s">
        <v>325</v>
      </c>
      <c r="C135" s="10">
        <v>1</v>
      </c>
      <c r="D135" s="11" t="s">
        <v>18</v>
      </c>
      <c r="E135" s="11" t="s">
        <v>27</v>
      </c>
      <c r="F135" s="10" t="s">
        <v>20</v>
      </c>
      <c r="G135" s="10" t="s">
        <v>20</v>
      </c>
    </row>
    <row r="136" spans="1:7" x14ac:dyDescent="0.25">
      <c r="A136" s="10" t="s">
        <v>326</v>
      </c>
      <c r="B136" s="40" t="s">
        <v>327</v>
      </c>
      <c r="C136" s="10">
        <v>1</v>
      </c>
      <c r="D136" s="11" t="s">
        <v>18</v>
      </c>
      <c r="E136" s="11" t="s">
        <v>27</v>
      </c>
      <c r="F136" s="10" t="s">
        <v>20</v>
      </c>
      <c r="G136" s="10" t="s">
        <v>20</v>
      </c>
    </row>
    <row r="137" spans="1:7" x14ac:dyDescent="0.25">
      <c r="A137" s="10" t="s">
        <v>328</v>
      </c>
      <c r="B137" s="40" t="s">
        <v>329</v>
      </c>
      <c r="C137" s="10">
        <v>1</v>
      </c>
      <c r="D137" s="11" t="s">
        <v>20</v>
      </c>
      <c r="E137" s="11" t="s">
        <v>20</v>
      </c>
      <c r="F137" s="10" t="s">
        <v>20</v>
      </c>
      <c r="G137" s="10" t="s">
        <v>20</v>
      </c>
    </row>
    <row r="138" spans="1:7" ht="90" x14ac:dyDescent="0.25">
      <c r="A138" s="10" t="s">
        <v>330</v>
      </c>
      <c r="B138" s="40" t="s">
        <v>331</v>
      </c>
      <c r="C138" s="10">
        <v>1</v>
      </c>
      <c r="D138" s="11" t="s">
        <v>332</v>
      </c>
      <c r="E138" s="11" t="s">
        <v>27</v>
      </c>
      <c r="F138" s="10" t="s">
        <v>20</v>
      </c>
      <c r="G138" s="10" t="s">
        <v>20</v>
      </c>
    </row>
    <row r="139" spans="1:7" x14ac:dyDescent="0.25">
      <c r="A139" s="10" t="s">
        <v>333</v>
      </c>
      <c r="B139" s="40" t="s">
        <v>334</v>
      </c>
      <c r="C139" s="10">
        <v>1</v>
      </c>
      <c r="D139" s="11" t="s">
        <v>20</v>
      </c>
      <c r="E139" s="11" t="s">
        <v>20</v>
      </c>
      <c r="F139" s="10" t="s">
        <v>20</v>
      </c>
      <c r="G139" s="10" t="s">
        <v>20</v>
      </c>
    </row>
    <row r="140" spans="1:7" x14ac:dyDescent="0.25">
      <c r="A140" s="10" t="s">
        <v>335</v>
      </c>
      <c r="B140" s="40" t="s">
        <v>336</v>
      </c>
      <c r="C140" s="10">
        <v>1</v>
      </c>
      <c r="D140" s="11" t="s">
        <v>20</v>
      </c>
      <c r="E140" s="11" t="s">
        <v>20</v>
      </c>
      <c r="F140" s="10" t="s">
        <v>20</v>
      </c>
      <c r="G140" s="10" t="s">
        <v>20</v>
      </c>
    </row>
    <row r="141" spans="1:7" ht="90" x14ac:dyDescent="0.25">
      <c r="A141" s="10" t="s">
        <v>337</v>
      </c>
      <c r="B141" s="40" t="s">
        <v>338</v>
      </c>
      <c r="C141" s="10">
        <v>1</v>
      </c>
      <c r="D141" s="11" t="s">
        <v>339</v>
      </c>
      <c r="E141" s="11" t="s">
        <v>27</v>
      </c>
      <c r="F141" s="10" t="s">
        <v>20</v>
      </c>
      <c r="G141" s="10" t="s">
        <v>20</v>
      </c>
    </row>
    <row r="142" spans="1:7" x14ac:dyDescent="0.25">
      <c r="A142" s="10" t="s">
        <v>340</v>
      </c>
      <c r="B142" s="40" t="s">
        <v>341</v>
      </c>
      <c r="C142" s="10">
        <v>1</v>
      </c>
      <c r="D142" s="11" t="s">
        <v>33</v>
      </c>
      <c r="E142" s="11" t="s">
        <v>33</v>
      </c>
      <c r="F142" s="10" t="s">
        <v>20</v>
      </c>
      <c r="G142" s="10" t="s">
        <v>20</v>
      </c>
    </row>
    <row r="143" spans="1:7" x14ac:dyDescent="0.25">
      <c r="A143" s="10" t="s">
        <v>342</v>
      </c>
      <c r="B143" s="40" t="s">
        <v>343</v>
      </c>
      <c r="C143" s="10">
        <v>1</v>
      </c>
      <c r="D143" s="11" t="s">
        <v>18</v>
      </c>
      <c r="E143" s="11" t="s">
        <v>27</v>
      </c>
      <c r="F143" s="10" t="s">
        <v>20</v>
      </c>
      <c r="G143" s="10" t="s">
        <v>20</v>
      </c>
    </row>
    <row r="144" spans="1:7" x14ac:dyDescent="0.25">
      <c r="A144" s="10" t="s">
        <v>344</v>
      </c>
      <c r="B144" s="40" t="s">
        <v>345</v>
      </c>
      <c r="C144" s="10">
        <v>1</v>
      </c>
      <c r="D144" s="11" t="s">
        <v>18</v>
      </c>
      <c r="E144" s="11" t="s">
        <v>27</v>
      </c>
      <c r="F144" s="10" t="s">
        <v>20</v>
      </c>
      <c r="G144" s="10" t="s">
        <v>20</v>
      </c>
    </row>
    <row r="145" spans="1:7" x14ac:dyDescent="0.25">
      <c r="A145" s="10" t="s">
        <v>346</v>
      </c>
      <c r="B145" s="40" t="s">
        <v>347</v>
      </c>
      <c r="C145" s="10">
        <v>1</v>
      </c>
      <c r="D145" s="11" t="s">
        <v>33</v>
      </c>
      <c r="E145" s="11" t="s">
        <v>33</v>
      </c>
      <c r="F145" s="10" t="s">
        <v>20</v>
      </c>
      <c r="G145" s="10" t="s">
        <v>20</v>
      </c>
    </row>
    <row r="146" spans="1:7" x14ac:dyDescent="0.25">
      <c r="A146" s="10" t="s">
        <v>348</v>
      </c>
      <c r="B146" s="40" t="s">
        <v>349</v>
      </c>
      <c r="C146" s="10">
        <v>1</v>
      </c>
      <c r="D146" s="11" t="s">
        <v>18</v>
      </c>
      <c r="E146" s="11" t="s">
        <v>27</v>
      </c>
      <c r="F146" s="10" t="s">
        <v>20</v>
      </c>
      <c r="G146" s="10" t="s">
        <v>20</v>
      </c>
    </row>
    <row r="147" spans="1:7" x14ac:dyDescent="0.25">
      <c r="A147" s="10" t="s">
        <v>350</v>
      </c>
      <c r="B147" s="40" t="s">
        <v>351</v>
      </c>
      <c r="C147" s="10">
        <v>1</v>
      </c>
      <c r="D147" s="11" t="s">
        <v>33</v>
      </c>
      <c r="E147" s="11" t="s">
        <v>33</v>
      </c>
      <c r="F147" s="10" t="s">
        <v>20</v>
      </c>
      <c r="G147" s="10" t="s">
        <v>20</v>
      </c>
    </row>
    <row r="148" spans="1:7" x14ac:dyDescent="0.25">
      <c r="A148" s="10" t="s">
        <v>352</v>
      </c>
      <c r="B148" s="40" t="s">
        <v>353</v>
      </c>
      <c r="C148" s="10">
        <v>1</v>
      </c>
      <c r="D148" s="11" t="s">
        <v>18</v>
      </c>
      <c r="E148" s="11" t="s">
        <v>27</v>
      </c>
      <c r="F148" s="10" t="s">
        <v>20</v>
      </c>
      <c r="G148" s="10" t="s">
        <v>20</v>
      </c>
    </row>
    <row r="149" spans="1:7" x14ac:dyDescent="0.25">
      <c r="A149" s="10" t="s">
        <v>354</v>
      </c>
      <c r="B149" s="40" t="s">
        <v>355</v>
      </c>
      <c r="C149" s="10">
        <v>1</v>
      </c>
      <c r="D149" s="11" t="s">
        <v>33</v>
      </c>
      <c r="E149" s="11" t="s">
        <v>33</v>
      </c>
      <c r="F149" s="10" t="s">
        <v>20</v>
      </c>
      <c r="G149" s="10" t="s">
        <v>20</v>
      </c>
    </row>
    <row r="150" spans="1:7" x14ac:dyDescent="0.25">
      <c r="A150" s="10" t="s">
        <v>356</v>
      </c>
      <c r="B150" s="40" t="s">
        <v>357</v>
      </c>
      <c r="C150" s="10">
        <v>1</v>
      </c>
      <c r="D150" s="11" t="s">
        <v>46</v>
      </c>
      <c r="E150" s="11" t="s">
        <v>33</v>
      </c>
      <c r="F150" s="10" t="s">
        <v>20</v>
      </c>
      <c r="G150" s="10" t="s">
        <v>20</v>
      </c>
    </row>
    <row r="151" spans="1:7" x14ac:dyDescent="0.25">
      <c r="A151" s="10" t="s">
        <v>358</v>
      </c>
      <c r="B151" s="40" t="s">
        <v>359</v>
      </c>
      <c r="C151" s="10">
        <v>1</v>
      </c>
      <c r="D151" s="11" t="s">
        <v>18</v>
      </c>
      <c r="E151" s="11" t="s">
        <v>27</v>
      </c>
      <c r="F151" s="10" t="s">
        <v>20</v>
      </c>
      <c r="G151" s="10" t="s">
        <v>20</v>
      </c>
    </row>
    <row r="152" spans="1:7" x14ac:dyDescent="0.25">
      <c r="A152" s="10" t="s">
        <v>360</v>
      </c>
      <c r="B152" s="40" t="s">
        <v>361</v>
      </c>
      <c r="C152" s="10">
        <v>1</v>
      </c>
      <c r="D152" s="11" t="s">
        <v>33</v>
      </c>
      <c r="E152" s="11" t="s">
        <v>33</v>
      </c>
      <c r="F152" s="10" t="s">
        <v>20</v>
      </c>
      <c r="G152" s="10" t="s">
        <v>20</v>
      </c>
    </row>
    <row r="153" spans="1:7" x14ac:dyDescent="0.25">
      <c r="A153" s="10" t="s">
        <v>362</v>
      </c>
      <c r="B153" s="40" t="s">
        <v>363</v>
      </c>
      <c r="C153" s="10">
        <v>1</v>
      </c>
      <c r="D153" s="11" t="s">
        <v>33</v>
      </c>
      <c r="E153" s="11" t="s">
        <v>33</v>
      </c>
      <c r="F153" s="10" t="s">
        <v>20</v>
      </c>
      <c r="G153" s="10" t="s">
        <v>20</v>
      </c>
    </row>
    <row r="154" spans="1:7" x14ac:dyDescent="0.25">
      <c r="A154" s="10" t="s">
        <v>364</v>
      </c>
      <c r="B154" s="40" t="s">
        <v>365</v>
      </c>
      <c r="C154" s="10">
        <v>1</v>
      </c>
      <c r="D154" s="11" t="s">
        <v>18</v>
      </c>
      <c r="E154" s="11" t="s">
        <v>27</v>
      </c>
      <c r="F154" s="10" t="s">
        <v>20</v>
      </c>
      <c r="G154" s="10" t="s">
        <v>20</v>
      </c>
    </row>
    <row r="155" spans="1:7" x14ac:dyDescent="0.25">
      <c r="A155" s="10" t="s">
        <v>366</v>
      </c>
      <c r="B155" s="40" t="s">
        <v>367</v>
      </c>
      <c r="C155" s="10">
        <v>1</v>
      </c>
      <c r="D155" s="11" t="s">
        <v>33</v>
      </c>
      <c r="E155" s="11" t="s">
        <v>33</v>
      </c>
      <c r="F155" s="10" t="s">
        <v>20</v>
      </c>
      <c r="G155" s="10" t="s">
        <v>20</v>
      </c>
    </row>
    <row r="156" spans="1:7" x14ac:dyDescent="0.25">
      <c r="A156" s="10" t="s">
        <v>368</v>
      </c>
      <c r="B156" s="40" t="s">
        <v>109</v>
      </c>
      <c r="C156" s="10">
        <v>1</v>
      </c>
      <c r="D156" s="11" t="s">
        <v>18</v>
      </c>
      <c r="E156" s="11" t="s">
        <v>27</v>
      </c>
      <c r="F156" s="10" t="s">
        <v>20</v>
      </c>
      <c r="G156" s="10" t="s">
        <v>20</v>
      </c>
    </row>
    <row r="157" spans="1:7" x14ac:dyDescent="0.25">
      <c r="A157" s="10" t="s">
        <v>369</v>
      </c>
      <c r="B157" s="40" t="s">
        <v>93</v>
      </c>
      <c r="C157" s="10">
        <v>1</v>
      </c>
      <c r="D157" s="11" t="s">
        <v>18</v>
      </c>
      <c r="E157" s="11" t="s">
        <v>27</v>
      </c>
      <c r="F157" s="10" t="s">
        <v>20</v>
      </c>
      <c r="G157" s="10" t="s">
        <v>20</v>
      </c>
    </row>
    <row r="158" spans="1:7" x14ac:dyDescent="0.25">
      <c r="A158" s="10" t="s">
        <v>370</v>
      </c>
      <c r="B158" s="40" t="s">
        <v>371</v>
      </c>
      <c r="C158" s="10">
        <v>1</v>
      </c>
      <c r="D158" s="11" t="s">
        <v>18</v>
      </c>
      <c r="E158" s="11" t="s">
        <v>27</v>
      </c>
      <c r="F158" s="10" t="s">
        <v>20</v>
      </c>
      <c r="G158" s="10" t="s">
        <v>20</v>
      </c>
    </row>
    <row r="159" spans="1:7" x14ac:dyDescent="0.25">
      <c r="A159" s="10" t="s">
        <v>372</v>
      </c>
      <c r="B159" s="40" t="s">
        <v>373</v>
      </c>
      <c r="C159" s="10">
        <v>1</v>
      </c>
      <c r="D159" s="11" t="s">
        <v>20</v>
      </c>
      <c r="E159" s="11" t="s">
        <v>20</v>
      </c>
      <c r="F159" s="10" t="s">
        <v>20</v>
      </c>
      <c r="G159" s="10" t="s">
        <v>20</v>
      </c>
    </row>
    <row r="160" spans="1:7" x14ac:dyDescent="0.25">
      <c r="A160" s="10" t="s">
        <v>374</v>
      </c>
      <c r="B160" s="40" t="s">
        <v>375</v>
      </c>
      <c r="C160" s="10">
        <v>1</v>
      </c>
      <c r="D160" s="11" t="s">
        <v>18</v>
      </c>
      <c r="E160" s="11" t="s">
        <v>27</v>
      </c>
      <c r="F160" s="10" t="s">
        <v>20</v>
      </c>
      <c r="G160" s="10" t="s">
        <v>20</v>
      </c>
    </row>
    <row r="161" spans="1:7" x14ac:dyDescent="0.25">
      <c r="A161" s="10" t="s">
        <v>376</v>
      </c>
      <c r="B161" s="40" t="s">
        <v>377</v>
      </c>
      <c r="C161" s="10">
        <v>1</v>
      </c>
      <c r="D161" s="11" t="s">
        <v>18</v>
      </c>
      <c r="E161" s="11" t="s">
        <v>27</v>
      </c>
      <c r="F161" s="10" t="s">
        <v>20</v>
      </c>
      <c r="G161" s="10" t="s">
        <v>20</v>
      </c>
    </row>
    <row r="162" spans="1:7" x14ac:dyDescent="0.25">
      <c r="A162" s="10" t="s">
        <v>378</v>
      </c>
      <c r="B162" s="40" t="s">
        <v>379</v>
      </c>
      <c r="C162" s="10">
        <v>1</v>
      </c>
      <c r="D162" s="11" t="s">
        <v>18</v>
      </c>
      <c r="E162" s="11" t="s">
        <v>27</v>
      </c>
      <c r="F162" s="10" t="s">
        <v>20</v>
      </c>
      <c r="G162" s="10" t="s">
        <v>20</v>
      </c>
    </row>
    <row r="163" spans="1:7" x14ac:dyDescent="0.25">
      <c r="A163" s="10" t="s">
        <v>380</v>
      </c>
      <c r="B163" s="40" t="s">
        <v>381</v>
      </c>
      <c r="C163" s="10">
        <v>1</v>
      </c>
      <c r="D163" s="11" t="s">
        <v>20</v>
      </c>
      <c r="E163" s="11" t="s">
        <v>20</v>
      </c>
      <c r="F163" s="10" t="s">
        <v>20</v>
      </c>
      <c r="G163" s="10" t="s">
        <v>20</v>
      </c>
    </row>
    <row r="164" spans="1:7" x14ac:dyDescent="0.25">
      <c r="A164" s="10" t="s">
        <v>382</v>
      </c>
      <c r="B164" s="40" t="s">
        <v>383</v>
      </c>
      <c r="C164" s="10">
        <v>1</v>
      </c>
      <c r="D164" s="11" t="s">
        <v>18</v>
      </c>
      <c r="E164" s="11" t="s">
        <v>27</v>
      </c>
      <c r="F164" s="10" t="s">
        <v>20</v>
      </c>
      <c r="G164" s="10" t="s">
        <v>20</v>
      </c>
    </row>
    <row r="165" spans="1:7" x14ac:dyDescent="0.25">
      <c r="A165" s="10" t="s">
        <v>384</v>
      </c>
      <c r="B165" s="40" t="s">
        <v>385</v>
      </c>
      <c r="C165" s="10">
        <v>1</v>
      </c>
      <c r="D165" s="11" t="s">
        <v>18</v>
      </c>
      <c r="E165" s="11" t="s">
        <v>27</v>
      </c>
      <c r="F165" s="10" t="s">
        <v>20</v>
      </c>
      <c r="G165" s="10" t="s">
        <v>438</v>
      </c>
    </row>
    <row r="166" spans="1:7" x14ac:dyDescent="0.25">
      <c r="A166" s="10" t="s">
        <v>386</v>
      </c>
      <c r="B166" s="40" t="s">
        <v>387</v>
      </c>
      <c r="C166" s="10">
        <v>1</v>
      </c>
      <c r="D166" s="11" t="s">
        <v>18</v>
      </c>
      <c r="E166" s="11" t="s">
        <v>27</v>
      </c>
      <c r="F166" s="10" t="s">
        <v>20</v>
      </c>
      <c r="G166" s="10" t="s">
        <v>20</v>
      </c>
    </row>
    <row r="167" spans="1:7" x14ac:dyDescent="0.25">
      <c r="A167" s="10" t="s">
        <v>388</v>
      </c>
      <c r="B167" s="40" t="s">
        <v>389</v>
      </c>
      <c r="C167" s="10">
        <v>1</v>
      </c>
      <c r="D167" s="11" t="s">
        <v>20</v>
      </c>
      <c r="E167" s="11" t="s">
        <v>20</v>
      </c>
      <c r="F167" s="10" t="s">
        <v>20</v>
      </c>
      <c r="G167" s="10" t="s">
        <v>20</v>
      </c>
    </row>
    <row r="168" spans="1:7" x14ac:dyDescent="0.25">
      <c r="A168" s="10" t="s">
        <v>390</v>
      </c>
      <c r="B168" s="40" t="s">
        <v>391</v>
      </c>
      <c r="C168" s="10">
        <v>1</v>
      </c>
      <c r="D168" s="11" t="s">
        <v>18</v>
      </c>
      <c r="E168" s="11" t="s">
        <v>27</v>
      </c>
      <c r="F168" s="10" t="s">
        <v>20</v>
      </c>
      <c r="G168" s="10" t="s">
        <v>20</v>
      </c>
    </row>
    <row r="169" spans="1:7" x14ac:dyDescent="0.25">
      <c r="A169" s="10" t="s">
        <v>392</v>
      </c>
      <c r="B169" s="40" t="s">
        <v>393</v>
      </c>
      <c r="C169" s="10">
        <v>1</v>
      </c>
      <c r="D169" s="11" t="s">
        <v>20</v>
      </c>
      <c r="E169" s="11" t="s">
        <v>27</v>
      </c>
      <c r="F169" s="10" t="s">
        <v>20</v>
      </c>
      <c r="G169" s="10" t="s">
        <v>20</v>
      </c>
    </row>
    <row r="170" spans="1:7" x14ac:dyDescent="0.25">
      <c r="A170" s="10" t="s">
        <v>394</v>
      </c>
      <c r="B170" s="40" t="s">
        <v>395</v>
      </c>
      <c r="C170" s="10">
        <v>1</v>
      </c>
      <c r="D170" s="11" t="s">
        <v>33</v>
      </c>
      <c r="E170" s="11" t="s">
        <v>27</v>
      </c>
      <c r="F170" s="10" t="s">
        <v>20</v>
      </c>
      <c r="G170" s="10" t="s">
        <v>20</v>
      </c>
    </row>
    <row r="171" spans="1:7" x14ac:dyDescent="0.25">
      <c r="A171" s="10" t="s">
        <v>396</v>
      </c>
      <c r="B171" s="40" t="s">
        <v>397</v>
      </c>
      <c r="C171" s="10">
        <v>1</v>
      </c>
      <c r="D171" s="11" t="s">
        <v>18</v>
      </c>
      <c r="E171" s="11" t="s">
        <v>27</v>
      </c>
      <c r="F171" s="10" t="s">
        <v>20</v>
      </c>
      <c r="G171" s="10" t="s">
        <v>20</v>
      </c>
    </row>
    <row r="172" spans="1:7" x14ac:dyDescent="0.25">
      <c r="A172" s="10" t="s">
        <v>398</v>
      </c>
      <c r="B172" s="40" t="s">
        <v>399</v>
      </c>
      <c r="C172" s="10">
        <v>1</v>
      </c>
      <c r="D172" s="11" t="s">
        <v>18</v>
      </c>
      <c r="E172" s="11" t="s">
        <v>400</v>
      </c>
      <c r="F172" s="10" t="s">
        <v>20</v>
      </c>
      <c r="G172" s="10" t="s">
        <v>20</v>
      </c>
    </row>
    <row r="173" spans="1:7" x14ac:dyDescent="0.25">
      <c r="A173" s="10" t="s">
        <v>401</v>
      </c>
      <c r="B173" s="40" t="s">
        <v>402</v>
      </c>
      <c r="C173" s="10">
        <v>1</v>
      </c>
      <c r="D173" s="11" t="s">
        <v>18</v>
      </c>
      <c r="E173" s="11" t="s">
        <v>27</v>
      </c>
      <c r="F173" s="10" t="s">
        <v>20</v>
      </c>
      <c r="G173" s="10" t="s">
        <v>20</v>
      </c>
    </row>
    <row r="174" spans="1:7" ht="75" x14ac:dyDescent="0.25">
      <c r="A174" s="10" t="s">
        <v>403</v>
      </c>
      <c r="B174" s="40" t="s">
        <v>404</v>
      </c>
      <c r="C174" s="10">
        <v>1</v>
      </c>
      <c r="D174" s="11" t="s">
        <v>405</v>
      </c>
      <c r="E174" s="11" t="s">
        <v>27</v>
      </c>
      <c r="F174" s="10" t="s">
        <v>20</v>
      </c>
      <c r="G174" s="10" t="s">
        <v>20</v>
      </c>
    </row>
    <row r="175" spans="1:7" x14ac:dyDescent="0.25">
      <c r="A175" s="10" t="s">
        <v>406</v>
      </c>
      <c r="B175" s="40" t="s">
        <v>407</v>
      </c>
      <c r="C175" s="10">
        <v>1</v>
      </c>
      <c r="D175" s="11" t="s">
        <v>18</v>
      </c>
      <c r="E175" s="11" t="s">
        <v>27</v>
      </c>
      <c r="F175" s="10" t="s">
        <v>20</v>
      </c>
      <c r="G175" s="10" t="s">
        <v>20</v>
      </c>
    </row>
    <row r="176" spans="1:7" x14ac:dyDescent="0.25">
      <c r="A176" s="10" t="s">
        <v>408</v>
      </c>
      <c r="B176" s="40" t="s">
        <v>409</v>
      </c>
      <c r="C176" s="10">
        <v>1</v>
      </c>
      <c r="D176" s="11" t="s">
        <v>18</v>
      </c>
      <c r="E176" s="11" t="s">
        <v>27</v>
      </c>
      <c r="F176" s="10" t="s">
        <v>20</v>
      </c>
      <c r="G176" s="10" t="s">
        <v>20</v>
      </c>
    </row>
    <row r="177" spans="1:7" x14ac:dyDescent="0.25">
      <c r="A177" s="10" t="s">
        <v>410</v>
      </c>
      <c r="B177" s="40" t="s">
        <v>411</v>
      </c>
      <c r="C177" s="10">
        <v>1</v>
      </c>
      <c r="D177" s="11" t="s">
        <v>18</v>
      </c>
      <c r="E177" s="11" t="s">
        <v>27</v>
      </c>
      <c r="F177" s="10" t="s">
        <v>20</v>
      </c>
      <c r="G177" s="10" t="s">
        <v>20</v>
      </c>
    </row>
    <row r="178" spans="1:7" x14ac:dyDescent="0.25">
      <c r="A178" s="10" t="s">
        <v>412</v>
      </c>
      <c r="B178" s="40" t="s">
        <v>413</v>
      </c>
      <c r="C178" s="10">
        <v>1</v>
      </c>
      <c r="D178" s="11" t="s">
        <v>18</v>
      </c>
      <c r="E178" s="11" t="s">
        <v>27</v>
      </c>
      <c r="F178" s="10" t="s">
        <v>20</v>
      </c>
      <c r="G178" s="10" t="s">
        <v>20</v>
      </c>
    </row>
    <row r="179" spans="1:7" x14ac:dyDescent="0.25">
      <c r="A179" s="10" t="s">
        <v>414</v>
      </c>
      <c r="B179" s="40" t="s">
        <v>415</v>
      </c>
      <c r="C179" s="10">
        <v>1</v>
      </c>
      <c r="D179" s="11" t="s">
        <v>33</v>
      </c>
      <c r="E179" s="11" t="s">
        <v>27</v>
      </c>
      <c r="F179" s="10" t="s">
        <v>20</v>
      </c>
      <c r="G179" s="10" t="s">
        <v>20</v>
      </c>
    </row>
    <row r="180" spans="1:7" x14ac:dyDescent="0.25">
      <c r="A180" s="10" t="s">
        <v>416</v>
      </c>
      <c r="B180" s="40" t="s">
        <v>417</v>
      </c>
      <c r="C180" s="10">
        <v>1</v>
      </c>
      <c r="D180" s="11" t="s">
        <v>33</v>
      </c>
      <c r="E180" s="11" t="s">
        <v>418</v>
      </c>
      <c r="F180" s="10" t="s">
        <v>132</v>
      </c>
      <c r="G180" s="10" t="s">
        <v>20</v>
      </c>
    </row>
    <row r="181" spans="1:7" x14ac:dyDescent="0.25">
      <c r="A181" s="10" t="s">
        <v>419</v>
      </c>
      <c r="B181" s="40" t="s">
        <v>420</v>
      </c>
      <c r="C181" s="10">
        <v>1</v>
      </c>
      <c r="D181" s="11" t="s">
        <v>18</v>
      </c>
      <c r="E181" s="11" t="s">
        <v>27</v>
      </c>
      <c r="F181" s="10" t="s">
        <v>20</v>
      </c>
      <c r="G181" s="10" t="s">
        <v>20</v>
      </c>
    </row>
    <row r="182" spans="1:7" x14ac:dyDescent="0.25">
      <c r="A182" s="10" t="s">
        <v>421</v>
      </c>
      <c r="B182" s="40" t="s">
        <v>422</v>
      </c>
      <c r="C182" s="10">
        <v>1</v>
      </c>
      <c r="D182" s="11" t="s">
        <v>18</v>
      </c>
      <c r="E182" s="11" t="s">
        <v>27</v>
      </c>
      <c r="F182" s="10" t="s">
        <v>20</v>
      </c>
      <c r="G182" s="10" t="s">
        <v>20</v>
      </c>
    </row>
    <row r="183" spans="1:7" x14ac:dyDescent="0.25">
      <c r="A183" s="10" t="s">
        <v>423</v>
      </c>
      <c r="B183" s="40" t="s">
        <v>424</v>
      </c>
      <c r="C183" s="10">
        <v>1</v>
      </c>
      <c r="D183" s="11" t="s">
        <v>18</v>
      </c>
      <c r="E183" s="11" t="s">
        <v>27</v>
      </c>
      <c r="F183" s="10" t="s">
        <v>20</v>
      </c>
      <c r="G183" s="10" t="s">
        <v>20</v>
      </c>
    </row>
    <row r="184" spans="1:7" x14ac:dyDescent="0.25">
      <c r="A184" s="10" t="s">
        <v>425</v>
      </c>
      <c r="B184" s="40" t="s">
        <v>426</v>
      </c>
      <c r="C184" s="10">
        <v>1</v>
      </c>
      <c r="D184" s="11" t="s">
        <v>33</v>
      </c>
      <c r="E184" s="11" t="s">
        <v>27</v>
      </c>
      <c r="F184" s="10" t="s">
        <v>20</v>
      </c>
      <c r="G184" s="10" t="s">
        <v>20</v>
      </c>
    </row>
    <row r="185" spans="1:7" x14ac:dyDescent="0.25">
      <c r="A185" s="10" t="s">
        <v>427</v>
      </c>
      <c r="B185" s="40" t="s">
        <v>428</v>
      </c>
      <c r="C185" s="10">
        <v>1</v>
      </c>
      <c r="D185" s="11" t="s">
        <v>18</v>
      </c>
      <c r="E185" s="11" t="s">
        <v>27</v>
      </c>
      <c r="F185" s="10" t="s">
        <v>20</v>
      </c>
      <c r="G185" s="10" t="s">
        <v>20</v>
      </c>
    </row>
    <row r="186" spans="1:7" x14ac:dyDescent="0.25">
      <c r="A186" s="10" t="s">
        <v>429</v>
      </c>
      <c r="B186" s="40" t="s">
        <v>430</v>
      </c>
      <c r="C186" s="10">
        <v>1</v>
      </c>
      <c r="D186" s="11" t="s">
        <v>18</v>
      </c>
      <c r="E186" s="11" t="s">
        <v>27</v>
      </c>
      <c r="F186" s="10" t="s">
        <v>20</v>
      </c>
      <c r="G186" s="10" t="s">
        <v>20</v>
      </c>
    </row>
    <row r="187" spans="1:7" x14ac:dyDescent="0.25">
      <c r="A187" s="10" t="s">
        <v>431</v>
      </c>
      <c r="B187" s="40" t="s">
        <v>432</v>
      </c>
      <c r="C187" s="10">
        <v>1</v>
      </c>
      <c r="D187" s="11" t="s">
        <v>18</v>
      </c>
      <c r="E187" s="11" t="s">
        <v>433</v>
      </c>
      <c r="F187" s="10" t="s">
        <v>20</v>
      </c>
      <c r="G187" s="10" t="s">
        <v>20</v>
      </c>
    </row>
    <row r="188" spans="1:7" x14ac:dyDescent="0.25">
      <c r="A188" s="10" t="s">
        <v>434</v>
      </c>
      <c r="B188" s="40" t="s">
        <v>435</v>
      </c>
      <c r="C188" s="10">
        <v>1</v>
      </c>
      <c r="D188" s="11" t="s">
        <v>18</v>
      </c>
      <c r="E188" s="11" t="s">
        <v>27</v>
      </c>
      <c r="F188" s="10" t="s">
        <v>20</v>
      </c>
      <c r="G188" s="10" t="s">
        <v>20</v>
      </c>
    </row>
  </sheetData>
  <autoFilter ref="A1:G188"/>
  <pageMargins left="0.7" right="0.7" top="0.78740157499999996" bottom="0.78740157499999996" header="0.3" footer="0.3"/>
  <pageSetup paperSize="9" orientation="portrait" horizontalDpi="200" verticalDpi="2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1. Cover page</vt:lpstr>
      <vt:lpstr>2. In-house library</vt:lpstr>
      <vt:lpstr>3. Substances per sample</vt:lpstr>
      <vt:lpstr>4. All substances + tox. assess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2023-06-29T15:08:27Z</dcterms:modified>
</cp:coreProperties>
</file>