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28accb2a0d69fca/Work/Cambridge/Profiling -- methods paper/AK feedback 2019-10-28/Updated MS/Human MS/"/>
    </mc:Choice>
  </mc:AlternateContent>
  <bookViews>
    <workbookView xWindow="0" yWindow="0" windowWidth="55320" windowHeight="8970" activeTab="1"/>
  </bookViews>
  <sheets>
    <sheet name="Human,PLA,Sig,+ve" sheetId="1" r:id="rId1"/>
    <sheet name="Human,PLA,Sig,-ve" sheetId="2" r:id="rId2"/>
    <sheet name="Human,PLA,Sig,-veFA" sheetId="3" r:id="rId3"/>
  </sheets>
  <definedNames>
    <definedName name="_xlnm._FilterDatabase" localSheetId="0" hidden="1">'Human,PLA,Sig,+ve'!$A$4:$BX$4</definedName>
    <definedName name="_xlnm._FilterDatabase" localSheetId="1" hidden="1">'Human,PLA,Sig,-ve'!$A$5:$CI$5</definedName>
    <definedName name="_xlnm._FilterDatabase" localSheetId="2" hidden="1">'Human,PLA,Sig,-veFA'!$A$5:$CA$5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CB7" i="3"/>
  <c r="CB8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1" i="3"/>
  <c r="CB32" i="3"/>
  <c r="CB33" i="3"/>
  <c r="CB34" i="3"/>
  <c r="CB35" i="3"/>
  <c r="CB36" i="3"/>
  <c r="CB37" i="3"/>
  <c r="CB38" i="3"/>
  <c r="CB39" i="3"/>
  <c r="CB40" i="3"/>
  <c r="CB41" i="3"/>
  <c r="CB42" i="3"/>
  <c r="CB43" i="3"/>
  <c r="CB44" i="3"/>
  <c r="CB45" i="3"/>
  <c r="CB46" i="3"/>
  <c r="CB6" i="3"/>
  <c r="G1" i="2"/>
  <c r="G1" i="1"/>
  <c r="BX64" i="1"/>
  <c r="BX35" i="1"/>
  <c r="BX36" i="1"/>
  <c r="BX83" i="1"/>
  <c r="BX118" i="1"/>
  <c r="BX30" i="1"/>
  <c r="BX116" i="1"/>
  <c r="BX28" i="1"/>
  <c r="BX29" i="1"/>
  <c r="BX94" i="1"/>
  <c r="BX88" i="1"/>
  <c r="BX120" i="1"/>
  <c r="BX47" i="1"/>
  <c r="BX20" i="1"/>
  <c r="BX97" i="1"/>
  <c r="BX96" i="1"/>
  <c r="BX79" i="1"/>
  <c r="BX5" i="1"/>
  <c r="BX57" i="1"/>
  <c r="BX84" i="1"/>
  <c r="BX60" i="1"/>
  <c r="BX136" i="1"/>
  <c r="BX128" i="1"/>
  <c r="BX62" i="1"/>
  <c r="BX123" i="1"/>
  <c r="BX131" i="1"/>
  <c r="BX119" i="1"/>
  <c r="BX85" i="1"/>
  <c r="BX149" i="1"/>
  <c r="BX130" i="1"/>
  <c r="BX25" i="1"/>
  <c r="BX78" i="1"/>
  <c r="BX34" i="1"/>
  <c r="BX103" i="1"/>
  <c r="BX86" i="1"/>
  <c r="BX113" i="1"/>
  <c r="BX134" i="1"/>
  <c r="BX66" i="1"/>
  <c r="BX132" i="1"/>
  <c r="BX53" i="1"/>
  <c r="BX133" i="1"/>
  <c r="BX56" i="1"/>
  <c r="BX125" i="1"/>
  <c r="BX15" i="1"/>
  <c r="BX140" i="1"/>
  <c r="BX80" i="1"/>
  <c r="BX135" i="1"/>
  <c r="BX115" i="1"/>
  <c r="BX89" i="1"/>
  <c r="BX70" i="1"/>
  <c r="BX102" i="1"/>
  <c r="BX55" i="1"/>
  <c r="BX95" i="1"/>
  <c r="BX40" i="1"/>
  <c r="BX27" i="1"/>
  <c r="BX59" i="1"/>
  <c r="BX67" i="1"/>
  <c r="BX92" i="1"/>
  <c r="BX6" i="1"/>
  <c r="BX109" i="1"/>
  <c r="BX49" i="1"/>
  <c r="BX50" i="1"/>
  <c r="BX137" i="1"/>
  <c r="BX87" i="1"/>
  <c r="BX100" i="1"/>
  <c r="BX37" i="1"/>
  <c r="BX45" i="1"/>
  <c r="BX77" i="1"/>
  <c r="BX14" i="1"/>
  <c r="BX61" i="1"/>
  <c r="BX48" i="1"/>
  <c r="BX145" i="1"/>
  <c r="BX38" i="1"/>
  <c r="BX147" i="1"/>
  <c r="BX112" i="1"/>
  <c r="BX107" i="1"/>
  <c r="BX111" i="1"/>
  <c r="BX72" i="1"/>
  <c r="BX32" i="1"/>
  <c r="BX152" i="1"/>
  <c r="BX42" i="1"/>
  <c r="BX11" i="1"/>
  <c r="BX43" i="1"/>
  <c r="BX143" i="1"/>
  <c r="BX73" i="1"/>
  <c r="BX151" i="1"/>
  <c r="BX10" i="1"/>
  <c r="BX99" i="1"/>
  <c r="BX65" i="1"/>
  <c r="BX91" i="1"/>
  <c r="BX126" i="1"/>
  <c r="BX101" i="1"/>
  <c r="BX52" i="1"/>
  <c r="BX76" i="1"/>
  <c r="BX121" i="1"/>
  <c r="BX17" i="1"/>
  <c r="BX139" i="1"/>
  <c r="BX19" i="1"/>
  <c r="BX21" i="1"/>
  <c r="BX146" i="1"/>
  <c r="BX63" i="1"/>
  <c r="BX129" i="1"/>
  <c r="BX41" i="1"/>
  <c r="BX114" i="1"/>
  <c r="BX7" i="1"/>
  <c r="BX31" i="1"/>
  <c r="BX74" i="1"/>
  <c r="BX24" i="1"/>
  <c r="BX23" i="1"/>
  <c r="BX51" i="1"/>
  <c r="BX106" i="1"/>
  <c r="BX110" i="1"/>
  <c r="BX16" i="1"/>
  <c r="BX8" i="1"/>
  <c r="BX117" i="1"/>
  <c r="BX142" i="1"/>
  <c r="BX81" i="1"/>
  <c r="BX138" i="1"/>
  <c r="BX124" i="1"/>
  <c r="BX141" i="1"/>
  <c r="BX12" i="1"/>
  <c r="BX39" i="1"/>
  <c r="BX26" i="1"/>
  <c r="BX75" i="1"/>
  <c r="BX108" i="1"/>
  <c r="BX33" i="1"/>
  <c r="BX68" i="1"/>
  <c r="BX104" i="1"/>
  <c r="BX122" i="1"/>
  <c r="BX69" i="1"/>
  <c r="BX46" i="1"/>
  <c r="BX127" i="1"/>
  <c r="BX93" i="1"/>
  <c r="BX22" i="1"/>
  <c r="BX9" i="1"/>
  <c r="BX153" i="1"/>
  <c r="BX13" i="1"/>
  <c r="BX44" i="1"/>
  <c r="BX71" i="1"/>
  <c r="BX98" i="1"/>
  <c r="BX105" i="1"/>
  <c r="BX150" i="1"/>
  <c r="BX54" i="1"/>
  <c r="BX148" i="1"/>
  <c r="BX144" i="1"/>
  <c r="BX18" i="1"/>
  <c r="BX58" i="1"/>
  <c r="BX90" i="1"/>
  <c r="BX82" i="1"/>
  <c r="CI215" i="2"/>
  <c r="CI123" i="2"/>
  <c r="CI139" i="2"/>
  <c r="CI200" i="2"/>
  <c r="CI236" i="2"/>
  <c r="CI185" i="2"/>
  <c r="CI231" i="2"/>
  <c r="CI233" i="2"/>
  <c r="CI127" i="2"/>
  <c r="CI72" i="2"/>
  <c r="CI183" i="2"/>
  <c r="CI224" i="2"/>
  <c r="CI164" i="2"/>
  <c r="CI260" i="2"/>
  <c r="CI107" i="2"/>
  <c r="CI196" i="2"/>
  <c r="CI13" i="2"/>
  <c r="CI115" i="2"/>
  <c r="CI126" i="2"/>
  <c r="CI147" i="2"/>
  <c r="CI269" i="2"/>
  <c r="CI102" i="2"/>
  <c r="CI282" i="2"/>
  <c r="CI287" i="2"/>
  <c r="CI305" i="2"/>
  <c r="CI85" i="2"/>
  <c r="CI137" i="2"/>
  <c r="CI291" i="2"/>
  <c r="CI74" i="2"/>
  <c r="CI250" i="2"/>
  <c r="CI251" i="2"/>
  <c r="CI288" i="2"/>
  <c r="CI190" i="2"/>
  <c r="CI298" i="2"/>
  <c r="CI15" i="2"/>
  <c r="CI203" i="2"/>
  <c r="CI69" i="2"/>
  <c r="CI103" i="2"/>
  <c r="CI114" i="2"/>
  <c r="CI276" i="2"/>
  <c r="CI143" i="2"/>
  <c r="CI290" i="2"/>
  <c r="CI26" i="2"/>
  <c r="CI142" i="2"/>
  <c r="CI92" i="2"/>
  <c r="CI205" i="2"/>
  <c r="CI118" i="2"/>
  <c r="CI105" i="2"/>
  <c r="CI135" i="2"/>
  <c r="CI188" i="2"/>
  <c r="CI300" i="2"/>
  <c r="CI70" i="2"/>
  <c r="CI202" i="2"/>
  <c r="CI259" i="2"/>
  <c r="CI117" i="2"/>
  <c r="CI140" i="2"/>
  <c r="CI132" i="2"/>
  <c r="CI10" i="2"/>
  <c r="CI176" i="2"/>
  <c r="CI281" i="2"/>
  <c r="CI136" i="2"/>
  <c r="CI138" i="2"/>
  <c r="CI171" i="2"/>
  <c r="CI173" i="2"/>
  <c r="CI284" i="2"/>
  <c r="CI294" i="2"/>
  <c r="CI275" i="2"/>
  <c r="CI303" i="2"/>
  <c r="CI89" i="2"/>
  <c r="CI41" i="2"/>
  <c r="CI99" i="2"/>
  <c r="CI130" i="2"/>
  <c r="CI289" i="2"/>
  <c r="CI308" i="2"/>
  <c r="CI104" i="2"/>
  <c r="CI214" i="2"/>
  <c r="CI262" i="2"/>
  <c r="CI11" i="2"/>
  <c r="CI88" i="2"/>
  <c r="CI90" i="2"/>
  <c r="CI172" i="2"/>
  <c r="CI240" i="2"/>
  <c r="CI149" i="2"/>
  <c r="CI166" i="2"/>
  <c r="CI198" i="2"/>
  <c r="CI57" i="2"/>
  <c r="CI73" i="2"/>
  <c r="CI221" i="2"/>
  <c r="CI225" i="2"/>
  <c r="CI267" i="2"/>
  <c r="CI82" i="2"/>
  <c r="CI134" i="2"/>
  <c r="CI154" i="2"/>
  <c r="CI197" i="2"/>
  <c r="CI222" i="2"/>
  <c r="CI297" i="2"/>
  <c r="CI51" i="2"/>
  <c r="CI191" i="2"/>
  <c r="CI235" i="2"/>
  <c r="CI38" i="2"/>
  <c r="CI93" i="2"/>
  <c r="CI101" i="2"/>
  <c r="CI232" i="2"/>
  <c r="CI255" i="2"/>
  <c r="CI78" i="2"/>
  <c r="CI168" i="2"/>
  <c r="CI204" i="2"/>
  <c r="CI14" i="2"/>
  <c r="CI100" i="2"/>
  <c r="CI265" i="2"/>
  <c r="CI274" i="2"/>
  <c r="CI35" i="2"/>
  <c r="CI71" i="2"/>
  <c r="CI121" i="2"/>
  <c r="CI181" i="2"/>
  <c r="CI306" i="2"/>
  <c r="CI45" i="2"/>
  <c r="CI116" i="2"/>
  <c r="CI125" i="2"/>
  <c r="CI141" i="2"/>
  <c r="CI9" i="2"/>
  <c r="CI91" i="2"/>
  <c r="CI94" i="2"/>
  <c r="CI210" i="2"/>
  <c r="CI237" i="2"/>
  <c r="CI248" i="2"/>
  <c r="CI261" i="2"/>
  <c r="CI19" i="2"/>
  <c r="CI48" i="2"/>
  <c r="CI76" i="2"/>
  <c r="CI124" i="2"/>
  <c r="CI145" i="2"/>
  <c r="CI252" i="2"/>
  <c r="CI268" i="2"/>
  <c r="CI59" i="2"/>
  <c r="CI80" i="2"/>
  <c r="CI161" i="2"/>
  <c r="CI219" i="2"/>
  <c r="CI47" i="2"/>
  <c r="CI62" i="2"/>
  <c r="CI67" i="2"/>
  <c r="CI77" i="2"/>
  <c r="CI95" i="2"/>
  <c r="CI108" i="2"/>
  <c r="CI120" i="2"/>
  <c r="CI122" i="2"/>
  <c r="CI194" i="2"/>
  <c r="CI195" i="2"/>
  <c r="CI243" i="2"/>
  <c r="CI256" i="2"/>
  <c r="CI279" i="2"/>
  <c r="CI310" i="2"/>
  <c r="CI22" i="2"/>
  <c r="CI30" i="2"/>
  <c r="CI55" i="2"/>
  <c r="CI60" i="2"/>
  <c r="CI75" i="2"/>
  <c r="CI109" i="2"/>
  <c r="CI162" i="2"/>
  <c r="CI177" i="2"/>
  <c r="CI182" i="2"/>
  <c r="CI186" i="2"/>
  <c r="CI199" i="2"/>
  <c r="CI209" i="2"/>
  <c r="CI226" i="2"/>
  <c r="CI238" i="2"/>
  <c r="CI247" i="2"/>
  <c r="CI266" i="2"/>
  <c r="CI285" i="2"/>
  <c r="CI292" i="2"/>
  <c r="CI6" i="2"/>
  <c r="CI7" i="2"/>
  <c r="CI8" i="2"/>
  <c r="CI12" i="2"/>
  <c r="CI16" i="2"/>
  <c r="CI17" i="2"/>
  <c r="CI18" i="2"/>
  <c r="CI20" i="2"/>
  <c r="CI21" i="2"/>
  <c r="CI23" i="2"/>
  <c r="CI24" i="2"/>
  <c r="CI25" i="2"/>
  <c r="CI27" i="2"/>
  <c r="CI28" i="2"/>
  <c r="CI29" i="2"/>
  <c r="CI31" i="2"/>
  <c r="CI32" i="2"/>
  <c r="CI33" i="2"/>
  <c r="CI34" i="2"/>
  <c r="CI36" i="2"/>
  <c r="CI37" i="2"/>
  <c r="CI39" i="2"/>
  <c r="CI40" i="2"/>
  <c r="CI42" i="2"/>
  <c r="CI43" i="2"/>
  <c r="CI44" i="2"/>
  <c r="CI46" i="2"/>
  <c r="CI49" i="2"/>
  <c r="CI50" i="2"/>
  <c r="CI52" i="2"/>
  <c r="CI53" i="2"/>
  <c r="CI54" i="2"/>
  <c r="CI56" i="2"/>
  <c r="CI58" i="2"/>
  <c r="CI61" i="2"/>
  <c r="CI63" i="2"/>
  <c r="CI64" i="2"/>
  <c r="CI65" i="2"/>
  <c r="CI66" i="2"/>
  <c r="CI68" i="2"/>
  <c r="CI79" i="2"/>
  <c r="CI81" i="2"/>
  <c r="CI83" i="2"/>
  <c r="CI84" i="2"/>
  <c r="CI86" i="2"/>
  <c r="CI87" i="2"/>
  <c r="CI96" i="2"/>
  <c r="CI97" i="2"/>
  <c r="CI98" i="2"/>
  <c r="CI106" i="2"/>
  <c r="CI110" i="2"/>
  <c r="CI111" i="2"/>
  <c r="CI112" i="2"/>
  <c r="CI113" i="2"/>
  <c r="CI119" i="2"/>
  <c r="CI128" i="2"/>
  <c r="CI129" i="2"/>
  <c r="CI131" i="2"/>
  <c r="CI133" i="2"/>
  <c r="CI144" i="2"/>
  <c r="CI146" i="2"/>
  <c r="CI148" i="2"/>
  <c r="CI150" i="2"/>
  <c r="CI151" i="2"/>
  <c r="CI152" i="2"/>
  <c r="CI153" i="2"/>
  <c r="CI156" i="2"/>
  <c r="CI157" i="2"/>
  <c r="CI158" i="2"/>
  <c r="CI159" i="2"/>
  <c r="CI160" i="2"/>
  <c r="CI163" i="2"/>
  <c r="CI165" i="2"/>
  <c r="CI167" i="2"/>
  <c r="CI169" i="2"/>
  <c r="CI170" i="2"/>
  <c r="CI174" i="2"/>
  <c r="CI175" i="2"/>
  <c r="CI178" i="2"/>
  <c r="CI179" i="2"/>
  <c r="CI180" i="2"/>
  <c r="CI184" i="2"/>
  <c r="CI187" i="2"/>
  <c r="CI189" i="2"/>
  <c r="CI192" i="2"/>
  <c r="CI193" i="2"/>
  <c r="CI201" i="2"/>
  <c r="CI206" i="2"/>
  <c r="CI207" i="2"/>
  <c r="CI208" i="2"/>
  <c r="CI211" i="2"/>
  <c r="CI212" i="2"/>
  <c r="CI213" i="2"/>
  <c r="CI216" i="2"/>
  <c r="CI217" i="2"/>
  <c r="CI218" i="2"/>
  <c r="CI220" i="2"/>
  <c r="CI223" i="2"/>
  <c r="CI227" i="2"/>
  <c r="CI228" i="2"/>
  <c r="CI229" i="2"/>
  <c r="CI230" i="2"/>
  <c r="CI234" i="2"/>
  <c r="CI239" i="2"/>
  <c r="CI241" i="2"/>
  <c r="CI242" i="2"/>
  <c r="CI244" i="2"/>
  <c r="CI245" i="2"/>
  <c r="CI246" i="2"/>
  <c r="CI249" i="2"/>
  <c r="CI253" i="2"/>
  <c r="CI254" i="2"/>
  <c r="CI257" i="2"/>
  <c r="CI258" i="2"/>
  <c r="CI263" i="2"/>
  <c r="CI264" i="2"/>
  <c r="CI270" i="2"/>
  <c r="CI271" i="2"/>
  <c r="CI272" i="2"/>
  <c r="CI273" i="2"/>
  <c r="CI277" i="2"/>
  <c r="CI278" i="2"/>
  <c r="CI280" i="2"/>
  <c r="CI283" i="2"/>
  <c r="CI286" i="2"/>
  <c r="CI293" i="2"/>
  <c r="CI295" i="2"/>
  <c r="CI296" i="2"/>
  <c r="CI299" i="2"/>
  <c r="CI301" i="2"/>
  <c r="CI302" i="2"/>
  <c r="CI304" i="2"/>
  <c r="CI307" i="2"/>
  <c r="CI309" i="2"/>
  <c r="CI311" i="2"/>
  <c r="CI15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25" i="1"/>
  <c r="G59" i="1"/>
  <c r="G119" i="1"/>
  <c r="G38" i="1"/>
  <c r="G46" i="1"/>
  <c r="G55" i="1"/>
  <c r="G96" i="1"/>
  <c r="G6" i="1"/>
  <c r="G16" i="1"/>
  <c r="G48" i="1"/>
  <c r="G99" i="1"/>
  <c r="G103" i="1"/>
  <c r="G52" i="1"/>
  <c r="G84" i="1"/>
  <c r="G9" i="1"/>
  <c r="G45" i="1"/>
  <c r="G54" i="1"/>
  <c r="G150" i="1"/>
  <c r="G14" i="1"/>
  <c r="G39" i="1"/>
  <c r="G81" i="1"/>
  <c r="G28" i="1"/>
  <c r="G109" i="1"/>
  <c r="G131" i="1"/>
  <c r="G147" i="1"/>
  <c r="G143" i="1"/>
  <c r="G145" i="1"/>
  <c r="G137" i="1"/>
  <c r="G136" i="1"/>
  <c r="G139" i="1"/>
  <c r="G70" i="1"/>
  <c r="G130" i="1"/>
  <c r="G15" i="1"/>
  <c r="G56" i="1"/>
  <c r="G148" i="1"/>
  <c r="G10" i="1"/>
  <c r="G91" i="1"/>
  <c r="G124" i="1"/>
  <c r="G49" i="1"/>
  <c r="G50" i="1"/>
  <c r="G74" i="1"/>
  <c r="G93" i="1"/>
  <c r="G129" i="1"/>
  <c r="G133" i="1"/>
  <c r="G75" i="1"/>
  <c r="G153" i="1"/>
  <c r="G5" i="1"/>
  <c r="G113" i="1"/>
  <c r="G105" i="1"/>
  <c r="G149" i="1"/>
  <c r="G95" i="1"/>
  <c r="G92" i="1"/>
  <c r="G152" i="1"/>
  <c r="G87" i="1"/>
  <c r="G134" i="1"/>
  <c r="G24" i="1"/>
  <c r="G98" i="1"/>
  <c r="G102" i="1"/>
  <c r="G34" i="1"/>
  <c r="G13" i="1"/>
  <c r="G79" i="1"/>
  <c r="G8" i="1"/>
  <c r="G18" i="1"/>
  <c r="G108" i="1"/>
  <c r="G27" i="1"/>
  <c r="G112" i="1"/>
  <c r="G115" i="1"/>
  <c r="G77" i="1"/>
  <c r="G29" i="1"/>
  <c r="G40" i="1"/>
  <c r="G43" i="1"/>
  <c r="G42" i="1"/>
  <c r="G12" i="1"/>
  <c r="G80" i="1"/>
  <c r="G123" i="1"/>
  <c r="G37" i="1"/>
  <c r="G47" i="1"/>
  <c r="G76" i="1"/>
  <c r="G106" i="1"/>
  <c r="G110" i="1"/>
  <c r="G104" i="1"/>
  <c r="G144" i="1"/>
  <c r="G26" i="1"/>
  <c r="G22" i="1"/>
  <c r="G86" i="1"/>
  <c r="G107" i="1"/>
  <c r="G111" i="1"/>
  <c r="G128" i="1"/>
  <c r="G51" i="1"/>
  <c r="G62" i="1"/>
  <c r="G142" i="1"/>
  <c r="G83" i="1"/>
  <c r="G97" i="1"/>
  <c r="G7" i="1"/>
  <c r="G122" i="1"/>
  <c r="G41" i="1"/>
  <c r="G65" i="1"/>
  <c r="G69" i="1"/>
  <c r="G73" i="1"/>
  <c r="G88" i="1"/>
  <c r="G101" i="1"/>
  <c r="G114" i="1"/>
  <c r="G146" i="1"/>
  <c r="G151" i="1"/>
  <c r="G21" i="1"/>
  <c r="G85" i="1"/>
  <c r="G100" i="1"/>
  <c r="G120" i="1"/>
  <c r="G82" i="1"/>
  <c r="G117" i="1"/>
  <c r="G127" i="1"/>
  <c r="G35" i="1"/>
  <c r="G36" i="1"/>
  <c r="G57" i="1"/>
  <c r="G72" i="1"/>
  <c r="G32" i="1"/>
  <c r="G68" i="1"/>
  <c r="G71" i="1"/>
  <c r="G135" i="1"/>
  <c r="G140" i="1"/>
  <c r="G11" i="1"/>
  <c r="G19" i="1"/>
  <c r="G23" i="1"/>
  <c r="G30" i="1"/>
  <c r="G31" i="1"/>
  <c r="G33" i="1"/>
  <c r="G44" i="1"/>
  <c r="G17" i="1"/>
  <c r="G20" i="1"/>
  <c r="G53" i="1"/>
  <c r="G58" i="1"/>
  <c r="G60" i="1"/>
  <c r="G61" i="1"/>
  <c r="G63" i="1"/>
  <c r="G64" i="1"/>
  <c r="G66" i="1"/>
  <c r="G67" i="1"/>
  <c r="G78" i="1"/>
  <c r="G89" i="1"/>
  <c r="G90" i="1"/>
  <c r="G94" i="1"/>
  <c r="G116" i="1"/>
  <c r="G118" i="1"/>
  <c r="G121" i="1"/>
  <c r="G125" i="1"/>
  <c r="G126" i="1"/>
  <c r="G132" i="1"/>
  <c r="G138" i="1"/>
  <c r="G141" i="1"/>
  <c r="F41" i="3"/>
  <c r="E41" i="3"/>
  <c r="D41" i="3"/>
  <c r="C41" i="3"/>
  <c r="F28" i="3"/>
  <c r="E28" i="3"/>
  <c r="D28" i="3"/>
  <c r="C28" i="3"/>
  <c r="F24" i="3"/>
  <c r="E24" i="3"/>
  <c r="D24" i="3"/>
  <c r="C24" i="3"/>
  <c r="F11" i="3"/>
  <c r="E11" i="3"/>
  <c r="D11" i="3"/>
  <c r="C11" i="3"/>
  <c r="F21" i="3"/>
  <c r="E21" i="3"/>
  <c r="D21" i="3"/>
  <c r="C21" i="3"/>
  <c r="F29" i="3"/>
  <c r="E29" i="3"/>
  <c r="D29" i="3"/>
  <c r="C29" i="3"/>
  <c r="F44" i="3"/>
  <c r="E44" i="3"/>
  <c r="D44" i="3"/>
  <c r="C44" i="3"/>
  <c r="F39" i="3"/>
  <c r="E39" i="3"/>
  <c r="D39" i="3"/>
  <c r="C39" i="3"/>
  <c r="F45" i="3"/>
  <c r="E45" i="3"/>
  <c r="D45" i="3"/>
  <c r="C45" i="3"/>
  <c r="F42" i="3"/>
  <c r="E42" i="3"/>
  <c r="D42" i="3"/>
  <c r="C42" i="3"/>
  <c r="F25" i="3"/>
  <c r="E25" i="3"/>
  <c r="D25" i="3"/>
  <c r="C25" i="3"/>
  <c r="F34" i="3"/>
  <c r="E34" i="3"/>
  <c r="D34" i="3"/>
  <c r="C34" i="3"/>
  <c r="F26" i="3"/>
  <c r="E26" i="3"/>
  <c r="D26" i="3"/>
  <c r="C26" i="3"/>
  <c r="F27" i="3"/>
  <c r="E27" i="3"/>
  <c r="D27" i="3"/>
  <c r="C27" i="3"/>
  <c r="F18" i="3"/>
  <c r="E18" i="3"/>
  <c r="D18" i="3"/>
  <c r="C18" i="3"/>
  <c r="F16" i="3"/>
  <c r="E16" i="3"/>
  <c r="D16" i="3"/>
  <c r="C16" i="3"/>
  <c r="F46" i="3"/>
  <c r="E46" i="3"/>
  <c r="D46" i="3"/>
  <c r="C46" i="3"/>
  <c r="F12" i="3"/>
  <c r="E12" i="3"/>
  <c r="D12" i="3"/>
  <c r="C12" i="3"/>
  <c r="F43" i="3"/>
  <c r="E43" i="3"/>
  <c r="D43" i="3"/>
  <c r="C43" i="3"/>
  <c r="F33" i="3"/>
  <c r="E33" i="3"/>
  <c r="D33" i="3"/>
  <c r="C33" i="3"/>
  <c r="F13" i="3"/>
  <c r="E13" i="3"/>
  <c r="D13" i="3"/>
  <c r="C13" i="3"/>
  <c r="F36" i="3"/>
  <c r="E36" i="3"/>
  <c r="D36" i="3"/>
  <c r="C36" i="3"/>
  <c r="F14" i="3"/>
  <c r="E14" i="3"/>
  <c r="D14" i="3"/>
  <c r="C14" i="3"/>
  <c r="F38" i="3"/>
  <c r="E38" i="3"/>
  <c r="D38" i="3"/>
  <c r="C38" i="3"/>
  <c r="F19" i="3"/>
  <c r="E19" i="3"/>
  <c r="D19" i="3"/>
  <c r="C19" i="3"/>
  <c r="F30" i="3"/>
  <c r="E30" i="3"/>
  <c r="D30" i="3"/>
  <c r="C30" i="3"/>
  <c r="F40" i="3"/>
  <c r="E40" i="3"/>
  <c r="D40" i="3"/>
  <c r="C40" i="3"/>
  <c r="F32" i="3"/>
  <c r="E32" i="3"/>
  <c r="D32" i="3"/>
  <c r="C32" i="3"/>
  <c r="F20" i="3"/>
  <c r="E20" i="3"/>
  <c r="D20" i="3"/>
  <c r="C20" i="3"/>
  <c r="F15" i="3"/>
  <c r="E15" i="3"/>
  <c r="D15" i="3"/>
  <c r="C15" i="3"/>
  <c r="F37" i="3"/>
  <c r="E37" i="3"/>
  <c r="D37" i="3"/>
  <c r="C37" i="3"/>
  <c r="F23" i="3"/>
  <c r="E23" i="3"/>
  <c r="D23" i="3"/>
  <c r="C23" i="3"/>
  <c r="F10" i="3"/>
  <c r="E10" i="3"/>
  <c r="D10" i="3"/>
  <c r="C10" i="3"/>
  <c r="F35" i="3"/>
  <c r="E35" i="3"/>
  <c r="D35" i="3"/>
  <c r="C35" i="3"/>
  <c r="E6" i="3"/>
  <c r="D6" i="3"/>
  <c r="C6" i="3"/>
  <c r="F17" i="3"/>
  <c r="E17" i="3"/>
  <c r="D17" i="3"/>
  <c r="C17" i="3"/>
  <c r="F8" i="3"/>
  <c r="E8" i="3"/>
  <c r="D8" i="3"/>
  <c r="C8" i="3"/>
  <c r="F9" i="3"/>
  <c r="E9" i="3"/>
  <c r="D9" i="3"/>
  <c r="C9" i="3"/>
  <c r="F7" i="3"/>
  <c r="E7" i="3"/>
  <c r="D7" i="3"/>
  <c r="C7" i="3"/>
  <c r="F22" i="3"/>
  <c r="E22" i="3"/>
  <c r="D22" i="3"/>
  <c r="C22" i="3"/>
  <c r="F31" i="3"/>
  <c r="E31" i="3"/>
  <c r="D31" i="3"/>
  <c r="C31" i="3"/>
  <c r="F311" i="2"/>
  <c r="E311" i="2"/>
  <c r="D311" i="2"/>
  <c r="C311" i="2"/>
  <c r="F309" i="2"/>
  <c r="E309" i="2"/>
  <c r="D309" i="2"/>
  <c r="C309" i="2"/>
  <c r="F307" i="2"/>
  <c r="E307" i="2"/>
  <c r="D307" i="2"/>
  <c r="C307" i="2"/>
  <c r="F304" i="2"/>
  <c r="E304" i="2"/>
  <c r="D304" i="2"/>
  <c r="C304" i="2"/>
  <c r="F302" i="2"/>
  <c r="E302" i="2"/>
  <c r="D302" i="2"/>
  <c r="C302" i="2"/>
  <c r="F301" i="2"/>
  <c r="E301" i="2"/>
  <c r="D301" i="2"/>
  <c r="C301" i="2"/>
  <c r="F299" i="2"/>
  <c r="E299" i="2"/>
  <c r="D299" i="2"/>
  <c r="C299" i="2"/>
  <c r="F296" i="2"/>
  <c r="E296" i="2"/>
  <c r="D296" i="2"/>
  <c r="C296" i="2"/>
  <c r="F295" i="2"/>
  <c r="E295" i="2"/>
  <c r="D295" i="2"/>
  <c r="C295" i="2"/>
  <c r="F293" i="2"/>
  <c r="E293" i="2"/>
  <c r="D293" i="2"/>
  <c r="C293" i="2"/>
  <c r="F286" i="2"/>
  <c r="E286" i="2"/>
  <c r="D286" i="2"/>
  <c r="C286" i="2"/>
  <c r="F283" i="2"/>
  <c r="E283" i="2"/>
  <c r="D283" i="2"/>
  <c r="C283" i="2"/>
  <c r="F280" i="2"/>
  <c r="E280" i="2"/>
  <c r="D280" i="2"/>
  <c r="C280" i="2"/>
  <c r="F278" i="2"/>
  <c r="E278" i="2"/>
  <c r="D278" i="2"/>
  <c r="C278" i="2"/>
  <c r="F277" i="2"/>
  <c r="E277" i="2"/>
  <c r="D277" i="2"/>
  <c r="C277" i="2"/>
  <c r="F273" i="2"/>
  <c r="E273" i="2"/>
  <c r="D273" i="2"/>
  <c r="C273" i="2"/>
  <c r="F272" i="2"/>
  <c r="E272" i="2"/>
  <c r="D272" i="2"/>
  <c r="C272" i="2"/>
  <c r="F271" i="2"/>
  <c r="E271" i="2"/>
  <c r="D271" i="2"/>
  <c r="C271" i="2"/>
  <c r="F270" i="2"/>
  <c r="E270" i="2"/>
  <c r="D270" i="2"/>
  <c r="C270" i="2"/>
  <c r="F264" i="2"/>
  <c r="E264" i="2"/>
  <c r="D264" i="2"/>
  <c r="C264" i="2"/>
  <c r="F263" i="2"/>
  <c r="E263" i="2"/>
  <c r="D263" i="2"/>
  <c r="C263" i="2"/>
  <c r="F258" i="2"/>
  <c r="E258" i="2"/>
  <c r="D258" i="2"/>
  <c r="C258" i="2"/>
  <c r="F257" i="2"/>
  <c r="E257" i="2"/>
  <c r="D257" i="2"/>
  <c r="C257" i="2"/>
  <c r="F254" i="2"/>
  <c r="E254" i="2"/>
  <c r="D254" i="2"/>
  <c r="C254" i="2"/>
  <c r="F253" i="2"/>
  <c r="E253" i="2"/>
  <c r="D253" i="2"/>
  <c r="C253" i="2"/>
  <c r="F249" i="2"/>
  <c r="E249" i="2"/>
  <c r="D249" i="2"/>
  <c r="C249" i="2"/>
  <c r="F246" i="2"/>
  <c r="E246" i="2"/>
  <c r="D246" i="2"/>
  <c r="C246" i="2"/>
  <c r="F245" i="2"/>
  <c r="E245" i="2"/>
  <c r="D245" i="2"/>
  <c r="C245" i="2"/>
  <c r="F244" i="2"/>
  <c r="E244" i="2"/>
  <c r="D244" i="2"/>
  <c r="C244" i="2"/>
  <c r="F242" i="2"/>
  <c r="E242" i="2"/>
  <c r="D242" i="2"/>
  <c r="C242" i="2"/>
  <c r="F241" i="2"/>
  <c r="E241" i="2"/>
  <c r="D241" i="2"/>
  <c r="C241" i="2"/>
  <c r="F239" i="2"/>
  <c r="E239" i="2"/>
  <c r="D239" i="2"/>
  <c r="C239" i="2"/>
  <c r="F234" i="2"/>
  <c r="E234" i="2"/>
  <c r="D234" i="2"/>
  <c r="C234" i="2"/>
  <c r="F230" i="2"/>
  <c r="E230" i="2"/>
  <c r="D230" i="2"/>
  <c r="C230" i="2"/>
  <c r="F229" i="2"/>
  <c r="E229" i="2"/>
  <c r="D229" i="2"/>
  <c r="C229" i="2"/>
  <c r="F228" i="2"/>
  <c r="E228" i="2"/>
  <c r="D228" i="2"/>
  <c r="C228" i="2"/>
  <c r="F227" i="2"/>
  <c r="E227" i="2"/>
  <c r="D227" i="2"/>
  <c r="C227" i="2"/>
  <c r="F223" i="2"/>
  <c r="E223" i="2"/>
  <c r="D223" i="2"/>
  <c r="C223" i="2"/>
  <c r="F220" i="2"/>
  <c r="E220" i="2"/>
  <c r="D220" i="2"/>
  <c r="C220" i="2"/>
  <c r="F218" i="2"/>
  <c r="E218" i="2"/>
  <c r="D218" i="2"/>
  <c r="C218" i="2"/>
  <c r="F217" i="2"/>
  <c r="E217" i="2"/>
  <c r="D217" i="2"/>
  <c r="C217" i="2"/>
  <c r="F216" i="2"/>
  <c r="E216" i="2"/>
  <c r="D216" i="2"/>
  <c r="C216" i="2"/>
  <c r="F213" i="2"/>
  <c r="E213" i="2"/>
  <c r="D213" i="2"/>
  <c r="C213" i="2"/>
  <c r="F212" i="2"/>
  <c r="E212" i="2"/>
  <c r="D212" i="2"/>
  <c r="C212" i="2"/>
  <c r="F211" i="2"/>
  <c r="E211" i="2"/>
  <c r="D211" i="2"/>
  <c r="C211" i="2"/>
  <c r="F208" i="2"/>
  <c r="E208" i="2"/>
  <c r="D208" i="2"/>
  <c r="C208" i="2"/>
  <c r="F207" i="2"/>
  <c r="E207" i="2"/>
  <c r="D207" i="2"/>
  <c r="C207" i="2"/>
  <c r="F206" i="2"/>
  <c r="E206" i="2"/>
  <c r="D206" i="2"/>
  <c r="C206" i="2"/>
  <c r="F201" i="2"/>
  <c r="E201" i="2"/>
  <c r="D201" i="2"/>
  <c r="C201" i="2"/>
  <c r="F193" i="2"/>
  <c r="E193" i="2"/>
  <c r="D193" i="2"/>
  <c r="C193" i="2"/>
  <c r="F192" i="2"/>
  <c r="E192" i="2"/>
  <c r="D192" i="2"/>
  <c r="C192" i="2"/>
  <c r="F189" i="2"/>
  <c r="E189" i="2"/>
  <c r="D189" i="2"/>
  <c r="C189" i="2"/>
  <c r="F187" i="2"/>
  <c r="E187" i="2"/>
  <c r="D187" i="2"/>
  <c r="C187" i="2"/>
  <c r="F184" i="2"/>
  <c r="E184" i="2"/>
  <c r="D184" i="2"/>
  <c r="C184" i="2"/>
  <c r="F180" i="2"/>
  <c r="E180" i="2"/>
  <c r="D180" i="2"/>
  <c r="C180" i="2"/>
  <c r="F179" i="2"/>
  <c r="E179" i="2"/>
  <c r="D179" i="2"/>
  <c r="C179" i="2"/>
  <c r="F178" i="2"/>
  <c r="E178" i="2"/>
  <c r="D178" i="2"/>
  <c r="C178" i="2"/>
  <c r="F175" i="2"/>
  <c r="E175" i="2"/>
  <c r="D175" i="2"/>
  <c r="C175" i="2"/>
  <c r="F174" i="2"/>
  <c r="E174" i="2"/>
  <c r="D174" i="2"/>
  <c r="C174" i="2"/>
  <c r="F170" i="2"/>
  <c r="E170" i="2"/>
  <c r="D170" i="2"/>
  <c r="C170" i="2"/>
  <c r="F169" i="2"/>
  <c r="E169" i="2"/>
  <c r="D169" i="2"/>
  <c r="C169" i="2"/>
  <c r="F167" i="2"/>
  <c r="E167" i="2"/>
  <c r="D167" i="2"/>
  <c r="C167" i="2"/>
  <c r="F165" i="2"/>
  <c r="E165" i="2"/>
  <c r="D165" i="2"/>
  <c r="C165" i="2"/>
  <c r="F163" i="2"/>
  <c r="E163" i="2"/>
  <c r="D163" i="2"/>
  <c r="C163" i="2"/>
  <c r="F160" i="2"/>
  <c r="E160" i="2"/>
  <c r="D160" i="2"/>
  <c r="C160" i="2"/>
  <c r="F159" i="2"/>
  <c r="E159" i="2"/>
  <c r="D159" i="2"/>
  <c r="C159" i="2"/>
  <c r="F158" i="2"/>
  <c r="E158" i="2"/>
  <c r="D158" i="2"/>
  <c r="C158" i="2"/>
  <c r="F157" i="2"/>
  <c r="E157" i="2"/>
  <c r="D157" i="2"/>
  <c r="C157" i="2"/>
  <c r="F156" i="2"/>
  <c r="E156" i="2"/>
  <c r="D156" i="2"/>
  <c r="C156" i="2"/>
  <c r="F153" i="2"/>
  <c r="E153" i="2"/>
  <c r="D153" i="2"/>
  <c r="C153" i="2"/>
  <c r="F152" i="2"/>
  <c r="E152" i="2"/>
  <c r="D152" i="2"/>
  <c r="C152" i="2"/>
  <c r="F151" i="2"/>
  <c r="E151" i="2"/>
  <c r="D151" i="2"/>
  <c r="C151" i="2"/>
  <c r="F150" i="2"/>
  <c r="E150" i="2"/>
  <c r="D150" i="2"/>
  <c r="C150" i="2"/>
  <c r="F148" i="2"/>
  <c r="E148" i="2"/>
  <c r="D148" i="2"/>
  <c r="C148" i="2"/>
  <c r="F146" i="2"/>
  <c r="E146" i="2"/>
  <c r="D146" i="2"/>
  <c r="C146" i="2"/>
  <c r="F144" i="2"/>
  <c r="E144" i="2"/>
  <c r="D144" i="2"/>
  <c r="C144" i="2"/>
  <c r="F133" i="2"/>
  <c r="E133" i="2"/>
  <c r="D133" i="2"/>
  <c r="C133" i="2"/>
  <c r="F131" i="2"/>
  <c r="E131" i="2"/>
  <c r="D131" i="2"/>
  <c r="C131" i="2"/>
  <c r="F129" i="2"/>
  <c r="E129" i="2"/>
  <c r="D129" i="2"/>
  <c r="C129" i="2"/>
  <c r="F128" i="2"/>
  <c r="E128" i="2"/>
  <c r="D128" i="2"/>
  <c r="C128" i="2"/>
  <c r="F119" i="2"/>
  <c r="E119" i="2"/>
  <c r="D119" i="2"/>
  <c r="C119" i="2"/>
  <c r="F113" i="2"/>
  <c r="E113" i="2"/>
  <c r="D113" i="2"/>
  <c r="C113" i="2"/>
  <c r="F112" i="2"/>
  <c r="E112" i="2"/>
  <c r="D112" i="2"/>
  <c r="C112" i="2"/>
  <c r="F111" i="2"/>
  <c r="E111" i="2"/>
  <c r="D111" i="2"/>
  <c r="C111" i="2"/>
  <c r="F110" i="2"/>
  <c r="E110" i="2"/>
  <c r="D110" i="2"/>
  <c r="C110" i="2"/>
  <c r="F106" i="2"/>
  <c r="E106" i="2"/>
  <c r="D106" i="2"/>
  <c r="C106" i="2"/>
  <c r="F98" i="2"/>
  <c r="E98" i="2"/>
  <c r="D98" i="2"/>
  <c r="C98" i="2"/>
  <c r="F97" i="2"/>
  <c r="E97" i="2"/>
  <c r="D97" i="2"/>
  <c r="C97" i="2"/>
  <c r="F96" i="2"/>
  <c r="E96" i="2"/>
  <c r="D96" i="2"/>
  <c r="C96" i="2"/>
  <c r="F87" i="2"/>
  <c r="E87" i="2"/>
  <c r="D87" i="2"/>
  <c r="C87" i="2"/>
  <c r="F86" i="2"/>
  <c r="E86" i="2"/>
  <c r="D86" i="2"/>
  <c r="C86" i="2"/>
  <c r="F84" i="2"/>
  <c r="E84" i="2"/>
  <c r="D84" i="2"/>
  <c r="C84" i="2"/>
  <c r="F83" i="2"/>
  <c r="E83" i="2"/>
  <c r="D83" i="2"/>
  <c r="C83" i="2"/>
  <c r="F81" i="2"/>
  <c r="E81" i="2"/>
  <c r="D81" i="2"/>
  <c r="C81" i="2"/>
  <c r="F79" i="2"/>
  <c r="E79" i="2"/>
  <c r="D79" i="2"/>
  <c r="C79" i="2"/>
  <c r="F68" i="2"/>
  <c r="E68" i="2"/>
  <c r="D68" i="2"/>
  <c r="C68" i="2"/>
  <c r="F66" i="2"/>
  <c r="E66" i="2"/>
  <c r="D66" i="2"/>
  <c r="C66" i="2"/>
  <c r="F65" i="2"/>
  <c r="E65" i="2"/>
  <c r="D65" i="2"/>
  <c r="C65" i="2"/>
  <c r="F64" i="2"/>
  <c r="E64" i="2"/>
  <c r="D64" i="2"/>
  <c r="C64" i="2"/>
  <c r="F63" i="2"/>
  <c r="E63" i="2"/>
  <c r="D63" i="2"/>
  <c r="C63" i="2"/>
  <c r="F61" i="2"/>
  <c r="E61" i="2"/>
  <c r="D61" i="2"/>
  <c r="C61" i="2"/>
  <c r="F58" i="2"/>
  <c r="E58" i="2"/>
  <c r="D58" i="2"/>
  <c r="C58" i="2"/>
  <c r="F56" i="2"/>
  <c r="E56" i="2"/>
  <c r="D56" i="2"/>
  <c r="C56" i="2"/>
  <c r="F54" i="2"/>
  <c r="E54" i="2"/>
  <c r="D54" i="2"/>
  <c r="C54" i="2"/>
  <c r="F53" i="2"/>
  <c r="E53" i="2"/>
  <c r="D53" i="2"/>
  <c r="C53" i="2"/>
  <c r="F52" i="2"/>
  <c r="E52" i="2"/>
  <c r="D52" i="2"/>
  <c r="C52" i="2"/>
  <c r="F50" i="2"/>
  <c r="E50" i="2"/>
  <c r="D50" i="2"/>
  <c r="C50" i="2"/>
  <c r="F49" i="2"/>
  <c r="E49" i="2"/>
  <c r="D49" i="2"/>
  <c r="C49" i="2"/>
  <c r="F46" i="2"/>
  <c r="E46" i="2"/>
  <c r="D46" i="2"/>
  <c r="C46" i="2"/>
  <c r="F44" i="2"/>
  <c r="E44" i="2"/>
  <c r="D44" i="2"/>
  <c r="C44" i="2"/>
  <c r="F43" i="2"/>
  <c r="E43" i="2"/>
  <c r="D43" i="2"/>
  <c r="C43" i="2"/>
  <c r="F42" i="2"/>
  <c r="E42" i="2"/>
  <c r="D42" i="2"/>
  <c r="C42" i="2"/>
  <c r="F40" i="2"/>
  <c r="E40" i="2"/>
  <c r="D40" i="2"/>
  <c r="C40" i="2"/>
  <c r="F39" i="2"/>
  <c r="E39" i="2"/>
  <c r="D39" i="2"/>
  <c r="C39" i="2"/>
  <c r="F37" i="2"/>
  <c r="E37" i="2"/>
  <c r="D37" i="2"/>
  <c r="C37" i="2"/>
  <c r="F36" i="2"/>
  <c r="E36" i="2"/>
  <c r="D36" i="2"/>
  <c r="C36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29" i="2"/>
  <c r="E29" i="2"/>
  <c r="D29" i="2"/>
  <c r="C29" i="2"/>
  <c r="F28" i="2"/>
  <c r="E28" i="2"/>
  <c r="D28" i="2"/>
  <c r="C28" i="2"/>
  <c r="F27" i="2"/>
  <c r="E27" i="2"/>
  <c r="D27" i="2"/>
  <c r="C27" i="2"/>
  <c r="F25" i="2"/>
  <c r="E25" i="2"/>
  <c r="D25" i="2"/>
  <c r="C25" i="2"/>
  <c r="F24" i="2"/>
  <c r="E24" i="2"/>
  <c r="D24" i="2"/>
  <c r="C24" i="2"/>
  <c r="F23" i="2"/>
  <c r="E23" i="2"/>
  <c r="D23" i="2"/>
  <c r="C23" i="2"/>
  <c r="F21" i="2"/>
  <c r="E21" i="2"/>
  <c r="D21" i="2"/>
  <c r="C21" i="2"/>
  <c r="F20" i="2"/>
  <c r="E20" i="2"/>
  <c r="D20" i="2"/>
  <c r="C20" i="2"/>
  <c r="F18" i="2"/>
  <c r="E18" i="2"/>
  <c r="D18" i="2"/>
  <c r="C18" i="2"/>
  <c r="F17" i="2"/>
  <c r="E17" i="2"/>
  <c r="D17" i="2"/>
  <c r="C17" i="2"/>
  <c r="F16" i="2"/>
  <c r="E16" i="2"/>
  <c r="D16" i="2"/>
  <c r="C16" i="2"/>
  <c r="F12" i="2"/>
  <c r="E12" i="2"/>
  <c r="D12" i="2"/>
  <c r="C12" i="2"/>
  <c r="F8" i="2"/>
  <c r="E8" i="2"/>
  <c r="D8" i="2"/>
  <c r="C8" i="2"/>
  <c r="F7" i="2"/>
  <c r="E7" i="2"/>
  <c r="D7" i="2"/>
  <c r="C7" i="2"/>
  <c r="F6" i="2"/>
  <c r="E6" i="2"/>
  <c r="D6" i="2"/>
  <c r="C6" i="2"/>
  <c r="F292" i="2"/>
  <c r="E292" i="2"/>
  <c r="D292" i="2"/>
  <c r="C292" i="2"/>
  <c r="F285" i="2"/>
  <c r="E285" i="2"/>
  <c r="D285" i="2"/>
  <c r="C285" i="2"/>
  <c r="F266" i="2"/>
  <c r="E266" i="2"/>
  <c r="D266" i="2"/>
  <c r="C266" i="2"/>
  <c r="F247" i="2"/>
  <c r="E247" i="2"/>
  <c r="D247" i="2"/>
  <c r="C247" i="2"/>
  <c r="F238" i="2"/>
  <c r="E238" i="2"/>
  <c r="D238" i="2"/>
  <c r="C238" i="2"/>
  <c r="F199" i="2"/>
  <c r="E199" i="2"/>
  <c r="D199" i="2"/>
  <c r="C199" i="2"/>
  <c r="F186" i="2"/>
  <c r="E186" i="2"/>
  <c r="D186" i="2"/>
  <c r="C186" i="2"/>
  <c r="F182" i="2"/>
  <c r="E182" i="2"/>
  <c r="D182" i="2"/>
  <c r="C182" i="2"/>
  <c r="F109" i="2"/>
  <c r="E109" i="2"/>
  <c r="D109" i="2"/>
  <c r="C109" i="2"/>
  <c r="F75" i="2"/>
  <c r="E75" i="2"/>
  <c r="D75" i="2"/>
  <c r="C75" i="2"/>
  <c r="F55" i="2"/>
  <c r="E55" i="2"/>
  <c r="D55" i="2"/>
  <c r="C55" i="2"/>
  <c r="F30" i="2"/>
  <c r="E30" i="2"/>
  <c r="D30" i="2"/>
  <c r="C30" i="2"/>
  <c r="F22" i="2"/>
  <c r="E22" i="2"/>
  <c r="D22" i="2"/>
  <c r="C22" i="2"/>
  <c r="F226" i="2"/>
  <c r="E226" i="2"/>
  <c r="D226" i="2"/>
  <c r="C226" i="2"/>
  <c r="F209" i="2"/>
  <c r="E209" i="2"/>
  <c r="D209" i="2"/>
  <c r="C209" i="2"/>
  <c r="F177" i="2"/>
  <c r="E177" i="2"/>
  <c r="D177" i="2"/>
  <c r="C177" i="2"/>
  <c r="F162" i="2"/>
  <c r="E162" i="2"/>
  <c r="D162" i="2"/>
  <c r="C162" i="2"/>
  <c r="F60" i="2"/>
  <c r="E60" i="2"/>
  <c r="D60" i="2"/>
  <c r="C60" i="2"/>
  <c r="F195" i="2"/>
  <c r="E195" i="2"/>
  <c r="D195" i="2"/>
  <c r="C195" i="2"/>
  <c r="F95" i="2"/>
  <c r="E95" i="2"/>
  <c r="D95" i="2"/>
  <c r="C95" i="2"/>
  <c r="F77" i="2"/>
  <c r="E77" i="2"/>
  <c r="D77" i="2"/>
  <c r="C77" i="2"/>
  <c r="F67" i="2"/>
  <c r="E67" i="2"/>
  <c r="D67" i="2"/>
  <c r="C67" i="2"/>
  <c r="F62" i="2"/>
  <c r="E62" i="2"/>
  <c r="D62" i="2"/>
  <c r="C62" i="2"/>
  <c r="F279" i="2"/>
  <c r="E279" i="2"/>
  <c r="D279" i="2"/>
  <c r="C279" i="2"/>
  <c r="F256" i="2"/>
  <c r="E256" i="2"/>
  <c r="D256" i="2"/>
  <c r="C256" i="2"/>
  <c r="F194" i="2"/>
  <c r="E194" i="2"/>
  <c r="D194" i="2"/>
  <c r="C194" i="2"/>
  <c r="F122" i="2"/>
  <c r="E122" i="2"/>
  <c r="D122" i="2"/>
  <c r="C122" i="2"/>
  <c r="F120" i="2"/>
  <c r="E120" i="2"/>
  <c r="D120" i="2"/>
  <c r="C120" i="2"/>
  <c r="F108" i="2"/>
  <c r="E108" i="2"/>
  <c r="D108" i="2"/>
  <c r="C108" i="2"/>
  <c r="F47" i="2"/>
  <c r="E47" i="2"/>
  <c r="D47" i="2"/>
  <c r="C47" i="2"/>
  <c r="F310" i="2"/>
  <c r="E310" i="2"/>
  <c r="D310" i="2"/>
  <c r="C310" i="2"/>
  <c r="F243" i="2"/>
  <c r="E243" i="2"/>
  <c r="D243" i="2"/>
  <c r="C243" i="2"/>
  <c r="F219" i="2"/>
  <c r="E219" i="2"/>
  <c r="D219" i="2"/>
  <c r="C219" i="2"/>
  <c r="F80" i="2"/>
  <c r="E80" i="2"/>
  <c r="D80" i="2"/>
  <c r="C80" i="2"/>
  <c r="F59" i="2"/>
  <c r="E59" i="2"/>
  <c r="D59" i="2"/>
  <c r="C59" i="2"/>
  <c r="F161" i="2"/>
  <c r="E161" i="2"/>
  <c r="D161" i="2"/>
  <c r="C161" i="2"/>
  <c r="F268" i="2"/>
  <c r="E268" i="2"/>
  <c r="D268" i="2"/>
  <c r="C268" i="2"/>
  <c r="F48" i="2"/>
  <c r="E48" i="2"/>
  <c r="D48" i="2"/>
  <c r="C48" i="2"/>
  <c r="F252" i="2"/>
  <c r="E252" i="2"/>
  <c r="D252" i="2"/>
  <c r="C252" i="2"/>
  <c r="F145" i="2"/>
  <c r="E145" i="2"/>
  <c r="D145" i="2"/>
  <c r="C145" i="2"/>
  <c r="F124" i="2"/>
  <c r="E124" i="2"/>
  <c r="D124" i="2"/>
  <c r="C124" i="2"/>
  <c r="F76" i="2"/>
  <c r="E76" i="2"/>
  <c r="D76" i="2"/>
  <c r="C76" i="2"/>
  <c r="F19" i="2"/>
  <c r="E19" i="2"/>
  <c r="D19" i="2"/>
  <c r="C19" i="2"/>
  <c r="F94" i="2"/>
  <c r="E94" i="2"/>
  <c r="D94" i="2"/>
  <c r="C94" i="2"/>
  <c r="F261" i="2"/>
  <c r="E261" i="2"/>
  <c r="D261" i="2"/>
  <c r="C261" i="2"/>
  <c r="F248" i="2"/>
  <c r="E248" i="2"/>
  <c r="D248" i="2"/>
  <c r="C248" i="2"/>
  <c r="F91" i="2"/>
  <c r="E91" i="2"/>
  <c r="D91" i="2"/>
  <c r="C91" i="2"/>
  <c r="F237" i="2"/>
  <c r="E237" i="2"/>
  <c r="D237" i="2"/>
  <c r="C237" i="2"/>
  <c r="F9" i="2"/>
  <c r="E9" i="2"/>
  <c r="D9" i="2"/>
  <c r="C9" i="2"/>
  <c r="F210" i="2"/>
  <c r="E210" i="2"/>
  <c r="D210" i="2"/>
  <c r="C210" i="2"/>
  <c r="F45" i="2"/>
  <c r="E45" i="2"/>
  <c r="D45" i="2"/>
  <c r="C45" i="2"/>
  <c r="F125" i="2"/>
  <c r="E125" i="2"/>
  <c r="D125" i="2"/>
  <c r="C125" i="2"/>
  <c r="F116" i="2"/>
  <c r="E116" i="2"/>
  <c r="D116" i="2"/>
  <c r="C116" i="2"/>
  <c r="F306" i="2"/>
  <c r="E306" i="2"/>
  <c r="D306" i="2"/>
  <c r="C306" i="2"/>
  <c r="F35" i="2"/>
  <c r="E35" i="2"/>
  <c r="D35" i="2"/>
  <c r="C35" i="2"/>
  <c r="F121" i="2"/>
  <c r="E121" i="2"/>
  <c r="D121" i="2"/>
  <c r="C121" i="2"/>
  <c r="F71" i="2"/>
  <c r="E71" i="2"/>
  <c r="D71" i="2"/>
  <c r="C71" i="2"/>
  <c r="F181" i="2"/>
  <c r="E181" i="2"/>
  <c r="D181" i="2"/>
  <c r="C181" i="2"/>
  <c r="F141" i="2"/>
  <c r="E141" i="2"/>
  <c r="D141" i="2"/>
  <c r="C141" i="2"/>
  <c r="F265" i="2"/>
  <c r="E265" i="2"/>
  <c r="D265" i="2"/>
  <c r="C265" i="2"/>
  <c r="F100" i="2"/>
  <c r="E100" i="2"/>
  <c r="D100" i="2"/>
  <c r="C100" i="2"/>
  <c r="F14" i="2"/>
  <c r="E14" i="2"/>
  <c r="D14" i="2"/>
  <c r="C14" i="2"/>
  <c r="F274" i="2"/>
  <c r="E274" i="2"/>
  <c r="D274" i="2"/>
  <c r="C274" i="2"/>
  <c r="F204" i="2"/>
  <c r="E204" i="2"/>
  <c r="D204" i="2"/>
  <c r="C204" i="2"/>
  <c r="F168" i="2"/>
  <c r="E168" i="2"/>
  <c r="D168" i="2"/>
  <c r="C168" i="2"/>
  <c r="F101" i="2"/>
  <c r="E101" i="2"/>
  <c r="D101" i="2"/>
  <c r="C101" i="2"/>
  <c r="F38" i="2"/>
  <c r="E38" i="2"/>
  <c r="D38" i="2"/>
  <c r="C38" i="2"/>
  <c r="F255" i="2"/>
  <c r="E255" i="2"/>
  <c r="D255" i="2"/>
  <c r="C255" i="2"/>
  <c r="F78" i="2"/>
  <c r="E78" i="2"/>
  <c r="D78" i="2"/>
  <c r="C78" i="2"/>
  <c r="F191" i="2"/>
  <c r="E191" i="2"/>
  <c r="D191" i="2"/>
  <c r="C191" i="2"/>
  <c r="F232" i="2"/>
  <c r="E232" i="2"/>
  <c r="D232" i="2"/>
  <c r="C232" i="2"/>
  <c r="F51" i="2"/>
  <c r="E51" i="2"/>
  <c r="D51" i="2"/>
  <c r="C51" i="2"/>
  <c r="F235" i="2"/>
  <c r="E235" i="2"/>
  <c r="D235" i="2"/>
  <c r="C235" i="2"/>
  <c r="F93" i="2"/>
  <c r="E93" i="2"/>
  <c r="D93" i="2"/>
  <c r="C93" i="2"/>
  <c r="F297" i="2"/>
  <c r="E297" i="2"/>
  <c r="D297" i="2"/>
  <c r="C297" i="2"/>
  <c r="F134" i="2"/>
  <c r="E134" i="2"/>
  <c r="D134" i="2"/>
  <c r="C134" i="2"/>
  <c r="F154" i="2"/>
  <c r="E154" i="2"/>
  <c r="D154" i="2"/>
  <c r="C154" i="2"/>
  <c r="F197" i="2"/>
  <c r="E197" i="2"/>
  <c r="D197" i="2"/>
  <c r="C197" i="2"/>
  <c r="F222" i="2"/>
  <c r="E222" i="2"/>
  <c r="D222" i="2"/>
  <c r="C222" i="2"/>
  <c r="F82" i="2"/>
  <c r="E82" i="2"/>
  <c r="D82" i="2"/>
  <c r="C82" i="2"/>
  <c r="F225" i="2"/>
  <c r="E225" i="2"/>
  <c r="D225" i="2"/>
  <c r="C225" i="2"/>
  <c r="F221" i="2"/>
  <c r="E221" i="2"/>
  <c r="D221" i="2"/>
  <c r="C221" i="2"/>
  <c r="F267" i="2"/>
  <c r="E267" i="2"/>
  <c r="D267" i="2"/>
  <c r="C267" i="2"/>
  <c r="F73" i="2"/>
  <c r="E73" i="2"/>
  <c r="D73" i="2"/>
  <c r="C73" i="2"/>
  <c r="F57" i="2"/>
  <c r="E57" i="2"/>
  <c r="D57" i="2"/>
  <c r="C57" i="2"/>
  <c r="F198" i="2"/>
  <c r="E198" i="2"/>
  <c r="D198" i="2"/>
  <c r="C198" i="2"/>
  <c r="F149" i="2"/>
  <c r="E149" i="2"/>
  <c r="D149" i="2"/>
  <c r="C149" i="2"/>
  <c r="F90" i="2"/>
  <c r="E90" i="2"/>
  <c r="D90" i="2"/>
  <c r="C90" i="2"/>
  <c r="F240" i="2"/>
  <c r="E240" i="2"/>
  <c r="D240" i="2"/>
  <c r="C240" i="2"/>
  <c r="F166" i="2"/>
  <c r="E166" i="2"/>
  <c r="D166" i="2"/>
  <c r="C166" i="2"/>
  <c r="F11" i="2"/>
  <c r="E11" i="2"/>
  <c r="D11" i="2"/>
  <c r="C11" i="2"/>
  <c r="F214" i="2"/>
  <c r="E214" i="2"/>
  <c r="D214" i="2"/>
  <c r="C214" i="2"/>
  <c r="F88" i="2"/>
  <c r="E88" i="2"/>
  <c r="D88" i="2"/>
  <c r="C88" i="2"/>
  <c r="F172" i="2"/>
  <c r="E172" i="2"/>
  <c r="D172" i="2"/>
  <c r="C172" i="2"/>
  <c r="F289" i="2"/>
  <c r="E289" i="2"/>
  <c r="D289" i="2"/>
  <c r="C289" i="2"/>
  <c r="F262" i="2"/>
  <c r="E262" i="2"/>
  <c r="D262" i="2"/>
  <c r="C262" i="2"/>
  <c r="F41" i="2"/>
  <c r="E41" i="2"/>
  <c r="D41" i="2"/>
  <c r="C41" i="2"/>
  <c r="F104" i="2"/>
  <c r="E104" i="2"/>
  <c r="D104" i="2"/>
  <c r="C104" i="2"/>
  <c r="F99" i="2"/>
  <c r="E99" i="2"/>
  <c r="D99" i="2"/>
  <c r="C99" i="2"/>
  <c r="F308" i="2"/>
  <c r="E308" i="2"/>
  <c r="D308" i="2"/>
  <c r="C308" i="2"/>
  <c r="F130" i="2"/>
  <c r="E130" i="2"/>
  <c r="D130" i="2"/>
  <c r="C130" i="2"/>
  <c r="F89" i="2"/>
  <c r="E89" i="2"/>
  <c r="D89" i="2"/>
  <c r="C89" i="2"/>
  <c r="F303" i="2"/>
  <c r="E303" i="2"/>
  <c r="D303" i="2"/>
  <c r="C303" i="2"/>
  <c r="F294" i="2"/>
  <c r="E294" i="2"/>
  <c r="D294" i="2"/>
  <c r="C294" i="2"/>
  <c r="F284" i="2"/>
  <c r="E284" i="2"/>
  <c r="D284" i="2"/>
  <c r="C284" i="2"/>
  <c r="F275" i="2"/>
  <c r="E275" i="2"/>
  <c r="D275" i="2"/>
  <c r="C275" i="2"/>
  <c r="F138" i="2"/>
  <c r="E138" i="2"/>
  <c r="D138" i="2"/>
  <c r="C138" i="2"/>
  <c r="F171" i="2"/>
  <c r="E171" i="2"/>
  <c r="D171" i="2"/>
  <c r="C171" i="2"/>
  <c r="F173" i="2"/>
  <c r="E173" i="2"/>
  <c r="D173" i="2"/>
  <c r="C173" i="2"/>
  <c r="F136" i="2"/>
  <c r="E136" i="2"/>
  <c r="D136" i="2"/>
  <c r="C136" i="2"/>
  <c r="F281" i="2"/>
  <c r="E281" i="2"/>
  <c r="D281" i="2"/>
  <c r="C281" i="2"/>
  <c r="F176" i="2"/>
  <c r="E176" i="2"/>
  <c r="D176" i="2"/>
  <c r="C176" i="2"/>
  <c r="F10" i="2"/>
  <c r="E10" i="2"/>
  <c r="D10" i="2"/>
  <c r="C10" i="2"/>
  <c r="F132" i="2"/>
  <c r="E132" i="2"/>
  <c r="D132" i="2"/>
  <c r="C132" i="2"/>
  <c r="F117" i="2"/>
  <c r="E117" i="2"/>
  <c r="D117" i="2"/>
  <c r="C117" i="2"/>
  <c r="F140" i="2"/>
  <c r="E140" i="2"/>
  <c r="D140" i="2"/>
  <c r="C140" i="2"/>
  <c r="F70" i="2"/>
  <c r="E70" i="2"/>
  <c r="D70" i="2"/>
  <c r="C70" i="2"/>
  <c r="F202" i="2"/>
  <c r="E202" i="2"/>
  <c r="D202" i="2"/>
  <c r="C202" i="2"/>
  <c r="F259" i="2"/>
  <c r="E259" i="2"/>
  <c r="D259" i="2"/>
  <c r="C259" i="2"/>
  <c r="F188" i="2"/>
  <c r="E188" i="2"/>
  <c r="D188" i="2"/>
  <c r="C188" i="2"/>
  <c r="F300" i="2"/>
  <c r="E300" i="2"/>
  <c r="D300" i="2"/>
  <c r="C300" i="2"/>
  <c r="F105" i="2"/>
  <c r="E105" i="2"/>
  <c r="D105" i="2"/>
  <c r="C105" i="2"/>
  <c r="F135" i="2"/>
  <c r="E135" i="2"/>
  <c r="D135" i="2"/>
  <c r="C135" i="2"/>
  <c r="F118" i="2"/>
  <c r="E118" i="2"/>
  <c r="D118" i="2"/>
  <c r="C118" i="2"/>
  <c r="F205" i="2"/>
  <c r="E205" i="2"/>
  <c r="D205" i="2"/>
  <c r="C205" i="2"/>
  <c r="F92" i="2"/>
  <c r="E92" i="2"/>
  <c r="D92" i="2"/>
  <c r="C92" i="2"/>
  <c r="F142" i="2"/>
  <c r="E142" i="2"/>
  <c r="D142" i="2"/>
  <c r="C142" i="2"/>
  <c r="F26" i="2"/>
  <c r="E26" i="2"/>
  <c r="D26" i="2"/>
  <c r="C26" i="2"/>
  <c r="F276" i="2"/>
  <c r="E276" i="2"/>
  <c r="D276" i="2"/>
  <c r="C276" i="2"/>
  <c r="F143" i="2"/>
  <c r="E143" i="2"/>
  <c r="D143" i="2"/>
  <c r="C143" i="2"/>
  <c r="F290" i="2"/>
  <c r="E290" i="2"/>
  <c r="D290" i="2"/>
  <c r="C290" i="2"/>
  <c r="F114" i="2"/>
  <c r="E114" i="2"/>
  <c r="D114" i="2"/>
  <c r="C114" i="2"/>
  <c r="F103" i="2"/>
  <c r="E103" i="2"/>
  <c r="D103" i="2"/>
  <c r="C103" i="2"/>
  <c r="F69" i="2"/>
  <c r="E69" i="2"/>
  <c r="D69" i="2"/>
  <c r="C69" i="2"/>
  <c r="F203" i="2"/>
  <c r="E203" i="2"/>
  <c r="D203" i="2"/>
  <c r="C203" i="2"/>
  <c r="F15" i="2"/>
  <c r="E15" i="2"/>
  <c r="D15" i="2"/>
  <c r="C15" i="2"/>
  <c r="F190" i="2"/>
  <c r="E190" i="2"/>
  <c r="D190" i="2"/>
  <c r="C190" i="2"/>
  <c r="F298" i="2"/>
  <c r="E298" i="2"/>
  <c r="D298" i="2"/>
  <c r="C298" i="2"/>
  <c r="F74" i="2"/>
  <c r="E74" i="2"/>
  <c r="D74" i="2"/>
  <c r="C74" i="2"/>
  <c r="F288" i="2"/>
  <c r="E288" i="2"/>
  <c r="D288" i="2"/>
  <c r="C288" i="2"/>
  <c r="F137" i="2"/>
  <c r="E137" i="2"/>
  <c r="D137" i="2"/>
  <c r="C137" i="2"/>
  <c r="F251" i="2"/>
  <c r="E251" i="2"/>
  <c r="D251" i="2"/>
  <c r="C251" i="2"/>
  <c r="F250" i="2"/>
  <c r="E250" i="2"/>
  <c r="D250" i="2"/>
  <c r="C250" i="2"/>
  <c r="F85" i="2"/>
  <c r="E85" i="2"/>
  <c r="D85" i="2"/>
  <c r="C85" i="2"/>
  <c r="F291" i="2"/>
  <c r="E291" i="2"/>
  <c r="D291" i="2"/>
  <c r="C291" i="2"/>
  <c r="F287" i="2"/>
  <c r="E287" i="2"/>
  <c r="D287" i="2"/>
  <c r="C287" i="2"/>
  <c r="F305" i="2"/>
  <c r="E305" i="2"/>
  <c r="D305" i="2"/>
  <c r="C305" i="2"/>
  <c r="F13" i="2"/>
  <c r="E13" i="2"/>
  <c r="D13" i="2"/>
  <c r="C13" i="2"/>
  <c r="F102" i="2"/>
  <c r="E102" i="2"/>
  <c r="D102" i="2"/>
  <c r="C102" i="2"/>
  <c r="F282" i="2"/>
  <c r="E282" i="2"/>
  <c r="D282" i="2"/>
  <c r="C282" i="2"/>
  <c r="F269" i="2"/>
  <c r="E269" i="2"/>
  <c r="D269" i="2"/>
  <c r="C269" i="2"/>
  <c r="F147" i="2"/>
  <c r="E147" i="2"/>
  <c r="D147" i="2"/>
  <c r="C147" i="2"/>
  <c r="F126" i="2"/>
  <c r="E126" i="2"/>
  <c r="D126" i="2"/>
  <c r="C126" i="2"/>
  <c r="F115" i="2"/>
  <c r="E115" i="2"/>
  <c r="D115" i="2"/>
  <c r="C115" i="2"/>
  <c r="F107" i="2"/>
  <c r="E107" i="2"/>
  <c r="D107" i="2"/>
  <c r="C107" i="2"/>
  <c r="F196" i="2"/>
  <c r="E196" i="2"/>
  <c r="D196" i="2"/>
  <c r="C196" i="2"/>
  <c r="F260" i="2"/>
  <c r="E260" i="2"/>
  <c r="D260" i="2"/>
  <c r="C260" i="2"/>
  <c r="F164" i="2"/>
  <c r="E164" i="2"/>
  <c r="D164" i="2"/>
  <c r="C164" i="2"/>
  <c r="F224" i="2"/>
  <c r="E224" i="2"/>
  <c r="D224" i="2"/>
  <c r="C224" i="2"/>
  <c r="F183" i="2"/>
  <c r="E183" i="2"/>
  <c r="D183" i="2"/>
  <c r="C183" i="2"/>
  <c r="F72" i="2"/>
  <c r="E72" i="2"/>
  <c r="D72" i="2"/>
  <c r="C72" i="2"/>
  <c r="F185" i="2"/>
  <c r="E185" i="2"/>
  <c r="D185" i="2"/>
  <c r="C185" i="2"/>
  <c r="F127" i="2"/>
  <c r="E127" i="2"/>
  <c r="D127" i="2"/>
  <c r="C127" i="2"/>
  <c r="F139" i="2"/>
  <c r="E139" i="2"/>
  <c r="D139" i="2"/>
  <c r="C139" i="2"/>
  <c r="F231" i="2"/>
  <c r="E231" i="2"/>
  <c r="D231" i="2"/>
  <c r="C231" i="2"/>
  <c r="F123" i="2"/>
  <c r="E123" i="2"/>
  <c r="D123" i="2"/>
  <c r="C123" i="2"/>
  <c r="F233" i="2"/>
  <c r="E233" i="2"/>
  <c r="D233" i="2"/>
  <c r="C233" i="2"/>
  <c r="F236" i="2"/>
  <c r="E236" i="2"/>
  <c r="D236" i="2"/>
  <c r="C236" i="2"/>
  <c r="F200" i="2"/>
  <c r="E200" i="2"/>
  <c r="D200" i="2"/>
  <c r="C200" i="2"/>
  <c r="F155" i="2"/>
  <c r="E155" i="2"/>
  <c r="D155" i="2"/>
  <c r="C155" i="2"/>
  <c r="F215" i="2"/>
  <c r="E215" i="2"/>
  <c r="D215" i="2"/>
  <c r="C215" i="2"/>
  <c r="F141" i="1"/>
  <c r="E141" i="1"/>
  <c r="D141" i="1"/>
  <c r="C141" i="1"/>
  <c r="F138" i="1"/>
  <c r="E138" i="1"/>
  <c r="D138" i="1"/>
  <c r="C138" i="1"/>
  <c r="F132" i="1"/>
  <c r="E132" i="1"/>
  <c r="D132" i="1"/>
  <c r="C132" i="1"/>
  <c r="F126" i="1"/>
  <c r="E126" i="1"/>
  <c r="D126" i="1"/>
  <c r="C126" i="1"/>
  <c r="F125" i="1"/>
  <c r="E125" i="1"/>
  <c r="D125" i="1"/>
  <c r="C125" i="1"/>
  <c r="F121" i="1"/>
  <c r="E121" i="1"/>
  <c r="D121" i="1"/>
  <c r="C121" i="1"/>
  <c r="F118" i="1"/>
  <c r="E118" i="1"/>
  <c r="D118" i="1"/>
  <c r="C118" i="1"/>
  <c r="F116" i="1"/>
  <c r="E116" i="1"/>
  <c r="D116" i="1"/>
  <c r="C116" i="1"/>
  <c r="F94" i="1"/>
  <c r="E94" i="1"/>
  <c r="D94" i="1"/>
  <c r="C94" i="1"/>
  <c r="F90" i="1"/>
  <c r="E90" i="1"/>
  <c r="D90" i="1"/>
  <c r="C90" i="1"/>
  <c r="F89" i="1"/>
  <c r="E89" i="1"/>
  <c r="D89" i="1"/>
  <c r="C89" i="1"/>
  <c r="F78" i="1"/>
  <c r="E78" i="1"/>
  <c r="D78" i="1"/>
  <c r="C78" i="1"/>
  <c r="F67" i="1"/>
  <c r="E67" i="1"/>
  <c r="D67" i="1"/>
  <c r="C67" i="1"/>
  <c r="F66" i="1"/>
  <c r="E66" i="1"/>
  <c r="D66" i="1"/>
  <c r="C66" i="1"/>
  <c r="F64" i="1"/>
  <c r="E64" i="1"/>
  <c r="D64" i="1"/>
  <c r="C64" i="1"/>
  <c r="F63" i="1"/>
  <c r="E63" i="1"/>
  <c r="D63" i="1"/>
  <c r="C63" i="1"/>
  <c r="F61" i="1"/>
  <c r="E61" i="1"/>
  <c r="D61" i="1"/>
  <c r="C61" i="1"/>
  <c r="F60" i="1"/>
  <c r="E60" i="1"/>
  <c r="D60" i="1"/>
  <c r="C60" i="1"/>
  <c r="F58" i="1"/>
  <c r="E58" i="1"/>
  <c r="D58" i="1"/>
  <c r="C58" i="1"/>
  <c r="F53" i="1"/>
  <c r="E53" i="1"/>
  <c r="D53" i="1"/>
  <c r="C53" i="1"/>
  <c r="F20" i="1"/>
  <c r="E20" i="1"/>
  <c r="D20" i="1"/>
  <c r="C20" i="1"/>
  <c r="F17" i="1"/>
  <c r="E17" i="1"/>
  <c r="D17" i="1"/>
  <c r="C17" i="1"/>
  <c r="F44" i="1"/>
  <c r="E44" i="1"/>
  <c r="D44" i="1"/>
  <c r="C44" i="1"/>
  <c r="F33" i="1"/>
  <c r="E33" i="1"/>
  <c r="D33" i="1"/>
  <c r="C33" i="1"/>
  <c r="F31" i="1"/>
  <c r="E31" i="1"/>
  <c r="D31" i="1"/>
  <c r="C31" i="1"/>
  <c r="F30" i="1"/>
  <c r="E30" i="1"/>
  <c r="D30" i="1"/>
  <c r="C30" i="1"/>
  <c r="F23" i="1"/>
  <c r="E23" i="1"/>
  <c r="D23" i="1"/>
  <c r="C23" i="1"/>
  <c r="F19" i="1"/>
  <c r="E19" i="1"/>
  <c r="D19" i="1"/>
  <c r="C19" i="1"/>
  <c r="F11" i="1"/>
  <c r="E11" i="1"/>
  <c r="D11" i="1"/>
  <c r="C11" i="1"/>
  <c r="F140" i="1"/>
  <c r="E140" i="1"/>
  <c r="D140" i="1"/>
  <c r="C140" i="1"/>
  <c r="F135" i="1"/>
  <c r="E135" i="1"/>
  <c r="D135" i="1"/>
  <c r="C135" i="1"/>
  <c r="F71" i="1"/>
  <c r="E71" i="1"/>
  <c r="D71" i="1"/>
  <c r="C71" i="1"/>
  <c r="F68" i="1"/>
  <c r="E68" i="1"/>
  <c r="D68" i="1"/>
  <c r="C68" i="1"/>
  <c r="F32" i="1"/>
  <c r="E32" i="1"/>
  <c r="D32" i="1"/>
  <c r="C32" i="1"/>
  <c r="F72" i="1"/>
  <c r="E72" i="1"/>
  <c r="D72" i="1"/>
  <c r="C72" i="1"/>
  <c r="F57" i="1"/>
  <c r="E57" i="1"/>
  <c r="D57" i="1"/>
  <c r="C57" i="1"/>
  <c r="F36" i="1"/>
  <c r="E36" i="1"/>
  <c r="D36" i="1"/>
  <c r="C36" i="1"/>
  <c r="F35" i="1"/>
  <c r="E35" i="1"/>
  <c r="D35" i="1"/>
  <c r="C35" i="1"/>
  <c r="F127" i="1"/>
  <c r="E127" i="1"/>
  <c r="D127" i="1"/>
  <c r="C127" i="1"/>
  <c r="F117" i="1"/>
  <c r="E117" i="1"/>
  <c r="D117" i="1"/>
  <c r="C117" i="1"/>
  <c r="F82" i="1"/>
  <c r="E82" i="1"/>
  <c r="D82" i="1"/>
  <c r="C82" i="1"/>
  <c r="F120" i="1"/>
  <c r="E120" i="1"/>
  <c r="D120" i="1"/>
  <c r="C120" i="1"/>
  <c r="F100" i="1"/>
  <c r="E100" i="1"/>
  <c r="D100" i="1"/>
  <c r="C100" i="1"/>
  <c r="F85" i="1"/>
  <c r="E85" i="1"/>
  <c r="D85" i="1"/>
  <c r="C85" i="1"/>
  <c r="F21" i="1"/>
  <c r="E21" i="1"/>
  <c r="D21" i="1"/>
  <c r="C21" i="1"/>
  <c r="F151" i="1"/>
  <c r="E151" i="1"/>
  <c r="D151" i="1"/>
  <c r="C151" i="1"/>
  <c r="F146" i="1"/>
  <c r="E146" i="1"/>
  <c r="D146" i="1"/>
  <c r="C146" i="1"/>
  <c r="F114" i="1"/>
  <c r="E114" i="1"/>
  <c r="D114" i="1"/>
  <c r="C114" i="1"/>
  <c r="F101" i="1"/>
  <c r="E101" i="1"/>
  <c r="D101" i="1"/>
  <c r="C101" i="1"/>
  <c r="F88" i="1"/>
  <c r="E88" i="1"/>
  <c r="D88" i="1"/>
  <c r="C88" i="1"/>
  <c r="F73" i="1"/>
  <c r="E73" i="1"/>
  <c r="D73" i="1"/>
  <c r="C73" i="1"/>
  <c r="F69" i="1"/>
  <c r="E69" i="1"/>
  <c r="D69" i="1"/>
  <c r="C69" i="1"/>
  <c r="F65" i="1"/>
  <c r="E65" i="1"/>
  <c r="D65" i="1"/>
  <c r="C65" i="1"/>
  <c r="F41" i="1"/>
  <c r="E41" i="1"/>
  <c r="D41" i="1"/>
  <c r="C41" i="1"/>
  <c r="F122" i="1"/>
  <c r="E122" i="1"/>
  <c r="D122" i="1"/>
  <c r="C122" i="1"/>
  <c r="F7" i="1"/>
  <c r="E7" i="1"/>
  <c r="D7" i="1"/>
  <c r="C7" i="1"/>
  <c r="F97" i="1"/>
  <c r="E97" i="1"/>
  <c r="D97" i="1"/>
  <c r="C97" i="1"/>
  <c r="F83" i="1"/>
  <c r="E83" i="1"/>
  <c r="D83" i="1"/>
  <c r="C83" i="1"/>
  <c r="F142" i="1"/>
  <c r="E142" i="1"/>
  <c r="D142" i="1"/>
  <c r="C142" i="1"/>
  <c r="F62" i="1"/>
  <c r="E62" i="1"/>
  <c r="D62" i="1"/>
  <c r="C62" i="1"/>
  <c r="F51" i="1"/>
  <c r="E51" i="1"/>
  <c r="D51" i="1"/>
  <c r="C51" i="1"/>
  <c r="F128" i="1"/>
  <c r="E128" i="1"/>
  <c r="D128" i="1"/>
  <c r="C128" i="1"/>
  <c r="F111" i="1"/>
  <c r="E111" i="1"/>
  <c r="D111" i="1"/>
  <c r="C111" i="1"/>
  <c r="F107" i="1"/>
  <c r="E107" i="1"/>
  <c r="D107" i="1"/>
  <c r="C107" i="1"/>
  <c r="F86" i="1"/>
  <c r="E86" i="1"/>
  <c r="D86" i="1"/>
  <c r="C86" i="1"/>
  <c r="F22" i="1"/>
  <c r="E22" i="1"/>
  <c r="D22" i="1"/>
  <c r="C22" i="1"/>
  <c r="F26" i="1"/>
  <c r="E26" i="1"/>
  <c r="D26" i="1"/>
  <c r="C26" i="1"/>
  <c r="F144" i="1"/>
  <c r="E144" i="1"/>
  <c r="D144" i="1"/>
  <c r="C144" i="1"/>
  <c r="F104" i="1"/>
  <c r="E104" i="1"/>
  <c r="D104" i="1"/>
  <c r="C104" i="1"/>
  <c r="F110" i="1"/>
  <c r="E110" i="1"/>
  <c r="D110" i="1"/>
  <c r="C110" i="1"/>
  <c r="F106" i="1"/>
  <c r="E106" i="1"/>
  <c r="D106" i="1"/>
  <c r="C106" i="1"/>
  <c r="F76" i="1"/>
  <c r="E76" i="1"/>
  <c r="D76" i="1"/>
  <c r="C76" i="1"/>
  <c r="F47" i="1"/>
  <c r="E47" i="1"/>
  <c r="D47" i="1"/>
  <c r="C47" i="1"/>
  <c r="F37" i="1"/>
  <c r="E37" i="1"/>
  <c r="D37" i="1"/>
  <c r="C37" i="1"/>
  <c r="F123" i="1"/>
  <c r="E123" i="1"/>
  <c r="D123" i="1"/>
  <c r="C123" i="1"/>
  <c r="F80" i="1"/>
  <c r="E80" i="1"/>
  <c r="D80" i="1"/>
  <c r="C80" i="1"/>
  <c r="F12" i="1"/>
  <c r="E12" i="1"/>
  <c r="D12" i="1"/>
  <c r="C12" i="1"/>
  <c r="F42" i="1"/>
  <c r="E42" i="1"/>
  <c r="D42" i="1"/>
  <c r="C42" i="1"/>
  <c r="F43" i="1"/>
  <c r="E43" i="1"/>
  <c r="D43" i="1"/>
  <c r="C43" i="1"/>
  <c r="F40" i="1"/>
  <c r="E40" i="1"/>
  <c r="D40" i="1"/>
  <c r="C40" i="1"/>
  <c r="F29" i="1"/>
  <c r="E29" i="1"/>
  <c r="D29" i="1"/>
  <c r="C29" i="1"/>
  <c r="F77" i="1"/>
  <c r="E77" i="1"/>
  <c r="D77" i="1"/>
  <c r="C77" i="1"/>
  <c r="F115" i="1"/>
  <c r="E115" i="1"/>
  <c r="D115" i="1"/>
  <c r="C115" i="1"/>
  <c r="F112" i="1"/>
  <c r="E112" i="1"/>
  <c r="D112" i="1"/>
  <c r="C112" i="1"/>
  <c r="F27" i="1"/>
  <c r="E27" i="1"/>
  <c r="D27" i="1"/>
  <c r="C27" i="1"/>
  <c r="F108" i="1"/>
  <c r="E108" i="1"/>
  <c r="D108" i="1"/>
  <c r="C108" i="1"/>
  <c r="F18" i="1"/>
  <c r="E18" i="1"/>
  <c r="D18" i="1"/>
  <c r="C18" i="1"/>
  <c r="F8" i="1"/>
  <c r="E8" i="1"/>
  <c r="D8" i="1"/>
  <c r="C8" i="1"/>
  <c r="F79" i="1"/>
  <c r="E79" i="1"/>
  <c r="D79" i="1"/>
  <c r="C79" i="1"/>
  <c r="F13" i="1"/>
  <c r="E13" i="1"/>
  <c r="D13" i="1"/>
  <c r="C13" i="1"/>
  <c r="F34" i="1"/>
  <c r="E34" i="1"/>
  <c r="D34" i="1"/>
  <c r="C34" i="1"/>
  <c r="F102" i="1"/>
  <c r="E102" i="1"/>
  <c r="D102" i="1"/>
  <c r="C102" i="1"/>
  <c r="F98" i="1"/>
  <c r="E98" i="1"/>
  <c r="D98" i="1"/>
  <c r="C98" i="1"/>
  <c r="F24" i="1"/>
  <c r="E24" i="1"/>
  <c r="D24" i="1"/>
  <c r="C24" i="1"/>
  <c r="F134" i="1"/>
  <c r="E134" i="1"/>
  <c r="D134" i="1"/>
  <c r="C134" i="1"/>
  <c r="F87" i="1"/>
  <c r="E87" i="1"/>
  <c r="D87" i="1"/>
  <c r="C87" i="1"/>
  <c r="F152" i="1"/>
  <c r="E152" i="1"/>
  <c r="D152" i="1"/>
  <c r="C152" i="1"/>
  <c r="F92" i="1"/>
  <c r="E92" i="1"/>
  <c r="D92" i="1"/>
  <c r="C92" i="1"/>
  <c r="F95" i="1"/>
  <c r="E95" i="1"/>
  <c r="D95" i="1"/>
  <c r="C95" i="1"/>
  <c r="F149" i="1"/>
  <c r="E149" i="1"/>
  <c r="D149" i="1"/>
  <c r="C149" i="1"/>
  <c r="F105" i="1"/>
  <c r="E105" i="1"/>
  <c r="D105" i="1"/>
  <c r="C105" i="1"/>
  <c r="F113" i="1"/>
  <c r="E113" i="1"/>
  <c r="D113" i="1"/>
  <c r="C113" i="1"/>
  <c r="F5" i="1"/>
  <c r="E5" i="1"/>
  <c r="D5" i="1"/>
  <c r="C5" i="1"/>
  <c r="F153" i="1"/>
  <c r="E153" i="1"/>
  <c r="D153" i="1"/>
  <c r="C153" i="1"/>
  <c r="F75" i="1"/>
  <c r="E75" i="1"/>
  <c r="D75" i="1"/>
  <c r="C75" i="1"/>
  <c r="F133" i="1"/>
  <c r="E133" i="1"/>
  <c r="D133" i="1"/>
  <c r="C133" i="1"/>
  <c r="F129" i="1"/>
  <c r="E129" i="1"/>
  <c r="D129" i="1"/>
  <c r="C129" i="1"/>
  <c r="F93" i="1"/>
  <c r="E93" i="1"/>
  <c r="D93" i="1"/>
  <c r="C93" i="1"/>
  <c r="F74" i="1"/>
  <c r="E74" i="1"/>
  <c r="D74" i="1"/>
  <c r="C74" i="1"/>
  <c r="F50" i="1"/>
  <c r="E50" i="1"/>
  <c r="D50" i="1"/>
  <c r="C50" i="1"/>
  <c r="F49" i="1"/>
  <c r="E49" i="1"/>
  <c r="D49" i="1"/>
  <c r="C49" i="1"/>
  <c r="F124" i="1"/>
  <c r="E124" i="1"/>
  <c r="D124" i="1"/>
  <c r="C124" i="1"/>
  <c r="F91" i="1"/>
  <c r="E91" i="1"/>
  <c r="D91" i="1"/>
  <c r="C91" i="1"/>
  <c r="F10" i="1"/>
  <c r="E10" i="1"/>
  <c r="D10" i="1"/>
  <c r="C10" i="1"/>
  <c r="F148" i="1"/>
  <c r="E148" i="1"/>
  <c r="D148" i="1"/>
  <c r="C148" i="1"/>
  <c r="F56" i="1"/>
  <c r="E56" i="1"/>
  <c r="D56" i="1"/>
  <c r="C56" i="1"/>
  <c r="F15" i="1"/>
  <c r="E15" i="1"/>
  <c r="D15" i="1"/>
  <c r="C15" i="1"/>
  <c r="F130" i="1"/>
  <c r="E130" i="1"/>
  <c r="D130" i="1"/>
  <c r="C130" i="1"/>
  <c r="F70" i="1"/>
  <c r="E70" i="1"/>
  <c r="D70" i="1"/>
  <c r="C70" i="1"/>
  <c r="F139" i="1"/>
  <c r="E139" i="1"/>
  <c r="D139" i="1"/>
  <c r="C139" i="1"/>
  <c r="F136" i="1"/>
  <c r="E136" i="1"/>
  <c r="D136" i="1"/>
  <c r="C136" i="1"/>
  <c r="F137" i="1"/>
  <c r="E137" i="1"/>
  <c r="D137" i="1"/>
  <c r="C137" i="1"/>
  <c r="F145" i="1"/>
  <c r="E145" i="1"/>
  <c r="D145" i="1"/>
  <c r="C145" i="1"/>
  <c r="F143" i="1"/>
  <c r="E143" i="1"/>
  <c r="D143" i="1"/>
  <c r="C143" i="1"/>
  <c r="F147" i="1"/>
  <c r="E147" i="1"/>
  <c r="D147" i="1"/>
  <c r="C147" i="1"/>
  <c r="F131" i="1"/>
  <c r="E131" i="1"/>
  <c r="D131" i="1"/>
  <c r="C131" i="1"/>
  <c r="F109" i="1"/>
  <c r="E109" i="1"/>
  <c r="D109" i="1"/>
  <c r="C109" i="1"/>
  <c r="F28" i="1"/>
  <c r="E28" i="1"/>
  <c r="D28" i="1"/>
  <c r="C28" i="1"/>
  <c r="F81" i="1"/>
  <c r="E81" i="1"/>
  <c r="D81" i="1"/>
  <c r="C81" i="1"/>
  <c r="F39" i="1"/>
  <c r="E39" i="1"/>
  <c r="D39" i="1"/>
  <c r="C39" i="1"/>
  <c r="F14" i="1"/>
  <c r="E14" i="1"/>
  <c r="D14" i="1"/>
  <c r="C14" i="1"/>
  <c r="F150" i="1"/>
  <c r="E150" i="1"/>
  <c r="D150" i="1"/>
  <c r="C150" i="1"/>
  <c r="F54" i="1"/>
  <c r="E54" i="1"/>
  <c r="D54" i="1"/>
  <c r="C54" i="1"/>
  <c r="F45" i="1"/>
  <c r="E45" i="1"/>
  <c r="D45" i="1"/>
  <c r="C45" i="1"/>
  <c r="F9" i="1"/>
  <c r="E9" i="1"/>
  <c r="D9" i="1"/>
  <c r="C9" i="1"/>
  <c r="F84" i="1"/>
  <c r="E84" i="1"/>
  <c r="D84" i="1"/>
  <c r="C84" i="1"/>
  <c r="F52" i="1"/>
  <c r="E52" i="1"/>
  <c r="D52" i="1"/>
  <c r="C52" i="1"/>
  <c r="F103" i="1"/>
  <c r="E103" i="1"/>
  <c r="D103" i="1"/>
  <c r="C103" i="1"/>
  <c r="F99" i="1"/>
  <c r="E99" i="1"/>
  <c r="D99" i="1"/>
  <c r="C99" i="1"/>
  <c r="F48" i="1"/>
  <c r="E48" i="1"/>
  <c r="D48" i="1"/>
  <c r="C48" i="1"/>
  <c r="F16" i="1"/>
  <c r="E16" i="1"/>
  <c r="D16" i="1"/>
  <c r="C16" i="1"/>
  <c r="F6" i="1"/>
  <c r="E6" i="1"/>
  <c r="D6" i="1"/>
  <c r="C6" i="1"/>
  <c r="F96" i="1"/>
  <c r="E96" i="1"/>
  <c r="D96" i="1"/>
  <c r="C96" i="1"/>
  <c r="F55" i="1"/>
  <c r="E55" i="1"/>
  <c r="D55" i="1"/>
  <c r="C55" i="1"/>
  <c r="F46" i="1"/>
  <c r="E46" i="1"/>
  <c r="D46" i="1"/>
  <c r="C46" i="1"/>
  <c r="F38" i="1"/>
  <c r="E38" i="1"/>
  <c r="D38" i="1"/>
  <c r="C38" i="1"/>
  <c r="F119" i="1"/>
  <c r="E119" i="1"/>
  <c r="D119" i="1"/>
  <c r="C119" i="1"/>
  <c r="F59" i="1"/>
  <c r="E59" i="1"/>
  <c r="D59" i="1"/>
  <c r="C59" i="1"/>
  <c r="F25" i="1"/>
  <c r="E25" i="1"/>
  <c r="D25" i="1"/>
  <c r="C25" i="1"/>
</calcChain>
</file>

<file path=xl/sharedStrings.xml><?xml version="1.0" encoding="utf-8"?>
<sst xmlns="http://schemas.openxmlformats.org/spreadsheetml/2006/main" count="1339" uniqueCount="588">
  <si>
    <t>Human</t>
  </si>
  <si>
    <t>Placenta</t>
  </si>
  <si>
    <t>Obese</t>
  </si>
  <si>
    <t>Lean</t>
  </si>
  <si>
    <t>Variable</t>
  </si>
  <si>
    <t>m/z</t>
  </si>
  <si>
    <t>Mean</t>
  </si>
  <si>
    <t>St Dev</t>
  </si>
  <si>
    <t>S00317747</t>
  </si>
  <si>
    <t>S00317748</t>
  </si>
  <si>
    <t>S00317749</t>
  </si>
  <si>
    <t>S00317750</t>
  </si>
  <si>
    <t>S00317751</t>
  </si>
  <si>
    <t>S00317752</t>
  </si>
  <si>
    <t>S00317754</t>
  </si>
  <si>
    <t>S00317755</t>
  </si>
  <si>
    <t>S00317759</t>
  </si>
  <si>
    <t>S00317760</t>
  </si>
  <si>
    <t>S00317763</t>
  </si>
  <si>
    <t>S00317765</t>
  </si>
  <si>
    <t>S00317766</t>
  </si>
  <si>
    <t>S00317767</t>
  </si>
  <si>
    <t>S00317769</t>
  </si>
  <si>
    <t>S00317771</t>
  </si>
  <si>
    <t>S00317772</t>
  </si>
  <si>
    <t>S00317773</t>
  </si>
  <si>
    <t>S00317775</t>
  </si>
  <si>
    <t>S00317776</t>
  </si>
  <si>
    <t>S00317780</t>
  </si>
  <si>
    <t>S00317781</t>
  </si>
  <si>
    <t>S00317784</t>
  </si>
  <si>
    <t>S00317785</t>
  </si>
  <si>
    <t>S00317786</t>
  </si>
  <si>
    <t>S00317787</t>
  </si>
  <si>
    <t>S00317788</t>
  </si>
  <si>
    <t>S00317789</t>
  </si>
  <si>
    <t>S00317791</t>
  </si>
  <si>
    <t>S00317794</t>
  </si>
  <si>
    <t>S00317795</t>
  </si>
  <si>
    <t>S00317797</t>
  </si>
  <si>
    <t>S00317805</t>
  </si>
  <si>
    <t>S00317807</t>
  </si>
  <si>
    <t>S00317810</t>
  </si>
  <si>
    <t>S00317811</t>
  </si>
  <si>
    <t>S00317812</t>
  </si>
  <si>
    <t>S00317816</t>
  </si>
  <si>
    <t>S00317820</t>
  </si>
  <si>
    <t>S00317821</t>
  </si>
  <si>
    <t>S00317746</t>
  </si>
  <si>
    <t>S00317753</t>
  </si>
  <si>
    <t>S00317756</t>
  </si>
  <si>
    <t>S00317757</t>
  </si>
  <si>
    <t>S00317758</t>
  </si>
  <si>
    <t>S00317761</t>
  </si>
  <si>
    <t>S00317762</t>
  </si>
  <si>
    <t>S00317764</t>
  </si>
  <si>
    <t>S00317768</t>
  </si>
  <si>
    <t>S00317770</t>
  </si>
  <si>
    <t>S00317774</t>
  </si>
  <si>
    <t>S00317777</t>
  </si>
  <si>
    <t>S00317778</t>
  </si>
  <si>
    <t>S00317779</t>
  </si>
  <si>
    <t>S00317782</t>
  </si>
  <si>
    <t>S00317783</t>
  </si>
  <si>
    <t>S00317790</t>
  </si>
  <si>
    <t>S00317792</t>
  </si>
  <si>
    <t>S00317793</t>
  </si>
  <si>
    <t>S00317796</t>
  </si>
  <si>
    <t>S00317798</t>
  </si>
  <si>
    <t>S00317799</t>
  </si>
  <si>
    <t>S00317800</t>
  </si>
  <si>
    <t>S00317801</t>
  </si>
  <si>
    <t>S00317802</t>
  </si>
  <si>
    <t>S00317803</t>
  </si>
  <si>
    <t>S00317804</t>
  </si>
  <si>
    <t>S00317806</t>
  </si>
  <si>
    <t>S00317808</t>
  </si>
  <si>
    <t>S00317809</t>
  </si>
  <si>
    <t>S00317813</t>
  </si>
  <si>
    <t>S00317814</t>
  </si>
  <si>
    <t>S00317815</t>
  </si>
  <si>
    <t>S00317817</t>
  </si>
  <si>
    <t>S00317818</t>
  </si>
  <si>
    <t>S00317819</t>
  </si>
  <si>
    <t>S00317822</t>
  </si>
  <si>
    <t>S00317823</t>
  </si>
  <si>
    <t>S00317824</t>
  </si>
  <si>
    <t>S00317825</t>
  </si>
  <si>
    <t>Vals (%)</t>
  </si>
  <si>
    <t>DG(28:03)_[M+H-H2O]1+</t>
  </si>
  <si>
    <t>PC(32:02) &amp; PE(35:02)</t>
  </si>
  <si>
    <t>SM(36:02)_[M+H]1+</t>
  </si>
  <si>
    <t>DG(41:04)_[M+H-H2O]1+</t>
  </si>
  <si>
    <t>LPE-P(16:00)_[M+H]1+</t>
  </si>
  <si>
    <t>PA(43:02)_[M+Na]1+</t>
  </si>
  <si>
    <t>PG(33:00)_[M+NH4]1+</t>
  </si>
  <si>
    <t>Campesterol_[M+NH4]1+</t>
  </si>
  <si>
    <t>Cer(42:02)_[M+H-H2O]1+</t>
  </si>
  <si>
    <t>LPI(19:01)_[M+H]1+</t>
  </si>
  <si>
    <t>PG(39:04)_[M+H]1+ &amp; PG(37:01)_[M+Na]1+</t>
  </si>
  <si>
    <t>PG-O(38:01)_[M+H]1+ / TG(46:05)_[M+Na]1+</t>
  </si>
  <si>
    <t>PA(28:01)_[M+Na]1+</t>
  </si>
  <si>
    <t>PE(38:02) &amp; PC(35:02)</t>
  </si>
  <si>
    <t>CE(22:06)_[M+NH4]1+</t>
  </si>
  <si>
    <t>LPE(22:06)_[M+H]1+</t>
  </si>
  <si>
    <t>PA(39:05)_[M+Na]1+</t>
  </si>
  <si>
    <t>TG_oxid(39:00)</t>
  </si>
  <si>
    <t>Cer(40:01)_[M+H-H2O]1+</t>
  </si>
  <si>
    <t>DG(41:05)_[M+H-H2O]1+</t>
  </si>
  <si>
    <t>PE(36:00)_[M+H]1+ / PC(33:00)_[M+H]1+ / PA(38:01)_[M+NH4]1+</t>
  </si>
  <si>
    <t>DG(33:01)_[M+H-H2O]1+</t>
  </si>
  <si>
    <t>PS(38:01)_[M+H]1+ / PG(38:03)_[M+NH4]1+</t>
  </si>
  <si>
    <t>TG(36:00)_[M+Na]1+</t>
  </si>
  <si>
    <t>TG(54:04)_[M+NH4]1+</t>
  </si>
  <si>
    <t>TG(52:01)_[M+NH4]1+</t>
  </si>
  <si>
    <t>TG(52:03)_[M+NH4]1+</t>
  </si>
  <si>
    <t>TG(44:04)_[M+NH4]1+</t>
  </si>
  <si>
    <t>TG(40:00)_[M+NH4]1+</t>
  </si>
  <si>
    <t>TG(46:05)_[M+NH4]1+</t>
  </si>
  <si>
    <t>PC(42:06) &amp; PE(45:06)</t>
  </si>
  <si>
    <t>TG(35:01)</t>
  </si>
  <si>
    <t>Cer(42:01)_[M+H-H2O]1+</t>
  </si>
  <si>
    <t>PA(43:06)_[M+Na]1+</t>
  </si>
  <si>
    <t>TG(54:05)_[M+NH4]1+</t>
  </si>
  <si>
    <t>Cer(23:00)</t>
  </si>
  <si>
    <t>PE-O(40:05)_[M+H]1+</t>
  </si>
  <si>
    <t>SM(41:04)_[M+H]1+</t>
  </si>
  <si>
    <t>LPI(20:01)_[M+Na]1+</t>
  </si>
  <si>
    <t>LPI(22:04)_[M+H]1+</t>
  </si>
  <si>
    <t>PC-P(34:01) &amp; PC-O(34:02)</t>
  </si>
  <si>
    <t>PE-O(42:06)_[M+H]1+</t>
  </si>
  <si>
    <t>TG(35:00)</t>
  </si>
  <si>
    <t>TG(36:02)_[M+NH4]1+</t>
  </si>
  <si>
    <t>PC-P(38:03) &amp; PC-O(38:04)</t>
  </si>
  <si>
    <t>TG_oxid(46:08)</t>
  </si>
  <si>
    <t>Campesterol_[M+H]1+</t>
  </si>
  <si>
    <t>PS(44:00)_[M+H]1+ / PG(44:02)_[M+NH4]1+</t>
  </si>
  <si>
    <t>PI-O(32:00)_[M+NH4]1+</t>
  </si>
  <si>
    <t>TG_oxid(34:01)</t>
  </si>
  <si>
    <t>PE-P(40:07)_[M+H]1+</t>
  </si>
  <si>
    <t>PE-O(40:06)_[M+H]1+ &amp; PC-O(37:06) &amp; PC-P(37:05)</t>
  </si>
  <si>
    <t>TG_oxid(42:06)</t>
  </si>
  <si>
    <t>PE(40:04) &amp; PC(37:04)</t>
  </si>
  <si>
    <t>TG(38:00)_[M+NH4]1+</t>
  </si>
  <si>
    <t>DG(28:02)_[M+H-H2O]1+</t>
  </si>
  <si>
    <t>PG(36:00)_[M+NH4]1+</t>
  </si>
  <si>
    <t>PG-O(35:00)_[M+NH4]1+</t>
  </si>
  <si>
    <t>DG(40:03)_[M+H-H2O]1+</t>
  </si>
  <si>
    <t>Cer(34:02)_[M+H]1+</t>
  </si>
  <si>
    <t>PE(34:00) &amp; PC(31:00)</t>
  </si>
  <si>
    <t>CE(22:06)_[M+Na]1+</t>
  </si>
  <si>
    <t>DG(22:00)_[M+H-H2O]1+</t>
  </si>
  <si>
    <t>PS(36:02)_[M+H]1+ / PG(36:04)_[M+NH4]1+</t>
  </si>
  <si>
    <t>DG(32:03)_[M+H-H2O]1+</t>
  </si>
  <si>
    <t>PS(39:02)_[M+H]1+ / PG(39:04)_[M+NH4]1+</t>
  </si>
  <si>
    <t>SM(33:01)_[M+H]1+</t>
  </si>
  <si>
    <t>PC-P(41:05)</t>
  </si>
  <si>
    <t>DG(34:06)_[M+H-H2O]1+</t>
  </si>
  <si>
    <t>DG(42:04)_[M+H-H2O]1+</t>
  </si>
  <si>
    <t>DG(43:05)_[M+H-H2O]1+</t>
  </si>
  <si>
    <t>Cer(34:01)_[M+H-H2O]1+</t>
  </si>
  <si>
    <t>PE(34:01) &amp; PC(31:01)</t>
  </si>
  <si>
    <t>SM(41:00)_[M+H]1+</t>
  </si>
  <si>
    <t>DG(40:07)_[M+H-H2O]1+</t>
  </si>
  <si>
    <t>LPG(19:00)_[M+Na]1+</t>
  </si>
  <si>
    <t>PC-P(40:09)</t>
  </si>
  <si>
    <t>PS(36:00)_[M+Na]1+</t>
  </si>
  <si>
    <t>PS(38:03)_[M+H]1+ / PG(38:05)_[M+NH4]1+</t>
  </si>
  <si>
    <t>PI(31:00)_[M+NH4]1+</t>
  </si>
  <si>
    <t>TG(52:02)_[M+NH4]1+</t>
  </si>
  <si>
    <t>DG(30:01)_[M+H-H2O]1+</t>
  </si>
  <si>
    <t>DG(26:01)_[M+H-H2O]1+</t>
  </si>
  <si>
    <t>PE(38:06)_[M+H]1+ / PC(35:06)_[M+H]1+ / PA(40:07)_[M+NH4]1+</t>
  </si>
  <si>
    <t>PS(36:01)_[M+Na]1+</t>
  </si>
  <si>
    <t>PS(38:04)_[M+H]1+ / PG(38:06)_[M+NH4]1+</t>
  </si>
  <si>
    <t>TG(33:00)</t>
  </si>
  <si>
    <t>MG(20:03)</t>
  </si>
  <si>
    <t>PC(34:03) &amp; PE(37:03)</t>
  </si>
  <si>
    <t>TG(50:01)_[M+NH4]1+</t>
  </si>
  <si>
    <t>PE(36:03)_[M+H]1+ / PC(33:03)_[M+H]1+ / PA(38:04)_[M+NH4]1+</t>
  </si>
  <si>
    <t>PG(34:01)_[M+H]1+</t>
  </si>
  <si>
    <t>CE(22:05)_[M+Na]1+</t>
  </si>
  <si>
    <t>SM(40:02)_[M+H]1+</t>
  </si>
  <si>
    <t>DG(42:08)_[M+H-H2O]1+</t>
  </si>
  <si>
    <t>PC(36:05) &amp; PE(39:05)</t>
  </si>
  <si>
    <t>PC(40:08) &amp; PE(43:08)</t>
  </si>
  <si>
    <t>PC-O(34:01) &amp; PC-P(34:00)</t>
  </si>
  <si>
    <t>PE(40:06) &amp; PC(37:06)</t>
  </si>
  <si>
    <t>PG-O(34:01)_[M+NH4]1+</t>
  </si>
  <si>
    <t>SM(32:01)_[M+H]1+</t>
  </si>
  <si>
    <t>TG(54:03)_[M+NH4]1+</t>
  </si>
  <si>
    <t>TG_oxid(42:05)</t>
  </si>
  <si>
    <t>DG(26:00)_[M+H-H2O]1+</t>
  </si>
  <si>
    <t>PE(38:03) &amp; PC(35:03)</t>
  </si>
  <si>
    <t>PG-O(32:01)_[M+NH4]1+</t>
  </si>
  <si>
    <t>SM(38:01)_[M+H]1+</t>
  </si>
  <si>
    <t>PE(36:02) &amp; PC(33:02)</t>
  </si>
  <si>
    <t>SM(34:02)_[M+H]1+</t>
  </si>
  <si>
    <t>SM(42:03)_[M+H]1+</t>
  </si>
  <si>
    <t>DG(40:06)_[M+H-H2O]1+</t>
  </si>
  <si>
    <t>PC(30:00) &amp; PE(33:00)</t>
  </si>
  <si>
    <t>PC-O(32:01) &amp; PC-P(32:00)</t>
  </si>
  <si>
    <t>DG(38:03)_[M+H-H2O]1+</t>
  </si>
  <si>
    <t>PC(40:07) &amp; PE(43:07)</t>
  </si>
  <si>
    <t>PC-O(32:00)</t>
  </si>
  <si>
    <t>TG(38:01)_[M+NH4]1+</t>
  </si>
  <si>
    <t>TG(48:04)_[M+NH4]1+</t>
  </si>
  <si>
    <t>Cer(24:00)</t>
  </si>
  <si>
    <t>DG(24:00)_[M+H-H2O]1+</t>
  </si>
  <si>
    <t>DG(28:00)_[M+H-H2O]1+</t>
  </si>
  <si>
    <t>DG(36:03)_[M+H-H2O]1+</t>
  </si>
  <si>
    <t>DG(36:04)_[M+H-H2O]1+</t>
  </si>
  <si>
    <t>DG(38:04)_[M+H-H2O]1+</t>
  </si>
  <si>
    <t>DG(44:07)_[M+H-H2O]1+</t>
  </si>
  <si>
    <t>DG(20:00)_[M+H-H2O]1+</t>
  </si>
  <si>
    <t>DG(24:01)_[M+H-H2O]1+</t>
  </si>
  <si>
    <t>PA(33:03)_[M+Na]1+</t>
  </si>
  <si>
    <t>PC(32:00) &amp; PE(35:00)</t>
  </si>
  <si>
    <t>PC(34:01) &amp; PE(37:01)</t>
  </si>
  <si>
    <t>PC(34:02) &amp; PE(37:02)</t>
  </si>
  <si>
    <t>PC(36:03) &amp; PE(39:03)</t>
  </si>
  <si>
    <t>PC(36:04) &amp; PE(39:04)</t>
  </si>
  <si>
    <t>PC(38:05) &amp; PE(41:05)</t>
  </si>
  <si>
    <t>PC(38:06) &amp; PE(41:06)</t>
  </si>
  <si>
    <t>PE(32:06)</t>
  </si>
  <si>
    <t>PE(40:07)_[M+H]1+ / PC(37:07)_[M+H]1+ / PA(42:08)_[M+NH4]1+</t>
  </si>
  <si>
    <t>PE-O(38:05)_[M+H]1+ &amp; PC-P(35:04) &amp; PC-O(35:05)</t>
  </si>
  <si>
    <t>PE-P(38:06)_[M+H]1+</t>
  </si>
  <si>
    <t>SM(34:01)_[M+H]1+</t>
  </si>
  <si>
    <t>SM(36:01)_[M+H]1+</t>
  </si>
  <si>
    <t>SM(40:01)_[M+H]1+</t>
  </si>
  <si>
    <t>SM(42:01)_[M+H]1+</t>
  </si>
  <si>
    <t>SM(42:02)_[M+H]1+</t>
  </si>
  <si>
    <t>TG(36:00)_[M+NH4]1+</t>
  </si>
  <si>
    <t>TG(46:04)_[M+NH4]1+</t>
  </si>
  <si>
    <t>TG(48:05)_[M+NH4]1+</t>
  </si>
  <si>
    <t>PLAC</t>
  </si>
  <si>
    <t>GROUP</t>
  </si>
  <si>
    <t>Val</t>
  </si>
  <si>
    <t>PE_40:2_[M-H]1-</t>
  </si>
  <si>
    <t>PC-2O_36:1_[M+OAC]1- / PE_41:0_[M-H]1-</t>
  </si>
  <si>
    <t>PE_32:1_[M-H]1-</t>
  </si>
  <si>
    <t>PE-P_40:6_[M-H]1-</t>
  </si>
  <si>
    <t>PE-P_36:5_[M-H]1-</t>
  </si>
  <si>
    <t>PC_40:0_[M+OAC]1-</t>
  </si>
  <si>
    <t>PE-O_40:4_[M-H]1-</t>
  </si>
  <si>
    <t>PC_41:6_[M+OAC]1-</t>
  </si>
  <si>
    <t>PC_40:4_[M+Cl]1-</t>
  </si>
  <si>
    <t>PC-O_42:2_[M+Cl]1-</t>
  </si>
  <si>
    <t xml:space="preserve">PC_34:5_[M+OAC]1- &amp; PS_38:4_[M-H]1- </t>
  </si>
  <si>
    <t>PC-O_39:0_[M+Cl]1-</t>
  </si>
  <si>
    <t>PE-O_36:3_[M-H]1-</t>
  </si>
  <si>
    <t>PC-O_34:0_[M+OAC]1-</t>
  </si>
  <si>
    <t>PI(34:2)</t>
  </si>
  <si>
    <t>PC-P_40:6_[M+OAC]1-</t>
  </si>
  <si>
    <t>PC_38:5_[M+Cl]1-</t>
  </si>
  <si>
    <t>PC_39:2_[M+Cl]1-</t>
  </si>
  <si>
    <t>PC_40:3_[M+Cl]1-</t>
  </si>
  <si>
    <t>PC_42:6_[M+Cl]1-</t>
  </si>
  <si>
    <t>PI(38:2)</t>
  </si>
  <si>
    <t>PI-O_38:2_[M-H]1-</t>
  </si>
  <si>
    <t>PC_38:2_[M+Cl]1-</t>
  </si>
  <si>
    <t>Cer_42:2_[M-H]1-</t>
  </si>
  <si>
    <t>SM_40:2_[M+OAC]1-</t>
  </si>
  <si>
    <t>PS_29:1_[M-H]1-</t>
  </si>
  <si>
    <t>PS_42:11_[M-H]1-</t>
  </si>
  <si>
    <t>PC_36:3_[M+Cl]1-</t>
  </si>
  <si>
    <t>PG-O_39:0_[M-H]1-</t>
  </si>
  <si>
    <t>PG-O_40:2_[M-H]1-</t>
  </si>
  <si>
    <t>PC_41:4_[M+OAC]1-</t>
  </si>
  <si>
    <t>PS_34:4_[M-H]1-</t>
  </si>
  <si>
    <t>PC_35:0_[M+OAC]1-</t>
  </si>
  <si>
    <t>SM_35:1_[M+OAC]1-</t>
  </si>
  <si>
    <t>PC-P_28:0_[M+OAC]1- / PS-O_32:0_[M-H]1-</t>
  </si>
  <si>
    <t>CL(70:03)_[M]2-</t>
  </si>
  <si>
    <t>PE_34:1_[M-H]1-</t>
  </si>
  <si>
    <t xml:space="preserve">PC_34:2_[M+OAC]1- &amp; PS_38:1_[M-H]1- </t>
  </si>
  <si>
    <t xml:space="preserve">PC_38:2_[M+OAC]1- &amp; PS_42:1_[M-H]1- </t>
  </si>
  <si>
    <t>PC_39:0_[M+OAC]1-</t>
  </si>
  <si>
    <t>PS_38:6_[M-H]1-</t>
  </si>
  <si>
    <t>PC_42:2_[M+OAC]1-</t>
  </si>
  <si>
    <t>PI(40:6)</t>
  </si>
  <si>
    <t>LPC_22:1_[M+Cl]1-</t>
  </si>
  <si>
    <t>PC_42:11_[M+OAC]1-</t>
  </si>
  <si>
    <t xml:space="preserve">PC_36:8_[M+OAC]1- &amp; PS_40:7_[M-H]1- </t>
  </si>
  <si>
    <t>PE_35:1_[M-H]1-</t>
  </si>
  <si>
    <t>PC_39:5_[M+OAC]1- / PS_43:4_[M-H]1-</t>
  </si>
  <si>
    <t>PC_41:1_[M+OAC]1-</t>
  </si>
  <si>
    <t>PC_38:4_[M+Cl]1-</t>
  </si>
  <si>
    <t>SM_37:1_[M+OAC]1-</t>
  </si>
  <si>
    <t>PC-O_44:5_[M+OAC]1-</t>
  </si>
  <si>
    <t>PI(34:1)</t>
  </si>
  <si>
    <t>PE_34:0_[M-H]1-</t>
  </si>
  <si>
    <t xml:space="preserve">PC_34:3_[M+OAC]1- &amp; PS_38:2_[M-H]1- </t>
  </si>
  <si>
    <t>PC_41:7_[M+OAC]1-</t>
  </si>
  <si>
    <t>PC_39:5_[M+Cl]1-</t>
  </si>
  <si>
    <t>PC_40:8_[M+Cl]1-</t>
  </si>
  <si>
    <t>Cer_41:1_[M+OAC]1-</t>
  </si>
  <si>
    <t>PC-O_37:1_[M+OAC]1- / PS-O_41:0_[M-H]1-</t>
  </si>
  <si>
    <t>PI-O_36:1_[M-H]1-</t>
  </si>
  <si>
    <t>PC_41:2_[M+Cl]1-</t>
  </si>
  <si>
    <t>PC-O_36:2_[M+OAC]1- &amp; PS-O_40:1_[M-H]1-</t>
  </si>
  <si>
    <t>PC-O_35:0_[M+OAC]1-</t>
  </si>
  <si>
    <t>PC_41:6_[M+Cl]1-</t>
  </si>
  <si>
    <t>PI(39:2)</t>
  </si>
  <si>
    <t>PI-O_40:4_[M-H]1-</t>
  </si>
  <si>
    <t>PS-O_30:0_[M-H]1-</t>
  </si>
  <si>
    <t>SM_39:2_[M+OAC]1-</t>
  </si>
  <si>
    <t xml:space="preserve">PC_36:5_[M+OAC]1- &amp; PS_40:4_[M-H]1- </t>
  </si>
  <si>
    <t xml:space="preserve">PC_40:6_[M+OAC]1- &amp; PS_44:5_[M-H]1- </t>
  </si>
  <si>
    <t>SM_42:1_[M+OAC]1-</t>
  </si>
  <si>
    <t>PC_37:7_[M+Cl]1-</t>
  </si>
  <si>
    <t xml:space="preserve">PC_38:3_[M+OAC]1- &amp; PS_42:2_[M-H]1- </t>
  </si>
  <si>
    <t>PA(34:1) &amp; TGox(35:1)+Cl-35</t>
  </si>
  <si>
    <t>PI(35:0) &amp; PA(48:10)</t>
  </si>
  <si>
    <t>PS_36:6_[M-H]1-</t>
  </si>
  <si>
    <t>PC-O_35:1_[M+OAC]1- / PS-O_39:0_[M-H]1-</t>
  </si>
  <si>
    <t xml:space="preserve">PC_36:4_[M+OAC]1- &amp; PS_40:3_[M-H]1- </t>
  </si>
  <si>
    <t>PE_38:6_[M-H]1-</t>
  </si>
  <si>
    <t>Cer_41:2_[M+OAC]1-</t>
  </si>
  <si>
    <t>PC-O_34:1_[M+OAC]1- &amp; PS-O_38:0_[M-H]1-</t>
  </si>
  <si>
    <t>PG(34:2)</t>
  </si>
  <si>
    <t>PC_36:6_[M+Cl]1-</t>
  </si>
  <si>
    <t>PC_43:0_[M+Cl]1-</t>
  </si>
  <si>
    <t>PE_31:0_[M-H]1-</t>
  </si>
  <si>
    <t xml:space="preserve">PC_32:2_[M+OAC]1- &amp; PS_36:1_[M-H]1- </t>
  </si>
  <si>
    <t xml:space="preserve">PC_34:6_[M+OAC]1- &amp; PS_38:5_[M-H]1- </t>
  </si>
  <si>
    <t>PI(37:4)</t>
  </si>
  <si>
    <t>PE_44:3_[M-H]1-</t>
  </si>
  <si>
    <t>PE-O_36:4_[M-H]1-</t>
  </si>
  <si>
    <t xml:space="preserve">PC_36:1_[M+OAC]1- &amp; PS_40:0_[M-H]1- </t>
  </si>
  <si>
    <t>PE_44:4_[M-H]1-</t>
  </si>
  <si>
    <t>PC-P_42:4_[M+OAC]1-</t>
  </si>
  <si>
    <t>PC_52:4_[M+OAC]1-</t>
  </si>
  <si>
    <t>PC_41:0_[M+Cl]1-</t>
  </si>
  <si>
    <t>SM_34:2_[M+OAC]1-</t>
  </si>
  <si>
    <t>PC_37:2_[M+OAC]1- / PS_41:1_[M-H]1- 7 PC-O_40:4_[M+Cl]1-</t>
  </si>
  <si>
    <t>PE-P_39:1_[M-H]1-</t>
  </si>
  <si>
    <t>PC_19:1_[M+OAC]1-</t>
  </si>
  <si>
    <t>PE-O_40:6_[M-H]1-</t>
  </si>
  <si>
    <t>PC-P_29:0_[M+OAC]1- / PS-O_33:0_[M-H]1-</t>
  </si>
  <si>
    <t>PC_35:3_[M+OAC]1- / PS_39:2_[M-H]1-</t>
  </si>
  <si>
    <t>PI(32:0) &amp; PA(45:10)</t>
  </si>
  <si>
    <t>LPE-P_16:0_[M-H]1-</t>
  </si>
  <si>
    <t>PC_38:1_[M+Cl]1-</t>
  </si>
  <si>
    <t>PC-O_34:3_[M+OAC]1- &amp; PS-O_38:2_[M-H]1-</t>
  </si>
  <si>
    <t>PE_34:2_[M-H]1-</t>
  </si>
  <si>
    <t>PI(39:0) &amp; PA(52:10)</t>
  </si>
  <si>
    <t>CL(70:01)_[M]2-</t>
  </si>
  <si>
    <t>PC_37:7_[M+OAC]1- / PS_41:6_[M-H]1-</t>
  </si>
  <si>
    <t>PI(36:5)</t>
  </si>
  <si>
    <t>PC_42:0_[M+Cl]1-</t>
  </si>
  <si>
    <t>PC-O_38:5_[M+OAC]1- &amp; PS-O_42:4_[M-H]1-</t>
  </si>
  <si>
    <t xml:space="preserve">PC_34:4_[M+OAC]1- &amp; PS_38:3_[M-H]1- </t>
  </si>
  <si>
    <t>PC_39:8_[M+OAC]1-</t>
  </si>
  <si>
    <t>LPE_20:2_[M-H]1-</t>
  </si>
  <si>
    <t>SM_41:0_[M+OAC]1-</t>
  </si>
  <si>
    <t>PC_39:4_[M+Cl]1-</t>
  </si>
  <si>
    <t>PC_40:10_[M+OAC]1-</t>
  </si>
  <si>
    <t>PA(43:6) &amp; TGox(44:6)+Cl-35</t>
  </si>
  <si>
    <t>PE_38:1_[M-H]1-</t>
  </si>
  <si>
    <t>Cer_36:1_[M-H]1-</t>
  </si>
  <si>
    <t>PE-P_40:7_[M-H]1-</t>
  </si>
  <si>
    <t xml:space="preserve">PC_36:7_[M+OAC]1- &amp; PS_40:6_[M-H]1- </t>
  </si>
  <si>
    <t>PG(44:9)</t>
  </si>
  <si>
    <t>PI(34:3)</t>
  </si>
  <si>
    <t>PC_37:3_[M+Cl]1-</t>
  </si>
  <si>
    <t>LPA(26:4)_[M]-</t>
  </si>
  <si>
    <t>PC_35:1_[M+OAC]1- / PS_39:0_[M-H]1-</t>
  </si>
  <si>
    <t xml:space="preserve">PC_40:1_[M+OAC]1- &amp; PS_44:0_[M-H]1- </t>
  </si>
  <si>
    <t>PC_42:4_[M+OAC]1-</t>
  </si>
  <si>
    <t>PG-O_40:3_[M-H]1-</t>
  </si>
  <si>
    <t>PA(P-36:0)</t>
  </si>
  <si>
    <t>PI(37:5)</t>
  </si>
  <si>
    <t>PC-O_32:0_[M+OAC]1-</t>
  </si>
  <si>
    <t xml:space="preserve">PC_32:4_[M+OAC]1- &amp; PS_36:3_[M-H]1- </t>
  </si>
  <si>
    <t>PC_35:5_[M+OAC]1- / PS_39:4_[M-H]1-</t>
  </si>
  <si>
    <t>PE_44:1_[M-H]1-</t>
  </si>
  <si>
    <t>PG(36:2)</t>
  </si>
  <si>
    <t>SM_43_1_[M+OAC]1-</t>
  </si>
  <si>
    <t>PA(44:6) &amp; TGox(45:6)+Cl-35</t>
  </si>
  <si>
    <t xml:space="preserve">PC_38:5_[M+OAC]1- &amp; PS_42:4_[M-H]1- </t>
  </si>
  <si>
    <t>PC_39:7_[M+OAC]1- / PS_43:6_[M-H]1-</t>
  </si>
  <si>
    <t>PC_40:0_[M+Cl]1-</t>
  </si>
  <si>
    <t>PC-P_35:2_[M+OAC]1- / PS-P_39:1_[M-H]1-</t>
  </si>
  <si>
    <t>PI(32:1)</t>
  </si>
  <si>
    <t>PI(48:5)</t>
  </si>
  <si>
    <t>PC_33:1_[M+Cl]1-</t>
  </si>
  <si>
    <t xml:space="preserve">PC_34:1_[M+OAC]1- &amp; PS_38:0_[M-H]1- </t>
  </si>
  <si>
    <t>PC_35:2_[M+Cl]1-</t>
  </si>
  <si>
    <t>PC_37:3_[M+OAC]1- / PS_41:2_[M-H]1- &amp; PC-O_40:5_[M+Cl]1-</t>
  </si>
  <si>
    <t>PC-P_38:6_[M+Cl]1-</t>
  </si>
  <si>
    <t xml:space="preserve">PC_32:5_[M+OAC]1- &amp; PS_36:4_[M-H]1- </t>
  </si>
  <si>
    <t>PC-O_32:1_[M+OAC]1- &amp; PS-O_36:0_[M-H]1-</t>
  </si>
  <si>
    <t>PC-O_37:2_[M+Cl]1-</t>
  </si>
  <si>
    <t>PE_36:5_[M-H]1-</t>
  </si>
  <si>
    <t>PE-O_36:5_[M-H]1-</t>
  </si>
  <si>
    <t>LPC_16:1_[M+Cl]1-</t>
  </si>
  <si>
    <t>LPE_16:0_[M-H]1-</t>
  </si>
  <si>
    <t xml:space="preserve">PC_30:2_[M+OAC]1- &amp; PS_34:1_[M-H]1- </t>
  </si>
  <si>
    <t>PC_35:1_[M+Cl]1-</t>
  </si>
  <si>
    <t>PC_38:6_[M+Cl]1-</t>
  </si>
  <si>
    <t>PC-O_38:6_[M+OAC]1- &amp; PS-P_42:1_[M-H]1-</t>
  </si>
  <si>
    <t>PC-O_42:2_[M+OAC]1-</t>
  </si>
  <si>
    <t>PE_32:0_[M-H]1-</t>
  </si>
  <si>
    <t>PG(34:0) &amp; TG(42:5)+Cl-37</t>
  </si>
  <si>
    <t>PG(44:6) &amp; TG(52:11)+Cl-37 &amp; PI(37:1)</t>
  </si>
  <si>
    <t>PI(37:0) &amp; PA(50:10)</t>
  </si>
  <si>
    <t>PI-P_33:2_[M-H]1-</t>
  </si>
  <si>
    <t>PS_44:10_[M-H]1-</t>
  </si>
  <si>
    <t>Cer_33:1_[M+OAC]1-</t>
  </si>
  <si>
    <t>Cer_34:1_[M+OAC]1-</t>
  </si>
  <si>
    <t>Cer_34:1_[M-H]1-</t>
  </si>
  <si>
    <t>Cer_42:1_[M-H]1-</t>
  </si>
  <si>
    <t>CL(70:05)_[M]2-</t>
  </si>
  <si>
    <t>CL(74:03)_[M]2-</t>
  </si>
  <si>
    <t>CL(78:00)_[M]2-</t>
  </si>
  <si>
    <t>LPC_15:0_[M+OAC]1-</t>
  </si>
  <si>
    <t>LPC_15:1_[M+Cl]1-</t>
  </si>
  <si>
    <t>LPC_18:2_[M+Cl]1-</t>
  </si>
  <si>
    <t>LPC_20:3_[M+Cl]1-</t>
  </si>
  <si>
    <t>LPC_20:4_[M+Cl]1-</t>
  </si>
  <si>
    <t>LPC_22:2_[M+Cl]1-</t>
  </si>
  <si>
    <t>LPC_22:6_[M+Cl]1-</t>
  </si>
  <si>
    <t>LPC_24:0_[M+OAC]1-</t>
  </si>
  <si>
    <t>LPE_18:0_[M-H]1-</t>
  </si>
  <si>
    <t>LPE_18:1_[M-H]1-</t>
  </si>
  <si>
    <t>LPE_20:0_[M-H]1-</t>
  </si>
  <si>
    <t>LPE_20:1_[M-H]1-</t>
  </si>
  <si>
    <t>LPE_22:6_[M-H]1-</t>
  </si>
  <si>
    <t>LPE-O_18:1_[M-H]1-</t>
  </si>
  <si>
    <t>LPG(35:0)_[M]-</t>
  </si>
  <si>
    <t>LPS_22:1_[M-H]1- / LPC_18:2_[M+OAC]1-</t>
  </si>
  <si>
    <t>PA(34:2)</t>
  </si>
  <si>
    <t>PA(41:7)</t>
  </si>
  <si>
    <t>PA(42:4) &amp; TGox(43:4)+Cl-35</t>
  </si>
  <si>
    <t>PA(44:5) &amp; TGox(45:5)+Cl-35</t>
  </si>
  <si>
    <t>PA(P-38:3)</t>
  </si>
  <si>
    <t>PA(P-42:1)</t>
  </si>
  <si>
    <t>PC_22:1_[M+Cl]1-</t>
  </si>
  <si>
    <t>PC_26:1_[M+Cl]1-</t>
  </si>
  <si>
    <t xml:space="preserve">PC_28:1_[M+OAC]1- &amp; PS_32:0_[M-H]1- </t>
  </si>
  <si>
    <t>PC_31:0_[M+OAC]1-</t>
  </si>
  <si>
    <t xml:space="preserve">PC_32:3_[M+OAC]1- &amp; PS_36:2_[M-H]1- </t>
  </si>
  <si>
    <t>PC_33:0_[M+OAC]1- &amp; PC-O_36:2_[M+Cl]1-</t>
  </si>
  <si>
    <t>PC_33:1_[M+OAC]1- / PS_37:0_[M-H]1-</t>
  </si>
  <si>
    <t>PC_33:3_[M+OAC]1- / PS_37:2_[M-H]1-</t>
  </si>
  <si>
    <t>PC_33:4_[M+OAC]1- / PS_37:3_[M-H]1-</t>
  </si>
  <si>
    <t>PC_34:1_[M+Cl]1-</t>
  </si>
  <si>
    <t>PC_34:2_[M+Cl]1-</t>
  </si>
  <si>
    <t>PC_35:4_[M+OAC]1- / PS_39:3_[M-H]1- &amp; PC-O_38:6_[M+Cl]1-</t>
  </si>
  <si>
    <t>PC_36:0_[M+Cl]1-</t>
  </si>
  <si>
    <t>PC_36:2_[M+Cl]1-</t>
  </si>
  <si>
    <t xml:space="preserve">PC_36:2_[M+OAC]1- &amp; PS_40:1_[M-H]1- </t>
  </si>
  <si>
    <t xml:space="preserve">PC_36:3_[M+OAC]1- &amp; PS_40:2_[M-H]1- </t>
  </si>
  <si>
    <t>PC_36:4_[M+Cl]1-</t>
  </si>
  <si>
    <t>PC_37:4_[M+OAC]1- / PS_41:3_[M-H]1- &amp; PC-O_40:6_[M+Cl]1-</t>
  </si>
  <si>
    <t>PC_37:5_[M+OAC]1- / PS_41:4_[M-H]1-</t>
  </si>
  <si>
    <t>PC_37:6_[M+OAC]1- / PS_41:5_[M-H]1-</t>
  </si>
  <si>
    <t xml:space="preserve">PC_38:4_[M+OAC]1- &amp; PS_42:3_[M-H]1- </t>
  </si>
  <si>
    <t xml:space="preserve">PC_38:6_[M+OAC]1- &amp; PS_42:5_[M-H]1- </t>
  </si>
  <si>
    <t xml:space="preserve">PC_38:7_[M+OAC]1- &amp; PS_42:6_[M-H]1- </t>
  </si>
  <si>
    <t xml:space="preserve">PC_38:9_[M+OAC]1- &amp; PS_42:8_[M-H]1- </t>
  </si>
  <si>
    <t>PC_39:0_[M+Cl]1-</t>
  </si>
  <si>
    <t>PC_39:6_[M+OAC]1-</t>
  </si>
  <si>
    <t>PC_40:5_[M+Cl]1-</t>
  </si>
  <si>
    <t>PC_40:6_[M+Cl]1-</t>
  </si>
  <si>
    <t>PC_40:7_[M+Cl]1-</t>
  </si>
  <si>
    <t xml:space="preserve">PC_40:8_[M+OAC]1- &amp; PS_44:7_[M-H]1- </t>
  </si>
  <si>
    <t>PC_42:4_[M+Cl]1-</t>
  </si>
  <si>
    <t>PC_42:5_[M+Cl]1-</t>
  </si>
  <si>
    <t>PC_42:7_[M+Cl]1-</t>
  </si>
  <si>
    <t>PC_43:4_[M+OAC]1-</t>
  </si>
  <si>
    <t>PC_44:0_[M+Cl]1-</t>
  </si>
  <si>
    <t>PC_44:1_[M+Cl]1-</t>
  </si>
  <si>
    <t>PC_44:10_[M+Cl]1-</t>
  </si>
  <si>
    <t>PC-O_17:0_[M+OAC]1-</t>
  </si>
  <si>
    <t>PC-O_18:0_[M+Cl]1-</t>
  </si>
  <si>
    <t>PC-O_18:1_[M+Cl]1-</t>
  </si>
  <si>
    <t>PC-O_19:0_[M+Cl]1-</t>
  </si>
  <si>
    <t>PC-O_22:0_[M+OAC]1-</t>
  </si>
  <si>
    <t>PC-O_33:2_[M+OAC]1- &amp; PS-O_37:1_[M-H]1-</t>
  </si>
  <si>
    <t>PC-O_34:1_[M+Cl]1-</t>
  </si>
  <si>
    <t>PC-O_34:2_[M+OAC]1- &amp; PS-O_38:1_[M-H]1-</t>
  </si>
  <si>
    <t>PC-O_34:4_[M+OAC]1- &amp; PS-O_38:3_[M-H]1-</t>
  </si>
  <si>
    <t>PC-O_35:0_[M+Cl]1-</t>
  </si>
  <si>
    <t>PC-O_36:4_[M+Cl]1- &amp; PC_33:2_[M+OAC]1- / PS_37:1_[M-H]1-</t>
  </si>
  <si>
    <t>PC-O_36:5_[M+OAC]1- &amp; PS-O_40:4_[M-H]1-</t>
  </si>
  <si>
    <t>PC-O_37:2_[M+OAC]1- / PS-P_41:0_[M-H]1-</t>
  </si>
  <si>
    <t>PC-O_38:3_[M+OAC]1- &amp; PS-O_42:2_[M-H]1-</t>
  </si>
  <si>
    <t>PC-O_38:4_[M+Cl]1- &amp; PC_35:2_[M+OAC]1- / PS_39:1_[M-H]1-</t>
  </si>
  <si>
    <t>PC-O_40:0_[M+OAC]1-</t>
  </si>
  <si>
    <t>PC-O_44:3_[M+Cl]1-</t>
  </si>
  <si>
    <t>PC-O-31:0_[M+OAC]1- &amp; PA(P-42:4)</t>
  </si>
  <si>
    <t>PC-P_31:1_[M+OAC]1- / PS-O_35:1_[M-H]1-</t>
  </si>
  <si>
    <t>PC-P_33:2_[M+OAC]1- / PS-O_37:2_[M-H]1-</t>
  </si>
  <si>
    <t>PE_33:4_[M-H]1-</t>
  </si>
  <si>
    <t>PE_36:1_[M-H]1- &amp; CL(74:02)_[M]2-</t>
  </si>
  <si>
    <t>PE_36:2_[M-H]1-</t>
  </si>
  <si>
    <t>PE_36:4_[M-H]1-</t>
  </si>
  <si>
    <t>PE_38:2_[M-H]1- &amp; CL(78:04)_[M]2-</t>
  </si>
  <si>
    <t>PE_38:4_[M-H]1-</t>
  </si>
  <si>
    <t>PE_38:5_[M-H]1- &amp; CL(78:10)_[M]2-</t>
  </si>
  <si>
    <t>PE_40:3_[M-H]1-</t>
  </si>
  <si>
    <t>PE_40:4_[M-H]1-</t>
  </si>
  <si>
    <t>PE_40:6_[M-H]1-</t>
  </si>
  <si>
    <t>PE_44:10_[M-H]1-</t>
  </si>
  <si>
    <t>PE-O_34:3_[M-H]1-</t>
  </si>
  <si>
    <t>PE-O_38:2_[M-H]1-</t>
  </si>
  <si>
    <t>PE-O_38:4_[M-H]1-</t>
  </si>
  <si>
    <t>PE-O_38:5_[M-H]1-</t>
  </si>
  <si>
    <t>PE-O_38:6_[M-H]1-</t>
  </si>
  <si>
    <t>PE-P_38:6_[M-H]1-</t>
  </si>
  <si>
    <t>PG(34:1) &amp; TG(42:6)+Cl-37</t>
  </si>
  <si>
    <t>PG(36:0) &amp; TG(44:5)+Cl-37</t>
  </si>
  <si>
    <t>PG(36:1) &amp; TG(44:6)+Cl-37</t>
  </si>
  <si>
    <t>PG(36:3)</t>
  </si>
  <si>
    <t>PG(42:2) &amp; TG(50:7)+Cl-37</t>
  </si>
  <si>
    <t>PG(44:4) &amp; TG(52:9)+Cl-37</t>
  </si>
  <si>
    <t>PG-O_35:0_[M-H]1-</t>
  </si>
  <si>
    <t>PG-O_41:0_[M-H]1-</t>
  </si>
  <si>
    <t>PI(31:2)</t>
  </si>
  <si>
    <t>PI(33:3)</t>
  </si>
  <si>
    <t>PI(34:0) &amp; PA(47:10)</t>
  </si>
  <si>
    <t>PI(36:0) &amp; PA(49:10) &amp; TGox(50:10)+Cl-35</t>
  </si>
  <si>
    <t>PI(36:4)</t>
  </si>
  <si>
    <t>PI(38:3)</t>
  </si>
  <si>
    <t>PI(38:4)</t>
  </si>
  <si>
    <t>PI(38:5)</t>
  </si>
  <si>
    <t>PI(38:6)</t>
  </si>
  <si>
    <t>PI(41:2)</t>
  </si>
  <si>
    <t>PI(41:6)</t>
  </si>
  <si>
    <t>PI-O_31:1_[M-H]1-</t>
  </si>
  <si>
    <t>PI-O_38:6_[M-H]1-</t>
  </si>
  <si>
    <t>PS_27:0_[M-H]1-</t>
  </si>
  <si>
    <t>PS-O_29:1_[M-H]1-</t>
  </si>
  <si>
    <t>SM_33:1_[M+OAC]1-</t>
  </si>
  <si>
    <t>SM_34:1_[M+OAC]1-</t>
  </si>
  <si>
    <t>SM_36:1_[M+OAC]1-</t>
  </si>
  <si>
    <t>SM_38:1_[M+OAC]1-</t>
  </si>
  <si>
    <t>SM_39:1_[M+OAC]1-</t>
  </si>
  <si>
    <t>SM_40:1_[M+OAC]1-</t>
  </si>
  <si>
    <t>SM_41:1_[M+OAC]1-</t>
  </si>
  <si>
    <t>SM_42:2_[M+OAC]1-</t>
  </si>
  <si>
    <t>SM_44:1_[M+OAC]1-</t>
  </si>
  <si>
    <t>PLA</t>
  </si>
  <si>
    <t>FA(20:5)</t>
  </si>
  <si>
    <t>FA(18:3)</t>
  </si>
  <si>
    <t>FA(11:0)</t>
  </si>
  <si>
    <t>FA(12:1)</t>
  </si>
  <si>
    <t>FA(12:0)</t>
  </si>
  <si>
    <t>FA(16:3)</t>
  </si>
  <si>
    <t>FA(10:0)</t>
  </si>
  <si>
    <t>FA(22:2)</t>
  </si>
  <si>
    <t>FA(13:0)</t>
  </si>
  <si>
    <t>FA(18:4)</t>
  </si>
  <si>
    <t>FA(22:4)</t>
  </si>
  <si>
    <t>FA(16:1)</t>
  </si>
  <si>
    <t>FA(18:1)</t>
  </si>
  <si>
    <t>FA(21:0)</t>
  </si>
  <si>
    <t>FA(24:0)</t>
  </si>
  <si>
    <t>FA(20:4)</t>
  </si>
  <si>
    <t>FA(18:0)</t>
  </si>
  <si>
    <t>FA(22:5)</t>
  </si>
  <si>
    <t>FA(16:0)</t>
  </si>
  <si>
    <t>FA(22:3)</t>
  </si>
  <si>
    <t>FA(15:0)</t>
  </si>
  <si>
    <t>FA(22:0)</t>
  </si>
  <si>
    <t>FA(24:3)</t>
  </si>
  <si>
    <t>FA(14:1)</t>
  </si>
  <si>
    <t>FA(26:4)</t>
  </si>
  <si>
    <t>FA(16:2)</t>
  </si>
  <si>
    <t>FA(17:0)</t>
  </si>
  <si>
    <t>FA(20:1)</t>
  </si>
  <si>
    <t>FA(20:0)</t>
  </si>
  <si>
    <t>FA(22:1)</t>
  </si>
  <si>
    <t>FA(19:1)</t>
  </si>
  <si>
    <t>FA(24:2)</t>
  </si>
  <si>
    <t>FA(26:2)</t>
  </si>
  <si>
    <t>FA(22:6)</t>
  </si>
  <si>
    <t>FA(24:4)</t>
  </si>
  <si>
    <t>FA(20:3)</t>
  </si>
  <si>
    <t>FA(18:2)</t>
  </si>
  <si>
    <t>FA(14:0)</t>
  </si>
  <si>
    <t>FA(19:0)</t>
  </si>
  <si>
    <t>FA(20:2)</t>
  </si>
  <si>
    <t>FA(24:1)</t>
  </si>
  <si>
    <t>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</si>
</sst>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egoe UI Semibold"/>
      <family val="2"/>
    </font>
    <font>
      <i/>
      <sz val="9"/>
      <color theme="1"/>
      <name val="Segoe UI Semibold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9" fontId="2" fillId="3" borderId="0" xfId="1" applyFont="1" applyFill="1"/>
    <xf numFmtId="0" fontId="3" fillId="0" borderId="0" xfId="0" applyFont="1"/>
    <xf numFmtId="164" fontId="2" fillId="0" borderId="0" xfId="0" applyNumberFormat="1" applyFont="1"/>
    <xf numFmtId="165" fontId="2" fillId="2" borderId="0" xfId="0" applyNumberFormat="1" applyFont="1" applyFill="1"/>
    <xf numFmtId="165" fontId="2" fillId="3" borderId="0" xfId="0" applyNumberFormat="1" applyFont="1" applyFill="1"/>
    <xf numFmtId="9" fontId="2" fillId="4" borderId="0" xfId="1" applyFont="1" applyFill="1"/>
    <xf numFmtId="0" fontId="2" fillId="0" borderId="0" xfId="0" applyFont="1" applyAlignment="1">
      <alignment horizontal="center"/>
    </xf>
    <xf numFmtId="2" fontId="2" fillId="4" borderId="0" xfId="0" applyNumberFormat="1" applyFont="1" applyFill="1"/>
    <xf numFmtId="2" fontId="2" fillId="3" borderId="0" xfId="0" applyNumberFormat="1" applyFont="1" applyFill="1"/>
    <xf numFmtId="0" fontId="2" fillId="0" borderId="0" xfId="0" applyFont="1" applyFill="1"/>
    <xf numFmtId="0" fontId="2" fillId="5" borderId="0" xfId="0" applyFont="1" applyFill="1"/>
    <xf numFmtId="165" fontId="2" fillId="5" borderId="0" xfId="0" applyNumberFormat="1" applyFont="1" applyFill="1"/>
    <xf numFmtId="165" fontId="2" fillId="4" borderId="0" xfId="0" applyNumberFormat="1" applyFont="1" applyFill="1"/>
    <xf numFmtId="0" fontId="2" fillId="6" borderId="0" xfId="0" applyFont="1" applyFill="1"/>
    <xf numFmtId="9" fontId="2" fillId="6" borderId="0" xfId="1" applyFont="1" applyFill="1"/>
  </cellXfs>
  <cellStyles count="2">
    <cellStyle name="Normal" xfId="0" builtinId="0"/>
    <cellStyle name="Percent" xfId="1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9"/>
  <sheetViews>
    <sheetView zoomScale="90" zoomScaleNormal="90" workbookViewId="0">
      <selection activeCell="G1" sqref="G1"/>
    </sheetView>
  </sheetViews>
  <sheetFormatPr defaultRowHeight="12" x14ac:dyDescent="0.2"/>
  <cols>
    <col min="1" max="1" width="27.140625" style="1" customWidth="1"/>
    <col min="2" max="2" width="9.28515625" style="1" bestFit="1" customWidth="1"/>
    <col min="3" max="7" width="9.28515625" style="1" customWidth="1"/>
    <col min="8" max="46" width="8.7109375" style="2" customWidth="1"/>
    <col min="47" max="76" width="8.7109375" style="3" customWidth="1"/>
    <col min="77" max="16384" width="9.140625" style="1"/>
  </cols>
  <sheetData>
    <row r="1" spans="1:76" x14ac:dyDescent="0.2">
      <c r="G1" s="1">
        <f>0.05/SQRT(149+306)</f>
        <v>2.344036154692477E-3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  <c r="BA1" s="3" t="s">
        <v>0</v>
      </c>
      <c r="BB1" s="3" t="s">
        <v>0</v>
      </c>
      <c r="BC1" s="3" t="s">
        <v>0</v>
      </c>
      <c r="BD1" s="3" t="s">
        <v>0</v>
      </c>
      <c r="BE1" s="3" t="s">
        <v>0</v>
      </c>
      <c r="BF1" s="3" t="s">
        <v>0</v>
      </c>
      <c r="BG1" s="3" t="s">
        <v>0</v>
      </c>
      <c r="BH1" s="3" t="s">
        <v>0</v>
      </c>
      <c r="BI1" s="3" t="s">
        <v>0</v>
      </c>
      <c r="BJ1" s="3" t="s">
        <v>0</v>
      </c>
      <c r="BK1" s="3" t="s">
        <v>0</v>
      </c>
      <c r="BL1" s="3" t="s">
        <v>0</v>
      </c>
      <c r="BM1" s="3" t="s">
        <v>0</v>
      </c>
      <c r="BN1" s="3" t="s">
        <v>0</v>
      </c>
      <c r="BO1" s="3" t="s">
        <v>0</v>
      </c>
      <c r="BP1" s="3" t="s">
        <v>0</v>
      </c>
      <c r="BQ1" s="3" t="s">
        <v>0</v>
      </c>
      <c r="BR1" s="3" t="s">
        <v>0</v>
      </c>
      <c r="BS1" s="3" t="s">
        <v>0</v>
      </c>
      <c r="BT1" s="3" t="s">
        <v>0</v>
      </c>
      <c r="BU1" s="3" t="s">
        <v>0</v>
      </c>
      <c r="BV1" s="3" t="s">
        <v>0</v>
      </c>
      <c r="BW1" s="3" t="s">
        <v>0</v>
      </c>
      <c r="BX1" s="3" t="s">
        <v>0</v>
      </c>
    </row>
    <row r="2" spans="1:76" x14ac:dyDescent="0.2"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3" t="s">
        <v>1</v>
      </c>
      <c r="AV2" s="3" t="s">
        <v>1</v>
      </c>
      <c r="AW2" s="3" t="s">
        <v>1</v>
      </c>
      <c r="AX2" s="3" t="s">
        <v>1</v>
      </c>
      <c r="AY2" s="3" t="s">
        <v>1</v>
      </c>
      <c r="AZ2" s="3" t="s">
        <v>1</v>
      </c>
      <c r="BA2" s="3" t="s">
        <v>1</v>
      </c>
      <c r="BB2" s="3" t="s">
        <v>1</v>
      </c>
      <c r="BC2" s="3" t="s">
        <v>1</v>
      </c>
      <c r="BD2" s="3" t="s">
        <v>1</v>
      </c>
      <c r="BE2" s="3" t="s">
        <v>1</v>
      </c>
      <c r="BF2" s="3" t="s">
        <v>1</v>
      </c>
      <c r="BG2" s="3" t="s">
        <v>1</v>
      </c>
      <c r="BH2" s="3" t="s">
        <v>1</v>
      </c>
      <c r="BI2" s="3" t="s">
        <v>1</v>
      </c>
      <c r="BJ2" s="3" t="s">
        <v>1</v>
      </c>
      <c r="BK2" s="3" t="s">
        <v>1</v>
      </c>
      <c r="BL2" s="3" t="s">
        <v>1</v>
      </c>
      <c r="BM2" s="3" t="s">
        <v>1</v>
      </c>
      <c r="BN2" s="3" t="s">
        <v>1</v>
      </c>
      <c r="BO2" s="3" t="s">
        <v>1</v>
      </c>
      <c r="BP2" s="3" t="s">
        <v>1</v>
      </c>
      <c r="BQ2" s="3" t="s">
        <v>1</v>
      </c>
      <c r="BR2" s="3" t="s">
        <v>1</v>
      </c>
      <c r="BS2" s="3" t="s">
        <v>1</v>
      </c>
      <c r="BT2" s="3" t="s">
        <v>1</v>
      </c>
      <c r="BU2" s="3" t="s">
        <v>1</v>
      </c>
      <c r="BV2" s="3" t="s">
        <v>1</v>
      </c>
      <c r="BW2" s="3" t="s">
        <v>1</v>
      </c>
      <c r="BX2" s="3" t="s">
        <v>1</v>
      </c>
    </row>
    <row r="3" spans="1:76" x14ac:dyDescent="0.2">
      <c r="C3" s="1" t="s">
        <v>2</v>
      </c>
      <c r="E3" s="1" t="s">
        <v>3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3">
        <v>1</v>
      </c>
      <c r="AR3" s="3">
        <v>1</v>
      </c>
      <c r="AS3" s="3">
        <v>1</v>
      </c>
      <c r="AT3" s="3">
        <v>1</v>
      </c>
      <c r="AU3" s="3">
        <v>1</v>
      </c>
      <c r="AV3" s="3">
        <v>1</v>
      </c>
      <c r="AW3" s="3">
        <v>1</v>
      </c>
      <c r="AX3" s="3">
        <v>1</v>
      </c>
      <c r="AY3" s="3">
        <v>1</v>
      </c>
      <c r="AZ3" s="3">
        <v>1</v>
      </c>
      <c r="BA3" s="3">
        <v>1</v>
      </c>
      <c r="BB3" s="3">
        <v>1</v>
      </c>
      <c r="BC3" s="3">
        <v>1</v>
      </c>
      <c r="BD3" s="3">
        <v>1</v>
      </c>
      <c r="BE3" s="3">
        <v>1</v>
      </c>
      <c r="BF3" s="3">
        <v>1</v>
      </c>
      <c r="BG3" s="3">
        <v>1</v>
      </c>
      <c r="BH3" s="3">
        <v>1</v>
      </c>
      <c r="BI3" s="3">
        <v>1</v>
      </c>
      <c r="BJ3" s="3">
        <v>1</v>
      </c>
      <c r="BK3" s="3">
        <v>1</v>
      </c>
      <c r="BL3" s="3">
        <v>1</v>
      </c>
      <c r="BM3" s="3">
        <v>1</v>
      </c>
      <c r="BN3" s="3">
        <v>1</v>
      </c>
      <c r="BO3" s="3">
        <v>1</v>
      </c>
      <c r="BP3" s="3">
        <v>1</v>
      </c>
      <c r="BQ3" s="3">
        <v>1</v>
      </c>
      <c r="BR3" s="3">
        <v>1</v>
      </c>
      <c r="BS3" s="3">
        <v>1</v>
      </c>
      <c r="BT3" s="3">
        <v>1</v>
      </c>
      <c r="BU3" s="3">
        <v>1</v>
      </c>
      <c r="BV3" s="3">
        <v>1</v>
      </c>
      <c r="BW3" s="3">
        <v>1</v>
      </c>
      <c r="BX3" s="4"/>
    </row>
    <row r="4" spans="1:76" x14ac:dyDescent="0.2">
      <c r="A4" s="1" t="s">
        <v>4</v>
      </c>
      <c r="B4" s="6" t="s">
        <v>5</v>
      </c>
      <c r="C4" s="1" t="s">
        <v>6</v>
      </c>
      <c r="D4" s="1" t="s">
        <v>7</v>
      </c>
      <c r="E4" s="1" t="s">
        <v>6</v>
      </c>
      <c r="F4" s="1" t="s">
        <v>7</v>
      </c>
      <c r="G4" s="1" t="s">
        <v>587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  <c r="AG4" s="2" t="s">
        <v>36</v>
      </c>
      <c r="AH4" s="2" t="s">
        <v>37</v>
      </c>
      <c r="AI4" s="2" t="s">
        <v>38</v>
      </c>
      <c r="AJ4" s="2" t="s">
        <v>39</v>
      </c>
      <c r="AK4" s="2" t="s">
        <v>40</v>
      </c>
      <c r="AL4" s="2" t="s">
        <v>42</v>
      </c>
      <c r="AM4" s="2" t="s">
        <v>43</v>
      </c>
      <c r="AN4" s="2" t="s">
        <v>44</v>
      </c>
      <c r="AO4" s="2" t="s">
        <v>46</v>
      </c>
      <c r="AP4" s="2" t="s">
        <v>47</v>
      </c>
      <c r="AQ4" s="3" t="s">
        <v>48</v>
      </c>
      <c r="AR4" s="3" t="s">
        <v>49</v>
      </c>
      <c r="AS4" s="3" t="s">
        <v>50</v>
      </c>
      <c r="AT4" s="3" t="s">
        <v>51</v>
      </c>
      <c r="AU4" s="3" t="s">
        <v>52</v>
      </c>
      <c r="AV4" s="3" t="s">
        <v>53</v>
      </c>
      <c r="AW4" s="3" t="s">
        <v>54</v>
      </c>
      <c r="AX4" s="3" t="s">
        <v>55</v>
      </c>
      <c r="AY4" s="3" t="s">
        <v>56</v>
      </c>
      <c r="AZ4" s="3" t="s">
        <v>57</v>
      </c>
      <c r="BA4" s="3" t="s">
        <v>58</v>
      </c>
      <c r="BB4" s="3" t="s">
        <v>59</v>
      </c>
      <c r="BC4" s="3" t="s">
        <v>60</v>
      </c>
      <c r="BD4" s="3" t="s">
        <v>61</v>
      </c>
      <c r="BE4" s="3" t="s">
        <v>62</v>
      </c>
      <c r="BF4" s="3" t="s">
        <v>64</v>
      </c>
      <c r="BG4" s="3" t="s">
        <v>66</v>
      </c>
      <c r="BH4" s="3" t="s">
        <v>67</v>
      </c>
      <c r="BI4" s="3" t="s">
        <v>69</v>
      </c>
      <c r="BJ4" s="3" t="s">
        <v>70</v>
      </c>
      <c r="BK4" s="3" t="s">
        <v>71</v>
      </c>
      <c r="BL4" s="3" t="s">
        <v>72</v>
      </c>
      <c r="BM4" s="3" t="s">
        <v>73</v>
      </c>
      <c r="BN4" s="3" t="s">
        <v>74</v>
      </c>
      <c r="BO4" s="3" t="s">
        <v>76</v>
      </c>
      <c r="BP4" s="3" t="s">
        <v>77</v>
      </c>
      <c r="BQ4" s="3" t="s">
        <v>78</v>
      </c>
      <c r="BR4" s="3" t="s">
        <v>79</v>
      </c>
      <c r="BS4" s="3" t="s">
        <v>81</v>
      </c>
      <c r="BT4" s="3" t="s">
        <v>82</v>
      </c>
      <c r="BU4" s="3" t="s">
        <v>83</v>
      </c>
      <c r="BV4" s="3" t="s">
        <v>84</v>
      </c>
      <c r="BW4" s="3" t="s">
        <v>85</v>
      </c>
      <c r="BX4" s="4" t="s">
        <v>88</v>
      </c>
    </row>
    <row r="5" spans="1:76" x14ac:dyDescent="0.2">
      <c r="A5" s="1" t="s">
        <v>135</v>
      </c>
      <c r="B5" s="1">
        <v>401.37779999999998</v>
      </c>
      <c r="C5" s="7">
        <f>AVERAGE(H5:AP5)</f>
        <v>0.11292119163235263</v>
      </c>
      <c r="D5" s="7">
        <f>STDEV(H5:AP5)</f>
        <v>0.1774860274721666</v>
      </c>
      <c r="E5" s="7">
        <f>AVERAGE(AQ5:BW5)</f>
        <v>0.20479733829816629</v>
      </c>
      <c r="F5" s="7">
        <f>STDEV(AQ5:BW5)</f>
        <v>0.26778467171635811</v>
      </c>
      <c r="G5" s="7">
        <f>TTEST(H5:AP5,AQ5:BW5,2,3)</f>
        <v>0.10312813016035954</v>
      </c>
      <c r="H5" s="8">
        <v>0</v>
      </c>
      <c r="I5" s="8">
        <v>0</v>
      </c>
      <c r="J5" s="8">
        <v>0</v>
      </c>
      <c r="K5" s="8">
        <v>7.4056297093213846E-2</v>
      </c>
      <c r="L5" s="8">
        <v>0</v>
      </c>
      <c r="M5" s="8">
        <v>0.37111465230696095</v>
      </c>
      <c r="N5" s="8">
        <v>0</v>
      </c>
      <c r="O5" s="8">
        <v>0.33110690814464622</v>
      </c>
      <c r="P5" s="8">
        <v>0</v>
      </c>
      <c r="Q5" s="8">
        <v>0.10808256941941212</v>
      </c>
      <c r="R5" s="8">
        <v>0</v>
      </c>
      <c r="S5" s="8">
        <v>0</v>
      </c>
      <c r="T5" s="8">
        <v>0.38135880022222823</v>
      </c>
      <c r="U5" s="8">
        <v>9.7415993959231797E-2</v>
      </c>
      <c r="V5" s="8">
        <v>8.6715206891939456E-2</v>
      </c>
      <c r="W5" s="8">
        <v>0</v>
      </c>
      <c r="X5" s="8">
        <v>0</v>
      </c>
      <c r="Y5" s="8">
        <v>0.35134295935153231</v>
      </c>
      <c r="Z5" s="8">
        <v>0</v>
      </c>
      <c r="AA5" s="8">
        <v>0</v>
      </c>
      <c r="AB5" s="8">
        <v>0</v>
      </c>
      <c r="AC5" s="8">
        <v>0.17417548632351418</v>
      </c>
      <c r="AD5" s="8">
        <v>0</v>
      </c>
      <c r="AE5" s="8">
        <v>0</v>
      </c>
      <c r="AF5" s="8">
        <v>0.29737758611648418</v>
      </c>
      <c r="AG5" s="8">
        <v>0</v>
      </c>
      <c r="AH5" s="8">
        <v>0.60612728430215956</v>
      </c>
      <c r="AI5" s="8">
        <v>0.22436867723016635</v>
      </c>
      <c r="AJ5" s="8">
        <v>0</v>
      </c>
      <c r="AK5" s="8">
        <v>0</v>
      </c>
      <c r="AL5" s="8">
        <v>0</v>
      </c>
      <c r="AM5" s="8">
        <v>0.11083063668942426</v>
      </c>
      <c r="AN5" s="8">
        <v>0.63898598994622891</v>
      </c>
      <c r="AO5" s="8">
        <v>9.9182659135200191E-2</v>
      </c>
      <c r="AP5" s="8">
        <v>0</v>
      </c>
      <c r="AQ5" s="9">
        <v>0</v>
      </c>
      <c r="AR5" s="9">
        <v>0</v>
      </c>
      <c r="AS5" s="9">
        <v>0</v>
      </c>
      <c r="AT5" s="9">
        <v>0</v>
      </c>
      <c r="AU5" s="9">
        <v>0.2108213705011413</v>
      </c>
      <c r="AV5" s="9">
        <v>0.80163779376817679</v>
      </c>
      <c r="AW5" s="9">
        <v>0.11188041545240981</v>
      </c>
      <c r="AX5" s="9">
        <v>0</v>
      </c>
      <c r="AY5" s="9">
        <v>0.45961842412727888</v>
      </c>
      <c r="AZ5" s="9">
        <v>0.22515788500658773</v>
      </c>
      <c r="BA5" s="9">
        <v>0.28356126764077344</v>
      </c>
      <c r="BB5" s="9">
        <v>8.7326853711474139E-2</v>
      </c>
      <c r="BC5" s="9">
        <v>0.21356987330420657</v>
      </c>
      <c r="BD5" s="9">
        <v>0</v>
      </c>
      <c r="BE5" s="9">
        <v>0.21426566923104395</v>
      </c>
      <c r="BF5" s="9">
        <v>0.14967470821709095</v>
      </c>
      <c r="BG5" s="9">
        <v>0.11065959320971969</v>
      </c>
      <c r="BH5" s="9">
        <v>0.20435018226105073</v>
      </c>
      <c r="BI5" s="9">
        <v>0</v>
      </c>
      <c r="BJ5" s="9">
        <v>0</v>
      </c>
      <c r="BK5" s="9">
        <v>0.18358208627647332</v>
      </c>
      <c r="BL5" s="9">
        <v>0.14064114231532882</v>
      </c>
      <c r="BM5" s="9">
        <v>0.12910122370171226</v>
      </c>
      <c r="BN5" s="9">
        <v>0.45510783295792478</v>
      </c>
      <c r="BO5" s="9">
        <v>0.92234681096491811</v>
      </c>
      <c r="BP5" s="9">
        <v>1.0093086137071658</v>
      </c>
      <c r="BQ5" s="9">
        <v>0</v>
      </c>
      <c r="BR5" s="9">
        <v>0.5293542376589303</v>
      </c>
      <c r="BS5" s="9">
        <v>0</v>
      </c>
      <c r="BT5" s="9">
        <v>8.4056049108916231E-2</v>
      </c>
      <c r="BU5" s="9">
        <v>0</v>
      </c>
      <c r="BV5" s="9">
        <v>0.12852729047422107</v>
      </c>
      <c r="BW5" s="9">
        <v>0.10376284024294334</v>
      </c>
      <c r="BX5" s="10">
        <f>COUNTIF(H5:BW5,"&gt;0")/68</f>
        <v>0.54411764705882348</v>
      </c>
    </row>
    <row r="6" spans="1:76" x14ac:dyDescent="0.2">
      <c r="A6" s="1" t="s">
        <v>96</v>
      </c>
      <c r="B6" s="1">
        <v>418.40429999999998</v>
      </c>
      <c r="C6" s="7">
        <f>AVERAGE(H6:AP6)</f>
        <v>0.25358732867333011</v>
      </c>
      <c r="D6" s="7">
        <f>STDEV(H6:AP6)</f>
        <v>0.98252967641902866</v>
      </c>
      <c r="E6" s="7">
        <f>AVERAGE(AQ6:BW6)</f>
        <v>8.5687637304952727E-2</v>
      </c>
      <c r="F6" s="7">
        <f>STDEV(AQ6:BW6)</f>
        <v>0.16227707884866019</v>
      </c>
      <c r="G6" s="7">
        <f>TTEST(H6:AP6,AQ6:BW6,2,3)</f>
        <v>0.32559081363235076</v>
      </c>
      <c r="H6" s="8">
        <v>0</v>
      </c>
      <c r="I6" s="8">
        <v>9.7412735623253782E-2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0.17114180798237985</v>
      </c>
      <c r="P6" s="8">
        <v>0.188365038291333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0.5142528552915262</v>
      </c>
      <c r="Z6" s="8">
        <v>0</v>
      </c>
      <c r="AA6" s="8">
        <v>0</v>
      </c>
      <c r="AB6" s="8">
        <v>0.71746695599011079</v>
      </c>
      <c r="AC6" s="8">
        <v>0</v>
      </c>
      <c r="AD6" s="8">
        <v>0</v>
      </c>
      <c r="AE6" s="8">
        <v>9.4084481022773614E-2</v>
      </c>
      <c r="AF6" s="8">
        <v>0</v>
      </c>
      <c r="AG6" s="8">
        <v>0.16209706447925229</v>
      </c>
      <c r="AH6" s="8">
        <v>0</v>
      </c>
      <c r="AI6" s="8">
        <v>0</v>
      </c>
      <c r="AJ6" s="8">
        <v>0.94744951878669026</v>
      </c>
      <c r="AK6" s="8">
        <v>0</v>
      </c>
      <c r="AL6" s="8">
        <v>5.7653593931214084</v>
      </c>
      <c r="AM6" s="8">
        <v>0.21792665297782585</v>
      </c>
      <c r="AN6" s="8">
        <v>0</v>
      </c>
      <c r="AO6" s="8">
        <v>0</v>
      </c>
      <c r="AP6" s="8">
        <v>0</v>
      </c>
      <c r="AQ6" s="9">
        <v>0</v>
      </c>
      <c r="AR6" s="9">
        <v>9.6339672275577673E-2</v>
      </c>
      <c r="AS6" s="9">
        <v>0</v>
      </c>
      <c r="AT6" s="9">
        <v>0.15882595759127824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0.15488550358998091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0.22857736801730413</v>
      </c>
      <c r="BJ6" s="9">
        <v>0</v>
      </c>
      <c r="BK6" s="9">
        <v>0</v>
      </c>
      <c r="BL6" s="9">
        <v>0.20684656408078206</v>
      </c>
      <c r="BM6" s="9">
        <v>0</v>
      </c>
      <c r="BN6" s="9">
        <v>0</v>
      </c>
      <c r="BO6" s="9">
        <v>0</v>
      </c>
      <c r="BP6" s="9">
        <v>0.78376236304292546</v>
      </c>
      <c r="BQ6" s="9">
        <v>0.22476822086023401</v>
      </c>
      <c r="BR6" s="9">
        <v>0.36813251284373211</v>
      </c>
      <c r="BS6" s="9">
        <v>0.23821118765511304</v>
      </c>
      <c r="BT6" s="9">
        <v>0.24245558259363084</v>
      </c>
      <c r="BU6" s="9">
        <v>0.12488709851288143</v>
      </c>
      <c r="BV6" s="9">
        <v>0</v>
      </c>
      <c r="BW6" s="9">
        <v>0</v>
      </c>
      <c r="BX6" s="10">
        <f>COUNTIF(H6:BW6,"&gt;0")/68</f>
        <v>0.30882352941176472</v>
      </c>
    </row>
    <row r="7" spans="1:76" x14ac:dyDescent="0.2">
      <c r="A7" s="1" t="s">
        <v>181</v>
      </c>
      <c r="B7" s="1">
        <v>721.58939999999996</v>
      </c>
      <c r="C7" s="7">
        <f>AVERAGE(H7:AP7)</f>
        <v>1.1726173760363809</v>
      </c>
      <c r="D7" s="7">
        <f>STDEV(H7:AP7)</f>
        <v>1.0530997325181866</v>
      </c>
      <c r="E7" s="7">
        <f>AVERAGE(AQ7:BW7)</f>
        <v>1.2914429239872591</v>
      </c>
      <c r="F7" s="7">
        <f>STDEV(AQ7:BW7)</f>
        <v>0.90493936852012091</v>
      </c>
      <c r="G7" s="7">
        <f>TTEST(H7:AP7,AQ7:BW7,2,3)</f>
        <v>0.618825782249391</v>
      </c>
      <c r="H7" s="8">
        <v>1.3989562720362378</v>
      </c>
      <c r="I7" s="8">
        <v>0.58626452217648939</v>
      </c>
      <c r="J7" s="8">
        <v>0</v>
      </c>
      <c r="K7" s="8">
        <v>0.90501104033836621</v>
      </c>
      <c r="L7" s="8">
        <v>2.0953931055874713</v>
      </c>
      <c r="M7" s="8">
        <v>3.8997743776855116</v>
      </c>
      <c r="N7" s="8">
        <v>1.1678064956518774</v>
      </c>
      <c r="O7" s="8">
        <v>0.44601247761119045</v>
      </c>
      <c r="P7" s="8">
        <v>0.61499520025985499</v>
      </c>
      <c r="Q7" s="8">
        <v>1.1233257779509906</v>
      </c>
      <c r="R7" s="8">
        <v>2.4442347493645786</v>
      </c>
      <c r="S7" s="8">
        <v>1.4130648053482964</v>
      </c>
      <c r="T7" s="8">
        <v>0.79888469983758292</v>
      </c>
      <c r="U7" s="8">
        <v>3.8225066274611623</v>
      </c>
      <c r="V7" s="8">
        <v>3.903215187789387</v>
      </c>
      <c r="W7" s="8">
        <v>0.13907513061075943</v>
      </c>
      <c r="X7" s="8">
        <v>0.97146186451494454</v>
      </c>
      <c r="Y7" s="8">
        <v>0.72409862188748053</v>
      </c>
      <c r="Z7" s="8">
        <v>0.31518095666229773</v>
      </c>
      <c r="AA7" s="8">
        <v>1.5998159061408983</v>
      </c>
      <c r="AB7" s="8">
        <v>1.262921368421895</v>
      </c>
      <c r="AC7" s="8">
        <v>2.0036355001511743</v>
      </c>
      <c r="AD7" s="8">
        <v>1.1498410285803342</v>
      </c>
      <c r="AE7" s="8">
        <v>1.6682641029085878</v>
      </c>
      <c r="AF7" s="8">
        <v>0.49809480962164082</v>
      </c>
      <c r="AG7" s="8">
        <v>1.1168885758194993</v>
      </c>
      <c r="AH7" s="8">
        <v>0</v>
      </c>
      <c r="AI7" s="8">
        <v>0</v>
      </c>
      <c r="AJ7" s="8">
        <v>0</v>
      </c>
      <c r="AK7" s="8">
        <v>0.17678300053482837</v>
      </c>
      <c r="AL7" s="8">
        <v>0</v>
      </c>
      <c r="AM7" s="8">
        <v>1.0384929336256443</v>
      </c>
      <c r="AN7" s="8">
        <v>1.3704664146943486</v>
      </c>
      <c r="AO7" s="8">
        <v>0.83180085877434107</v>
      </c>
      <c r="AP7" s="8">
        <v>1.5553417492256558</v>
      </c>
      <c r="AQ7" s="9">
        <v>1.4884123890074918</v>
      </c>
      <c r="AR7" s="9">
        <v>3.598877595166845</v>
      </c>
      <c r="AS7" s="9">
        <v>2.5409831451564298</v>
      </c>
      <c r="AT7" s="9">
        <v>0.94472066677074251</v>
      </c>
      <c r="AU7" s="9">
        <v>1.3565577675110068</v>
      </c>
      <c r="AV7" s="9">
        <v>2.7206901540097417</v>
      </c>
      <c r="AW7" s="9">
        <v>2.1230339634172029</v>
      </c>
      <c r="AX7" s="9">
        <v>1.029809560697031</v>
      </c>
      <c r="AY7" s="9">
        <v>0.4962804296273039</v>
      </c>
      <c r="AZ7" s="9">
        <v>1.7807279618811138</v>
      </c>
      <c r="BA7" s="9">
        <v>1.9197041572145834</v>
      </c>
      <c r="BB7" s="9">
        <v>0.65037476878855416</v>
      </c>
      <c r="BC7" s="9">
        <v>1.6096327510614257</v>
      </c>
      <c r="BD7" s="9">
        <v>2.488740688124345</v>
      </c>
      <c r="BE7" s="9">
        <v>0.96675358041494497</v>
      </c>
      <c r="BF7" s="9">
        <v>0.64440756015830458</v>
      </c>
      <c r="BG7" s="9">
        <v>1.2153479920604928</v>
      </c>
      <c r="BH7" s="9">
        <v>0.20198671886956382</v>
      </c>
      <c r="BI7" s="9">
        <v>0.20073333360499984</v>
      </c>
      <c r="BJ7" s="9">
        <v>2.9822217774666404</v>
      </c>
      <c r="BK7" s="9">
        <v>0.68851461681173731</v>
      </c>
      <c r="BL7" s="9">
        <v>0.97198774058088799</v>
      </c>
      <c r="BM7" s="9">
        <v>0.38107554813477668</v>
      </c>
      <c r="BN7" s="9">
        <v>2.3532364647192496</v>
      </c>
      <c r="BO7" s="9">
        <v>0.22344355395074894</v>
      </c>
      <c r="BP7" s="9">
        <v>0.21167810022759578</v>
      </c>
      <c r="BQ7" s="9">
        <v>0.95557681109484471</v>
      </c>
      <c r="BR7" s="9">
        <v>0.5330874908349833</v>
      </c>
      <c r="BS7" s="9">
        <v>0.73164538203967211</v>
      </c>
      <c r="BT7" s="9">
        <v>1.7649579017818149</v>
      </c>
      <c r="BU7" s="9">
        <v>1.7882411857626919</v>
      </c>
      <c r="BV7" s="9">
        <v>0.46649537265165436</v>
      </c>
      <c r="BW7" s="9">
        <v>0.58767936198013715</v>
      </c>
      <c r="BX7" s="10">
        <f>COUNTIF(H7:BW7,"&gt;0")/68</f>
        <v>0.92647058823529416</v>
      </c>
    </row>
    <row r="8" spans="1:76" x14ac:dyDescent="0.2">
      <c r="A8" s="1" t="s">
        <v>150</v>
      </c>
      <c r="B8" s="1">
        <v>719.57380000000001</v>
      </c>
      <c r="C8" s="7">
        <f>AVERAGE(H8:AP8)</f>
        <v>0.62397293587811187</v>
      </c>
      <c r="D8" s="7">
        <f>STDEV(H8:AP8)</f>
        <v>0.7276273749905956</v>
      </c>
      <c r="E8" s="7">
        <f>AVERAGE(AQ8:BW8)</f>
        <v>0.56896071332797182</v>
      </c>
      <c r="F8" s="7">
        <f>STDEV(AQ8:BW8)</f>
        <v>0.64523860684839762</v>
      </c>
      <c r="G8" s="7">
        <f>TTEST(H8:AP8,AQ8:BW8,2,3)</f>
        <v>0.74223842395793105</v>
      </c>
      <c r="H8" s="8">
        <v>1.3326780408903716</v>
      </c>
      <c r="I8" s="8">
        <v>0.12333382132154644</v>
      </c>
      <c r="J8" s="8">
        <v>0.24724134095923245</v>
      </c>
      <c r="K8" s="8">
        <v>0.39931619332277762</v>
      </c>
      <c r="L8" s="8">
        <v>0.5991901789486912</v>
      </c>
      <c r="M8" s="8">
        <v>1.7803478562216994</v>
      </c>
      <c r="N8" s="8">
        <v>0.35418918030866187</v>
      </c>
      <c r="O8" s="8">
        <v>0</v>
      </c>
      <c r="P8" s="8">
        <v>0.17507235715859321</v>
      </c>
      <c r="Q8" s="8">
        <v>0.88680542845788213</v>
      </c>
      <c r="R8" s="8">
        <v>1.350211988615365</v>
      </c>
      <c r="S8" s="8">
        <v>0.44738785331268027</v>
      </c>
      <c r="T8" s="8">
        <v>0.67872987221235037</v>
      </c>
      <c r="U8" s="8">
        <v>0.52676166949151604</v>
      </c>
      <c r="V8" s="8">
        <v>3.134703902217252</v>
      </c>
      <c r="W8" s="8">
        <v>0</v>
      </c>
      <c r="X8" s="8">
        <v>0.58605186530483067</v>
      </c>
      <c r="Y8" s="8">
        <v>0.60902321154684491</v>
      </c>
      <c r="Z8" s="8">
        <v>0</v>
      </c>
      <c r="AA8" s="8">
        <v>0.2843794245300173</v>
      </c>
      <c r="AB8" s="8">
        <v>1.3581586853892593</v>
      </c>
      <c r="AC8" s="8">
        <v>0.19063651867419359</v>
      </c>
      <c r="AD8" s="8">
        <v>0.17899644146400773</v>
      </c>
      <c r="AE8" s="8">
        <v>2.5758710107796596</v>
      </c>
      <c r="AF8" s="8">
        <v>0.16866791642673129</v>
      </c>
      <c r="AG8" s="8">
        <v>0.29455945790428878</v>
      </c>
      <c r="AH8" s="8">
        <v>0.29349570269795971</v>
      </c>
      <c r="AI8" s="8">
        <v>0</v>
      </c>
      <c r="AJ8" s="8">
        <v>0</v>
      </c>
      <c r="AK8" s="8">
        <v>0</v>
      </c>
      <c r="AL8" s="8">
        <v>0</v>
      </c>
      <c r="AM8" s="8">
        <v>0.98668082712857608</v>
      </c>
      <c r="AN8" s="8">
        <v>0.8116511626346482</v>
      </c>
      <c r="AO8" s="8">
        <v>0.34050559337445879</v>
      </c>
      <c r="AP8" s="8">
        <v>1.1244052544398206</v>
      </c>
      <c r="AQ8" s="9">
        <v>1.1835670579942601</v>
      </c>
      <c r="AR8" s="9">
        <v>2.3322240718985245</v>
      </c>
      <c r="AS8" s="9">
        <v>1.6749363423076806</v>
      </c>
      <c r="AT8" s="9">
        <v>0</v>
      </c>
      <c r="AU8" s="9">
        <v>0.48009037028303947</v>
      </c>
      <c r="AV8" s="9">
        <v>0.77551841894433393</v>
      </c>
      <c r="AW8" s="9">
        <v>0.78982249584632891</v>
      </c>
      <c r="AX8" s="9">
        <v>0.50712317810029117</v>
      </c>
      <c r="AY8" s="9">
        <v>0</v>
      </c>
      <c r="AZ8" s="9">
        <v>0.16635513819247089</v>
      </c>
      <c r="BA8" s="9">
        <v>0.52244596005734623</v>
      </c>
      <c r="BB8" s="9">
        <v>0.20096183883227284</v>
      </c>
      <c r="BC8" s="9">
        <v>0.36407181613396111</v>
      </c>
      <c r="BD8" s="9">
        <v>0.79328878092150534</v>
      </c>
      <c r="BE8" s="9">
        <v>0.91300644999005676</v>
      </c>
      <c r="BF8" s="9">
        <v>0</v>
      </c>
      <c r="BG8" s="9">
        <v>0.54569748500802917</v>
      </c>
      <c r="BH8" s="9">
        <v>0</v>
      </c>
      <c r="BI8" s="9">
        <v>0.16210836993525815</v>
      </c>
      <c r="BJ8" s="9">
        <v>1.6377526286415247</v>
      </c>
      <c r="BK8" s="9">
        <v>0</v>
      </c>
      <c r="BL8" s="9">
        <v>0.18949496351540046</v>
      </c>
      <c r="BM8" s="9">
        <v>0.19434057246293635</v>
      </c>
      <c r="BN8" s="9">
        <v>2.3039166211519477</v>
      </c>
      <c r="BO8" s="9">
        <v>0</v>
      </c>
      <c r="BP8" s="9">
        <v>0</v>
      </c>
      <c r="BQ8" s="9">
        <v>0</v>
      </c>
      <c r="BR8" s="9">
        <v>0.21210975461597151</v>
      </c>
      <c r="BS8" s="9">
        <v>0.16004250805905657</v>
      </c>
      <c r="BT8" s="9">
        <v>1.1904209775547228</v>
      </c>
      <c r="BU8" s="9">
        <v>0.31005912149917952</v>
      </c>
      <c r="BV8" s="9">
        <v>0.7540371681520216</v>
      </c>
      <c r="BW8" s="9">
        <v>0.41231144972495132</v>
      </c>
      <c r="BX8" s="10">
        <f>COUNTIF(H8:BW8,"&gt;0")/68</f>
        <v>0.77941176470588236</v>
      </c>
    </row>
    <row r="9" spans="1:76" x14ac:dyDescent="0.2">
      <c r="A9" s="1" t="s">
        <v>103</v>
      </c>
      <c r="B9" s="1">
        <v>714.61839999999995</v>
      </c>
      <c r="C9" s="7">
        <f>AVERAGE(H9:AP9)</f>
        <v>6.8100540192600034E-2</v>
      </c>
      <c r="D9" s="7">
        <f>STDEV(H9:AP9)</f>
        <v>9.7326155617832699E-2</v>
      </c>
      <c r="E9" s="7">
        <f>AVERAGE(AQ9:BW9)</f>
        <v>6.2624097886987209E-2</v>
      </c>
      <c r="F9" s="7">
        <f>STDEV(AQ9:BW9)</f>
        <v>9.9276343722568175E-2</v>
      </c>
      <c r="G9" s="7">
        <f>TTEST(H9:AP9,AQ9:BW9,2,3)</f>
        <v>0.81917602261874334</v>
      </c>
      <c r="H9" s="8">
        <v>0</v>
      </c>
      <c r="I9" s="8">
        <v>0.22874969741423085</v>
      </c>
      <c r="J9" s="8">
        <v>0.16400124174090097</v>
      </c>
      <c r="K9" s="8">
        <v>0</v>
      </c>
      <c r="L9" s="8">
        <v>0.20266039588406656</v>
      </c>
      <c r="M9" s="8">
        <v>0.16457546349038424</v>
      </c>
      <c r="N9" s="8">
        <v>0</v>
      </c>
      <c r="O9" s="8">
        <v>0.1669233676560084</v>
      </c>
      <c r="P9" s="8">
        <v>0</v>
      </c>
      <c r="Q9" s="8">
        <v>0.20645461241708435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0.15976416816006866</v>
      </c>
      <c r="Y9" s="8">
        <v>9.9968015103533051E-2</v>
      </c>
      <c r="Z9" s="8">
        <v>0</v>
      </c>
      <c r="AA9" s="8">
        <v>0.14874441513341286</v>
      </c>
      <c r="AB9" s="8">
        <v>0</v>
      </c>
      <c r="AC9" s="8">
        <v>0.14706998474602656</v>
      </c>
      <c r="AD9" s="8">
        <v>0</v>
      </c>
      <c r="AE9" s="8">
        <v>0.2702629047276866</v>
      </c>
      <c r="AF9" s="8">
        <v>0</v>
      </c>
      <c r="AG9" s="8">
        <v>0.10225212934605629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0.32209251092154173</v>
      </c>
      <c r="AO9" s="8">
        <v>0</v>
      </c>
      <c r="AP9" s="8">
        <v>0</v>
      </c>
      <c r="AQ9" s="9">
        <v>0.28030436119211405</v>
      </c>
      <c r="AR9" s="9">
        <v>0.11014113617592296</v>
      </c>
      <c r="AS9" s="9">
        <v>0</v>
      </c>
      <c r="AT9" s="9">
        <v>0.20778895094556218</v>
      </c>
      <c r="AU9" s="9">
        <v>0</v>
      </c>
      <c r="AV9" s="9">
        <v>0</v>
      </c>
      <c r="AW9" s="9">
        <v>0.11517991196294207</v>
      </c>
      <c r="AX9" s="9">
        <v>0</v>
      </c>
      <c r="AY9" s="9">
        <v>0.11515138505463675</v>
      </c>
      <c r="AZ9" s="9">
        <v>0.26214810829255236</v>
      </c>
      <c r="BA9" s="9">
        <v>0</v>
      </c>
      <c r="BB9" s="9">
        <v>0.20758772357127112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0.24264858076773382</v>
      </c>
      <c r="BI9" s="9">
        <v>0</v>
      </c>
      <c r="BJ9" s="9">
        <v>5.9397566102859914E-2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0.26038036902279171</v>
      </c>
      <c r="BQ9" s="9">
        <v>0.20586713718219141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10">
        <f>COUNTIF(H9:BW9,"&gt;0")/68</f>
        <v>0.35294117647058826</v>
      </c>
    </row>
    <row r="10" spans="1:76" x14ac:dyDescent="0.2">
      <c r="A10" s="1" t="s">
        <v>124</v>
      </c>
      <c r="B10" s="1">
        <v>386.36290000000002</v>
      </c>
      <c r="C10" s="7">
        <f>AVERAGE(H10:AP10)</f>
        <v>8.6380602494518829E-2</v>
      </c>
      <c r="D10" s="7">
        <f>STDEV(H10:AP10)</f>
        <v>0.13054270700536255</v>
      </c>
      <c r="E10" s="7">
        <f>AVERAGE(AQ10:BW10)</f>
        <v>6.6614868365949681E-2</v>
      </c>
      <c r="F10" s="7">
        <f>STDEV(AQ10:BW10)</f>
        <v>8.4807563456526555E-2</v>
      </c>
      <c r="G10" s="7">
        <f>TTEST(H10:AP10,AQ10:BW10,2,3)</f>
        <v>0.45954094690149883</v>
      </c>
      <c r="H10" s="8">
        <v>0</v>
      </c>
      <c r="I10" s="8">
        <v>0</v>
      </c>
      <c r="J10" s="8">
        <v>0.12969827827865771</v>
      </c>
      <c r="K10" s="8">
        <v>0</v>
      </c>
      <c r="L10" s="8">
        <v>8.2824551389451398E-2</v>
      </c>
      <c r="M10" s="8">
        <v>0.22095032359161396</v>
      </c>
      <c r="N10" s="8">
        <v>0.26108265388792939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0.10090874331694938</v>
      </c>
      <c r="U10" s="8">
        <v>0</v>
      </c>
      <c r="V10" s="8">
        <v>7.1138086548575286E-2</v>
      </c>
      <c r="W10" s="8">
        <v>0</v>
      </c>
      <c r="X10" s="8">
        <v>0.20177178050079536</v>
      </c>
      <c r="Y10" s="8">
        <v>0</v>
      </c>
      <c r="Z10" s="8">
        <v>0.16206660213141785</v>
      </c>
      <c r="AA10" s="8">
        <v>0</v>
      </c>
      <c r="AB10" s="8">
        <v>2.2087540119115585E-2</v>
      </c>
      <c r="AC10" s="8">
        <v>0.32346027357329449</v>
      </c>
      <c r="AD10" s="8">
        <v>0</v>
      </c>
      <c r="AE10" s="8">
        <v>0</v>
      </c>
      <c r="AF10" s="8">
        <v>0</v>
      </c>
      <c r="AG10" s="8">
        <v>0.33802353582637629</v>
      </c>
      <c r="AH10" s="8">
        <v>0</v>
      </c>
      <c r="AI10" s="8">
        <v>0.51914648199033087</v>
      </c>
      <c r="AJ10" s="8">
        <v>0.25782395157949106</v>
      </c>
      <c r="AK10" s="8">
        <v>0.2257237838300202</v>
      </c>
      <c r="AL10" s="8">
        <v>0</v>
      </c>
      <c r="AM10" s="8">
        <v>0</v>
      </c>
      <c r="AN10" s="8">
        <v>0</v>
      </c>
      <c r="AO10" s="8">
        <v>0.10661450074413986</v>
      </c>
      <c r="AP10" s="8">
        <v>0</v>
      </c>
      <c r="AQ10" s="9">
        <v>0</v>
      </c>
      <c r="AR10" s="9">
        <v>7.5801843485244089E-2</v>
      </c>
      <c r="AS10" s="9">
        <v>6.4017825607391568E-2</v>
      </c>
      <c r="AT10" s="9">
        <v>0</v>
      </c>
      <c r="AU10" s="9">
        <v>0.11629464094741801</v>
      </c>
      <c r="AV10" s="9">
        <v>0.10044521373494664</v>
      </c>
      <c r="AW10" s="9">
        <v>0</v>
      </c>
      <c r="AX10" s="9">
        <v>0</v>
      </c>
      <c r="AY10" s="9">
        <v>0.13081193399330748</v>
      </c>
      <c r="AZ10" s="9">
        <v>0</v>
      </c>
      <c r="BA10" s="9">
        <v>0.18901770022508316</v>
      </c>
      <c r="BB10" s="9">
        <v>7.6800789433938102E-2</v>
      </c>
      <c r="BC10" s="9">
        <v>0</v>
      </c>
      <c r="BD10" s="9">
        <v>0</v>
      </c>
      <c r="BE10" s="9">
        <v>0.13134688195679597</v>
      </c>
      <c r="BF10" s="9">
        <v>0.10312268925271541</v>
      </c>
      <c r="BG10" s="9">
        <v>8.9255875351912414E-2</v>
      </c>
      <c r="BH10" s="9">
        <v>0</v>
      </c>
      <c r="BI10" s="9">
        <v>0</v>
      </c>
      <c r="BJ10" s="9">
        <v>0</v>
      </c>
      <c r="BK10" s="9">
        <v>0.15670021881203069</v>
      </c>
      <c r="BL10" s="9">
        <v>0</v>
      </c>
      <c r="BM10" s="9">
        <v>0</v>
      </c>
      <c r="BN10" s="9">
        <v>0.10245943199255184</v>
      </c>
      <c r="BO10" s="9">
        <v>0.15081974475160806</v>
      </c>
      <c r="BP10" s="9">
        <v>0</v>
      </c>
      <c r="BQ10" s="9">
        <v>0.17677908833596812</v>
      </c>
      <c r="BR10" s="9">
        <v>0.17624060148437312</v>
      </c>
      <c r="BS10" s="9">
        <v>0</v>
      </c>
      <c r="BT10" s="9">
        <v>0</v>
      </c>
      <c r="BU10" s="9">
        <v>0</v>
      </c>
      <c r="BV10" s="9">
        <v>0</v>
      </c>
      <c r="BW10" s="9">
        <v>0.35837617671105509</v>
      </c>
      <c r="BX10" s="10">
        <f>COUNTIF(H10:BW10,"&gt;0")/68</f>
        <v>0.45588235294117646</v>
      </c>
    </row>
    <row r="11" spans="1:76" x14ac:dyDescent="0.2">
      <c r="A11" s="1" t="s">
        <v>207</v>
      </c>
      <c r="B11" s="1">
        <v>400.37860000000001</v>
      </c>
      <c r="C11" s="7">
        <f>AVERAGE(H11:AP11)</f>
        <v>7.0596801426267417</v>
      </c>
      <c r="D11" s="7">
        <f>STDEV(H11:AP11)</f>
        <v>4.1435100704577144</v>
      </c>
      <c r="E11" s="7">
        <f>AVERAGE(AQ11:BW11)</f>
        <v>7.7843197828154684</v>
      </c>
      <c r="F11" s="7">
        <f>STDEV(AQ11:BW11)</f>
        <v>4.0661065364803051</v>
      </c>
      <c r="G11" s="7">
        <f>TTEST(H11:AP11,AQ11:BW11,2,3)</f>
        <v>0.46936049057384421</v>
      </c>
      <c r="H11" s="8">
        <v>1.3259558680479271</v>
      </c>
      <c r="I11" s="8">
        <v>3.1441382775736311</v>
      </c>
      <c r="J11" s="8">
        <v>3.3436224732081525</v>
      </c>
      <c r="K11" s="8">
        <v>1.9320681436461251</v>
      </c>
      <c r="L11" s="8">
        <v>2.4112594533351088</v>
      </c>
      <c r="M11" s="8">
        <v>5.4161527746978493</v>
      </c>
      <c r="N11" s="8">
        <v>5.4709499788001192</v>
      </c>
      <c r="O11" s="8">
        <v>9.1124656195544098</v>
      </c>
      <c r="P11" s="8">
        <v>6.9186735749074062</v>
      </c>
      <c r="Q11" s="8">
        <v>4.2143036408497556</v>
      </c>
      <c r="R11" s="8">
        <v>4.6199872377439632</v>
      </c>
      <c r="S11" s="8">
        <v>5.9521468203434944</v>
      </c>
      <c r="T11" s="8">
        <v>11.541589496518691</v>
      </c>
      <c r="U11" s="8">
        <v>4.3402928883947931</v>
      </c>
      <c r="V11" s="8">
        <v>2.6477121845114726</v>
      </c>
      <c r="W11" s="8">
        <v>6.2165302940142695</v>
      </c>
      <c r="X11" s="8">
        <v>6.6797115081646385</v>
      </c>
      <c r="Y11" s="8">
        <v>6.9679078408038526</v>
      </c>
      <c r="Z11" s="8">
        <v>6.4246439844182701</v>
      </c>
      <c r="AA11" s="8">
        <v>4.0613431771734279</v>
      </c>
      <c r="AB11" s="8">
        <v>7.0447998202498052</v>
      </c>
      <c r="AC11" s="8">
        <v>8.432447712180398</v>
      </c>
      <c r="AD11" s="8">
        <v>4.1626591081102138</v>
      </c>
      <c r="AE11" s="8">
        <v>3.7469882776071608</v>
      </c>
      <c r="AF11" s="8">
        <v>8.2959217217875967</v>
      </c>
      <c r="AG11" s="8">
        <v>9.532916891128691</v>
      </c>
      <c r="AH11" s="8">
        <v>12.28566721452</v>
      </c>
      <c r="AI11" s="8">
        <v>11.101402966878194</v>
      </c>
      <c r="AJ11" s="8">
        <v>18.888502416909759</v>
      </c>
      <c r="AK11" s="8">
        <v>12.94243785595585</v>
      </c>
      <c r="AL11" s="8">
        <v>18.856611324244824</v>
      </c>
      <c r="AM11" s="8">
        <v>8.7735820168011305</v>
      </c>
      <c r="AN11" s="8">
        <v>7.4061198782148914</v>
      </c>
      <c r="AO11" s="8">
        <v>5.4867318402900391</v>
      </c>
      <c r="AP11" s="8">
        <v>7.3905607103500284</v>
      </c>
      <c r="AQ11" s="9">
        <v>1.481774107966819</v>
      </c>
      <c r="AR11" s="9">
        <v>2.249678332547</v>
      </c>
      <c r="AS11" s="9">
        <v>2.8155983158590714</v>
      </c>
      <c r="AT11" s="9">
        <v>6.7766061162810978</v>
      </c>
      <c r="AU11" s="9">
        <v>6.41366631764628</v>
      </c>
      <c r="AV11" s="9">
        <v>13.343911093186303</v>
      </c>
      <c r="AW11" s="9">
        <v>5.6806508558397271</v>
      </c>
      <c r="AX11" s="9">
        <v>3.8183958288927986</v>
      </c>
      <c r="AY11" s="9">
        <v>9.6389356137547697</v>
      </c>
      <c r="AZ11" s="9">
        <v>5.1501015776406422</v>
      </c>
      <c r="BA11" s="9">
        <v>7.947359644633341</v>
      </c>
      <c r="BB11" s="9">
        <v>5.9549202840066657</v>
      </c>
      <c r="BC11" s="9">
        <v>6.6809282936091643</v>
      </c>
      <c r="BD11" s="9">
        <v>5.5449088263970179</v>
      </c>
      <c r="BE11" s="9">
        <v>12.693031481264295</v>
      </c>
      <c r="BF11" s="9">
        <v>8.8080762825151044</v>
      </c>
      <c r="BG11" s="9">
        <v>8.8607640474314966</v>
      </c>
      <c r="BH11" s="9">
        <v>4.9820474504896604</v>
      </c>
      <c r="BI11" s="9">
        <v>9.2326782368771543</v>
      </c>
      <c r="BJ11" s="9">
        <v>4.9306753428437524</v>
      </c>
      <c r="BK11" s="9">
        <v>13.580611427779091</v>
      </c>
      <c r="BL11" s="9">
        <v>11.311851075633154</v>
      </c>
      <c r="BM11" s="9">
        <v>6.6947025720000326</v>
      </c>
      <c r="BN11" s="9">
        <v>7.7470580057685607</v>
      </c>
      <c r="BO11" s="9">
        <v>21.460004922452907</v>
      </c>
      <c r="BP11" s="9">
        <v>15.291043223128462</v>
      </c>
      <c r="BQ11" s="9">
        <v>6.0524003260475636</v>
      </c>
      <c r="BR11" s="9">
        <v>10.257429807984701</v>
      </c>
      <c r="BS11" s="9">
        <v>7.837314930938458</v>
      </c>
      <c r="BT11" s="9">
        <v>5.4517483891042726</v>
      </c>
      <c r="BU11" s="9">
        <v>6.2225949329420249</v>
      </c>
      <c r="BV11" s="9">
        <v>5.0886467738508276</v>
      </c>
      <c r="BW11" s="9">
        <v>6.882438395598256</v>
      </c>
      <c r="BX11" s="10">
        <f>COUNTIF(H11:BW11,"&gt;0")/68</f>
        <v>1</v>
      </c>
    </row>
    <row r="12" spans="1:76" x14ac:dyDescent="0.2">
      <c r="A12" s="1" t="s">
        <v>160</v>
      </c>
      <c r="B12" s="1">
        <v>520.50879999999995</v>
      </c>
      <c r="C12" s="7">
        <f>AVERAGE(H12:AP12)</f>
        <v>0.28340755619436181</v>
      </c>
      <c r="D12" s="7">
        <f>STDEV(H12:AP12)</f>
        <v>0.23908320529732929</v>
      </c>
      <c r="E12" s="7">
        <f>AVERAGE(AQ12:BW12)</f>
        <v>0.29090190741606975</v>
      </c>
      <c r="F12" s="7">
        <f>STDEV(AQ12:BW12)</f>
        <v>0.26289202352280788</v>
      </c>
      <c r="G12" s="7">
        <f>TTEST(H12:AP12,AQ12:BW12,2,3)</f>
        <v>0.90268577185395249</v>
      </c>
      <c r="H12" s="8">
        <v>0.9344965757957856</v>
      </c>
      <c r="I12" s="8">
        <v>0.56794213549871708</v>
      </c>
      <c r="J12" s="8">
        <v>0.17303388200362607</v>
      </c>
      <c r="K12" s="8">
        <v>7.1072888308558652E-2</v>
      </c>
      <c r="L12" s="8">
        <v>0.35614072710813421</v>
      </c>
      <c r="M12" s="8">
        <v>0.57286359370378259</v>
      </c>
      <c r="N12" s="8">
        <v>0.26104839139482605</v>
      </c>
      <c r="O12" s="8">
        <v>0.22453093593416812</v>
      </c>
      <c r="P12" s="8">
        <v>0.3669966550568951</v>
      </c>
      <c r="Q12" s="8">
        <v>0.15293583392985113</v>
      </c>
      <c r="R12" s="8">
        <v>0.60479352819008192</v>
      </c>
      <c r="S12" s="8">
        <v>0</v>
      </c>
      <c r="T12" s="8">
        <v>0.16830796031324388</v>
      </c>
      <c r="U12" s="8">
        <v>0.72399866677589064</v>
      </c>
      <c r="V12" s="8">
        <v>0.22003860847857801</v>
      </c>
      <c r="W12" s="8">
        <v>0.17024852075403887</v>
      </c>
      <c r="X12" s="8">
        <v>0.12787045792438512</v>
      </c>
      <c r="Y12" s="8">
        <v>0.25602726787095809</v>
      </c>
      <c r="Z12" s="8">
        <v>0</v>
      </c>
      <c r="AA12" s="8">
        <v>0.34457628126837359</v>
      </c>
      <c r="AB12" s="8">
        <v>0.39456681423356987</v>
      </c>
      <c r="AC12" s="8">
        <v>0.20949351537760363</v>
      </c>
      <c r="AD12" s="8">
        <v>0.76964351419730248</v>
      </c>
      <c r="AE12" s="8">
        <v>0.39644526874095942</v>
      </c>
      <c r="AF12" s="8">
        <v>0</v>
      </c>
      <c r="AG12" s="8">
        <v>0.17347136763560073</v>
      </c>
      <c r="AH12" s="8">
        <v>0.25962012367052201</v>
      </c>
      <c r="AI12" s="8">
        <v>0</v>
      </c>
      <c r="AJ12" s="8">
        <v>0.41379343393047308</v>
      </c>
      <c r="AK12" s="8">
        <v>0</v>
      </c>
      <c r="AL12" s="8">
        <v>0</v>
      </c>
      <c r="AM12" s="8">
        <v>0.30374309164073493</v>
      </c>
      <c r="AN12" s="8">
        <v>0.20988700885928774</v>
      </c>
      <c r="AO12" s="8">
        <v>0</v>
      </c>
      <c r="AP12" s="8">
        <v>0.49167741820670996</v>
      </c>
      <c r="AQ12" s="9">
        <v>0.26179740214164166</v>
      </c>
      <c r="AR12" s="9">
        <v>0.76367662334300934</v>
      </c>
      <c r="AS12" s="9">
        <v>0.27646583625773119</v>
      </c>
      <c r="AT12" s="9">
        <v>0</v>
      </c>
      <c r="AU12" s="9">
        <v>0.12802670239209721</v>
      </c>
      <c r="AV12" s="9">
        <v>0.55077708501006617</v>
      </c>
      <c r="AW12" s="9">
        <v>0.21504036446554703</v>
      </c>
      <c r="AX12" s="9">
        <v>0.35768911264336567</v>
      </c>
      <c r="AY12" s="9">
        <v>0</v>
      </c>
      <c r="AZ12" s="9">
        <v>0</v>
      </c>
      <c r="BA12" s="9">
        <v>0.30911800904368408</v>
      </c>
      <c r="BB12" s="9">
        <v>0.38850166122707908</v>
      </c>
      <c r="BC12" s="9">
        <v>0.44466648690090649</v>
      </c>
      <c r="BD12" s="9">
        <v>0.12122429990932117</v>
      </c>
      <c r="BE12" s="9">
        <v>0</v>
      </c>
      <c r="BF12" s="9">
        <v>0.35827050862159993</v>
      </c>
      <c r="BG12" s="9">
        <v>1.0943042358835333</v>
      </c>
      <c r="BH12" s="9">
        <v>0.81558197265203092</v>
      </c>
      <c r="BI12" s="9">
        <v>0</v>
      </c>
      <c r="BJ12" s="9">
        <v>0.18390105998557491</v>
      </c>
      <c r="BK12" s="9">
        <v>0</v>
      </c>
      <c r="BL12" s="9">
        <v>0.29417643509939867</v>
      </c>
      <c r="BM12" s="9">
        <v>0.50777759733706163</v>
      </c>
      <c r="BN12" s="9">
        <v>0.40197510560473826</v>
      </c>
      <c r="BO12" s="9">
        <v>0</v>
      </c>
      <c r="BP12" s="9">
        <v>0.3032486327761908</v>
      </c>
      <c r="BQ12" s="9">
        <v>0.10719514662860868</v>
      </c>
      <c r="BR12" s="9">
        <v>0</v>
      </c>
      <c r="BS12" s="9">
        <v>0.37069082233812428</v>
      </c>
      <c r="BT12" s="9">
        <v>0.59452132039228489</v>
      </c>
      <c r="BU12" s="9">
        <v>0.29962345607279361</v>
      </c>
      <c r="BV12" s="9">
        <v>0.16951212459509885</v>
      </c>
      <c r="BW12" s="9">
        <v>0.28200094340881121</v>
      </c>
      <c r="BX12" s="10">
        <f>COUNTIF(H12:BW12,"&gt;0")/68</f>
        <v>0.77941176470588236</v>
      </c>
    </row>
    <row r="13" spans="1:76" x14ac:dyDescent="0.2">
      <c r="A13" s="1" t="s">
        <v>148</v>
      </c>
      <c r="B13" s="1">
        <v>536.50369999999998</v>
      </c>
      <c r="C13" s="7">
        <f>AVERAGE(H13:AP13)</f>
        <v>0.13761549180789459</v>
      </c>
      <c r="D13" s="7">
        <f>STDEV(H13:AP13)</f>
        <v>0.14194876597033496</v>
      </c>
      <c r="E13" s="7">
        <f>AVERAGE(AQ13:BW13)</f>
        <v>0.15499052614818565</v>
      </c>
      <c r="F13" s="7">
        <f>STDEV(AQ13:BW13)</f>
        <v>0.16071792290620299</v>
      </c>
      <c r="G13" s="7">
        <f>TTEST(H13:AP13,AQ13:BW13,2,3)</f>
        <v>0.63894849067374371</v>
      </c>
      <c r="H13" s="8">
        <v>6.6962978181537139E-2</v>
      </c>
      <c r="I13" s="8">
        <v>0</v>
      </c>
      <c r="J13" s="8">
        <v>0</v>
      </c>
      <c r="K13" s="8">
        <v>0.11404980972521807</v>
      </c>
      <c r="L13" s="8">
        <v>0</v>
      </c>
      <c r="M13" s="8">
        <v>0.42308942000390287</v>
      </c>
      <c r="N13" s="8">
        <v>0.43417855689069068</v>
      </c>
      <c r="O13" s="8">
        <v>0.20075222118048194</v>
      </c>
      <c r="P13" s="8">
        <v>0.13343317561004645</v>
      </c>
      <c r="Q13" s="8">
        <v>0</v>
      </c>
      <c r="R13" s="8">
        <v>5.9048529375751044E-2</v>
      </c>
      <c r="S13" s="8">
        <v>0.13179213943733584</v>
      </c>
      <c r="T13" s="8">
        <v>0.36843160075595427</v>
      </c>
      <c r="U13" s="8">
        <v>0.10079227943478235</v>
      </c>
      <c r="V13" s="8">
        <v>0</v>
      </c>
      <c r="W13" s="8">
        <v>0.3050432278975867</v>
      </c>
      <c r="X13" s="8">
        <v>0</v>
      </c>
      <c r="Y13" s="8">
        <v>0.28174728338106259</v>
      </c>
      <c r="Z13" s="8">
        <v>0</v>
      </c>
      <c r="AA13" s="8">
        <v>0</v>
      </c>
      <c r="AB13" s="8">
        <v>0.27824819035058396</v>
      </c>
      <c r="AC13" s="8">
        <v>0</v>
      </c>
      <c r="AD13" s="8">
        <v>0.27573751597995755</v>
      </c>
      <c r="AE13" s="8">
        <v>0</v>
      </c>
      <c r="AF13" s="8">
        <v>0.23899580288042027</v>
      </c>
      <c r="AG13" s="8">
        <v>0.17528825412812493</v>
      </c>
      <c r="AH13" s="8">
        <v>0</v>
      </c>
      <c r="AI13" s="8">
        <v>0.22285275326368859</v>
      </c>
      <c r="AJ13" s="8">
        <v>0.324681701784861</v>
      </c>
      <c r="AK13" s="8">
        <v>0.23952501523747874</v>
      </c>
      <c r="AL13" s="8">
        <v>0</v>
      </c>
      <c r="AM13" s="8">
        <v>0</v>
      </c>
      <c r="AN13" s="8">
        <v>0.30527670628855169</v>
      </c>
      <c r="AO13" s="8">
        <v>0.13661505148829425</v>
      </c>
      <c r="AP13" s="8">
        <v>0</v>
      </c>
      <c r="AQ13" s="9">
        <v>5.9536215250669988E-2</v>
      </c>
      <c r="AR13" s="9">
        <v>9.2934321094447089E-2</v>
      </c>
      <c r="AS13" s="9">
        <v>0.13508274127496736</v>
      </c>
      <c r="AT13" s="9">
        <v>0.12665305450135844</v>
      </c>
      <c r="AU13" s="9">
        <v>0.20241293014309827</v>
      </c>
      <c r="AV13" s="9">
        <v>8.9504141088223577E-2</v>
      </c>
      <c r="AW13" s="9">
        <v>8.1676863168743327E-2</v>
      </c>
      <c r="AX13" s="9">
        <v>0</v>
      </c>
      <c r="AY13" s="9">
        <v>0.45998113290561204</v>
      </c>
      <c r="AZ13" s="9">
        <v>0.30904858206522834</v>
      </c>
      <c r="BA13" s="9">
        <v>0.10735799048156773</v>
      </c>
      <c r="BB13" s="9">
        <v>0.2273576623883633</v>
      </c>
      <c r="BC13" s="9">
        <v>0.1132756142718398</v>
      </c>
      <c r="BD13" s="9">
        <v>0.14382920679508179</v>
      </c>
      <c r="BE13" s="9">
        <v>0</v>
      </c>
      <c r="BF13" s="9">
        <v>0</v>
      </c>
      <c r="BG13" s="9">
        <v>0.18321458703733529</v>
      </c>
      <c r="BH13" s="9">
        <v>0</v>
      </c>
      <c r="BI13" s="9">
        <v>0.57922346518232082</v>
      </c>
      <c r="BJ13" s="9">
        <v>0</v>
      </c>
      <c r="BK13" s="9">
        <v>0.53751147349170958</v>
      </c>
      <c r="BL13" s="9">
        <v>0</v>
      </c>
      <c r="BM13" s="9">
        <v>0</v>
      </c>
      <c r="BN13" s="9">
        <v>0.15658650670094651</v>
      </c>
      <c r="BO13" s="9">
        <v>0.26816547141660946</v>
      </c>
      <c r="BP13" s="9">
        <v>0.26945300262811883</v>
      </c>
      <c r="BQ13" s="9">
        <v>0</v>
      </c>
      <c r="BR13" s="9">
        <v>0</v>
      </c>
      <c r="BS13" s="9">
        <v>0.26124706807848641</v>
      </c>
      <c r="BT13" s="9">
        <v>0</v>
      </c>
      <c r="BU13" s="9">
        <v>0.14119420311032499</v>
      </c>
      <c r="BV13" s="9">
        <v>0.15054940110724427</v>
      </c>
      <c r="BW13" s="9">
        <v>0.41889172870783048</v>
      </c>
      <c r="BX13" s="10">
        <f>COUNTIF(H13:BW13,"&gt;0")/68</f>
        <v>0.6470588235294118</v>
      </c>
    </row>
    <row r="14" spans="1:76" x14ac:dyDescent="0.2">
      <c r="A14" s="1" t="s">
        <v>107</v>
      </c>
      <c r="B14" s="1">
        <v>604.60270000000003</v>
      </c>
      <c r="C14" s="7">
        <f>AVERAGE(H14:AP14)</f>
        <v>8.5786843373009583E-2</v>
      </c>
      <c r="D14" s="7">
        <f>STDEV(H14:AP14)</f>
        <v>0.11260521386230261</v>
      </c>
      <c r="E14" s="7">
        <f>AVERAGE(AQ14:BW14)</f>
        <v>6.1322086644725389E-2</v>
      </c>
      <c r="F14" s="7">
        <f>STDEV(AQ14:BW14)</f>
        <v>9.2000037619026351E-2</v>
      </c>
      <c r="G14" s="7">
        <f>TTEST(H14:AP14,AQ14:BW14,2,3)</f>
        <v>0.32902144819270973</v>
      </c>
      <c r="H14" s="8">
        <v>0.34761955542137918</v>
      </c>
      <c r="I14" s="8">
        <v>0</v>
      </c>
      <c r="J14" s="8">
        <v>0.21003200057562466</v>
      </c>
      <c r="K14" s="8">
        <v>0.14094315756058989</v>
      </c>
      <c r="L14" s="8">
        <v>0</v>
      </c>
      <c r="M14" s="8">
        <v>0.16076882290246805</v>
      </c>
      <c r="N14" s="8">
        <v>0</v>
      </c>
      <c r="O14" s="8">
        <v>0</v>
      </c>
      <c r="P14" s="8">
        <v>0</v>
      </c>
      <c r="Q14" s="8">
        <v>0.10920200224554548</v>
      </c>
      <c r="R14" s="8">
        <v>0</v>
      </c>
      <c r="S14" s="8">
        <v>0</v>
      </c>
      <c r="T14" s="8">
        <v>0</v>
      </c>
      <c r="U14" s="8">
        <v>0</v>
      </c>
      <c r="V14" s="8">
        <v>0.19709028967187206</v>
      </c>
      <c r="W14" s="8">
        <v>0</v>
      </c>
      <c r="X14" s="8">
        <v>0.26358979628511087</v>
      </c>
      <c r="Y14" s="8">
        <v>0.14653668071065926</v>
      </c>
      <c r="Z14" s="8">
        <v>0.17018183217063135</v>
      </c>
      <c r="AA14" s="8">
        <v>0.16719390622255872</v>
      </c>
      <c r="AB14" s="8">
        <v>0</v>
      </c>
      <c r="AC14" s="8">
        <v>0</v>
      </c>
      <c r="AD14" s="8">
        <v>0</v>
      </c>
      <c r="AE14" s="8">
        <v>0.17025510611601849</v>
      </c>
      <c r="AF14" s="8">
        <v>0.24387889369457064</v>
      </c>
      <c r="AG14" s="8">
        <v>0</v>
      </c>
      <c r="AH14" s="8">
        <v>0.26795543358900226</v>
      </c>
      <c r="AI14" s="8">
        <v>0</v>
      </c>
      <c r="AJ14" s="8">
        <v>6.9134619172408068E-2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0.33815742171689644</v>
      </c>
      <c r="AQ14" s="9">
        <v>0.12385993773420118</v>
      </c>
      <c r="AR14" s="9">
        <v>0.14050662598450844</v>
      </c>
      <c r="AS14" s="9">
        <v>0</v>
      </c>
      <c r="AT14" s="9">
        <v>0</v>
      </c>
      <c r="AU14" s="9">
        <v>0</v>
      </c>
      <c r="AV14" s="9">
        <v>0.1557439029896352</v>
      </c>
      <c r="AW14" s="9">
        <v>0</v>
      </c>
      <c r="AX14" s="9">
        <v>0.22730708722650314</v>
      </c>
      <c r="AY14" s="9">
        <v>0</v>
      </c>
      <c r="AZ14" s="9">
        <v>0.15666401284814063</v>
      </c>
      <c r="BA14" s="9">
        <v>0</v>
      </c>
      <c r="BB14" s="9">
        <v>0</v>
      </c>
      <c r="BC14" s="9">
        <v>0</v>
      </c>
      <c r="BD14" s="9">
        <v>0.1697094872106539</v>
      </c>
      <c r="BE14" s="9">
        <v>0</v>
      </c>
      <c r="BF14" s="9">
        <v>0.1956706744263832</v>
      </c>
      <c r="BG14" s="9">
        <v>0</v>
      </c>
      <c r="BH14" s="9">
        <v>0</v>
      </c>
      <c r="BI14" s="9">
        <v>0</v>
      </c>
      <c r="BJ14" s="9">
        <v>0.23328685431199206</v>
      </c>
      <c r="BK14" s="9">
        <v>0</v>
      </c>
      <c r="BL14" s="9">
        <v>0</v>
      </c>
      <c r="BM14" s="9">
        <v>0.15991386603701357</v>
      </c>
      <c r="BN14" s="9">
        <v>0.2855338267226295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0.17543258378427701</v>
      </c>
      <c r="BU14" s="9">
        <v>0</v>
      </c>
      <c r="BV14" s="9">
        <v>0</v>
      </c>
      <c r="BW14" s="9">
        <v>0</v>
      </c>
      <c r="BX14" s="10">
        <f>COUNTIF(H14:BW14,"&gt;0")/68</f>
        <v>0.38235294117647056</v>
      </c>
    </row>
    <row r="15" spans="1:76" x14ac:dyDescent="0.2">
      <c r="A15" s="1" t="s">
        <v>121</v>
      </c>
      <c r="B15" s="1">
        <v>632.63400000000001</v>
      </c>
      <c r="C15" s="7">
        <f>AVERAGE(H15:AP15)</f>
        <v>0.13149578182500887</v>
      </c>
      <c r="D15" s="7">
        <f>STDEV(H15:AP15)</f>
        <v>0.18453302971871308</v>
      </c>
      <c r="E15" s="7">
        <f>AVERAGE(AQ15:BW15)</f>
        <v>0.1858043593359345</v>
      </c>
      <c r="F15" s="7">
        <f>STDEV(AQ15:BW15)</f>
        <v>0.22604283756697208</v>
      </c>
      <c r="G15" s="7">
        <f>TTEST(H15:AP15,AQ15:BW15,2,3)</f>
        <v>0.28363750446967212</v>
      </c>
      <c r="H15" s="8">
        <v>0.37490328105085186</v>
      </c>
      <c r="I15" s="8">
        <v>0</v>
      </c>
      <c r="J15" s="8">
        <v>0.43874529780953325</v>
      </c>
      <c r="K15" s="8">
        <v>0.36129689170426083</v>
      </c>
      <c r="L15" s="8">
        <v>0.10927630922332024</v>
      </c>
      <c r="M15" s="8">
        <v>0.12950198179724209</v>
      </c>
      <c r="N15" s="8">
        <v>0</v>
      </c>
      <c r="O15" s="8">
        <v>0.55812039281955439</v>
      </c>
      <c r="P15" s="8">
        <v>0</v>
      </c>
      <c r="Q15" s="8">
        <v>0</v>
      </c>
      <c r="R15" s="8">
        <v>0.26865009591984773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0.11420631175529133</v>
      </c>
      <c r="Z15" s="8">
        <v>0</v>
      </c>
      <c r="AA15" s="8">
        <v>0.37058221779132833</v>
      </c>
      <c r="AB15" s="8">
        <v>0.42110870961380803</v>
      </c>
      <c r="AC15" s="8">
        <v>0.12081815125655504</v>
      </c>
      <c r="AD15" s="8">
        <v>0.20960159903964767</v>
      </c>
      <c r="AE15" s="8">
        <v>0</v>
      </c>
      <c r="AF15" s="8">
        <v>0</v>
      </c>
      <c r="AG15" s="8">
        <v>0.17165254590739615</v>
      </c>
      <c r="AH15" s="8">
        <v>0</v>
      </c>
      <c r="AI15" s="8">
        <v>0.5673633369887694</v>
      </c>
      <c r="AJ15" s="8">
        <v>0</v>
      </c>
      <c r="AK15" s="8">
        <v>0</v>
      </c>
      <c r="AL15" s="8">
        <v>0</v>
      </c>
      <c r="AM15" s="8">
        <v>0.38652524119790532</v>
      </c>
      <c r="AN15" s="8">
        <v>0</v>
      </c>
      <c r="AO15" s="8">
        <v>0</v>
      </c>
      <c r="AP15" s="8">
        <v>0</v>
      </c>
      <c r="AQ15" s="9">
        <v>0.10430833164374656</v>
      </c>
      <c r="AR15" s="9">
        <v>0.51290189077523751</v>
      </c>
      <c r="AS15" s="9">
        <v>0.82356340510928827</v>
      </c>
      <c r="AT15" s="9">
        <v>0.18815250276332773</v>
      </c>
      <c r="AU15" s="9">
        <v>0</v>
      </c>
      <c r="AV15" s="9">
        <v>0.67814108516390026</v>
      </c>
      <c r="AW15" s="9">
        <v>0.12259907614151092</v>
      </c>
      <c r="AX15" s="9">
        <v>0.18383928369827435</v>
      </c>
      <c r="AY15" s="9">
        <v>0</v>
      </c>
      <c r="AZ15" s="9">
        <v>0</v>
      </c>
      <c r="BA15" s="9">
        <v>0</v>
      </c>
      <c r="BB15" s="9">
        <v>0.45339701787166486</v>
      </c>
      <c r="BC15" s="9">
        <v>0.24510527536927676</v>
      </c>
      <c r="BD15" s="9">
        <v>0.40155386927460407</v>
      </c>
      <c r="BE15" s="9">
        <v>0</v>
      </c>
      <c r="BF15" s="9">
        <v>0</v>
      </c>
      <c r="BG15" s="9">
        <v>0.30488538486561584</v>
      </c>
      <c r="BH15" s="9">
        <v>0</v>
      </c>
      <c r="BI15" s="9">
        <v>0</v>
      </c>
      <c r="BJ15" s="9">
        <v>0.63073289419864664</v>
      </c>
      <c r="BK15" s="9">
        <v>0.27020593360142864</v>
      </c>
      <c r="BL15" s="9">
        <v>0.17065890280268606</v>
      </c>
      <c r="BM15" s="9">
        <v>0.31133645790569558</v>
      </c>
      <c r="BN15" s="9">
        <v>0.1354773254918468</v>
      </c>
      <c r="BO15" s="9">
        <v>0.32627689092173023</v>
      </c>
      <c r="BP15" s="9">
        <v>0</v>
      </c>
      <c r="BQ15" s="9">
        <v>0</v>
      </c>
      <c r="BR15" s="9">
        <v>0</v>
      </c>
      <c r="BS15" s="9">
        <v>0</v>
      </c>
      <c r="BT15" s="9">
        <v>0.14906175546185318</v>
      </c>
      <c r="BU15" s="9">
        <v>0</v>
      </c>
      <c r="BV15" s="9">
        <v>0.11934657502550367</v>
      </c>
      <c r="BW15" s="9">
        <v>0</v>
      </c>
      <c r="BX15" s="10">
        <f>COUNTIF(H15:BW15,"&gt;0")/68</f>
        <v>0.5</v>
      </c>
    </row>
    <row r="16" spans="1:76" x14ac:dyDescent="0.2">
      <c r="A16" s="1" t="s">
        <v>97</v>
      </c>
      <c r="B16" s="1">
        <v>630.61839999999995</v>
      </c>
      <c r="C16" s="7">
        <f>AVERAGE(H16:AP16)</f>
        <v>6.5948288142920974E-2</v>
      </c>
      <c r="D16" s="7">
        <f>STDEV(H16:AP16)</f>
        <v>0.10217695392953219</v>
      </c>
      <c r="E16" s="7">
        <f>AVERAGE(AQ16:BW16)</f>
        <v>5.5764362854312702E-2</v>
      </c>
      <c r="F16" s="7">
        <f>STDEV(AQ16:BW16)</f>
        <v>0.11213208865459642</v>
      </c>
      <c r="G16" s="7">
        <f>TTEST(H16:AP16,AQ16:BW16,2,3)</f>
        <v>0.69728088038025882</v>
      </c>
      <c r="H16" s="8">
        <v>0.14357565765563948</v>
      </c>
      <c r="I16" s="8">
        <v>0</v>
      </c>
      <c r="J16" s="8">
        <v>0</v>
      </c>
      <c r="K16" s="8">
        <v>0</v>
      </c>
      <c r="L16" s="8">
        <v>0.27957172951163212</v>
      </c>
      <c r="M16" s="8">
        <v>5.0743218905995721E-3</v>
      </c>
      <c r="N16" s="8">
        <v>0.23715128155456658</v>
      </c>
      <c r="O16" s="8">
        <v>0</v>
      </c>
      <c r="P16" s="8">
        <v>2.5667515715547859E-2</v>
      </c>
      <c r="Q16" s="8">
        <v>0.14966279670664606</v>
      </c>
      <c r="R16" s="8">
        <v>0</v>
      </c>
      <c r="S16" s="8">
        <v>0.11069938889187537</v>
      </c>
      <c r="T16" s="8">
        <v>0</v>
      </c>
      <c r="U16" s="8">
        <v>0.20431450708136115</v>
      </c>
      <c r="V16" s="8">
        <v>0.15002767719967913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0.28032056516524601</v>
      </c>
      <c r="AF16" s="8">
        <v>0</v>
      </c>
      <c r="AG16" s="8">
        <v>0</v>
      </c>
      <c r="AH16" s="8">
        <v>0.25157847083340562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0.23433652825707324</v>
      </c>
      <c r="AO16" s="8">
        <v>0</v>
      </c>
      <c r="AP16" s="8">
        <v>0.23620964453896151</v>
      </c>
      <c r="AQ16" s="9">
        <v>1.0099703358726151E-3</v>
      </c>
      <c r="AR16" s="9">
        <v>0</v>
      </c>
      <c r="AS16" s="9">
        <v>0</v>
      </c>
      <c r="AT16" s="9">
        <v>0</v>
      </c>
      <c r="AU16" s="9">
        <v>0.15488817806708902</v>
      </c>
      <c r="AV16" s="9">
        <v>0</v>
      </c>
      <c r="AW16" s="9">
        <v>1.3936854122091226E-2</v>
      </c>
      <c r="AX16" s="9">
        <v>0</v>
      </c>
      <c r="AY16" s="9">
        <v>0</v>
      </c>
      <c r="AZ16" s="9">
        <v>0</v>
      </c>
      <c r="BA16" s="9">
        <v>0</v>
      </c>
      <c r="BB16" s="9">
        <v>1.334759893833757E-3</v>
      </c>
      <c r="BC16" s="9">
        <v>0</v>
      </c>
      <c r="BD16" s="9">
        <v>0.30392512907005531</v>
      </c>
      <c r="BE16" s="9">
        <v>0.38182102227995268</v>
      </c>
      <c r="BF16" s="9">
        <v>0</v>
      </c>
      <c r="BG16" s="9">
        <v>0</v>
      </c>
      <c r="BH16" s="9">
        <v>0</v>
      </c>
      <c r="BI16" s="9">
        <v>0</v>
      </c>
      <c r="BJ16" s="9">
        <v>0.14128969266752939</v>
      </c>
      <c r="BK16" s="9">
        <v>0.16417013767285929</v>
      </c>
      <c r="BL16" s="9">
        <v>0</v>
      </c>
      <c r="BM16" s="9">
        <v>0.15402889398273734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0.39381164847692263</v>
      </c>
      <c r="BU16" s="9">
        <v>0.13000768762337589</v>
      </c>
      <c r="BV16" s="9">
        <v>0</v>
      </c>
      <c r="BW16" s="9">
        <v>0</v>
      </c>
      <c r="BX16" s="10">
        <f>COUNTIF(H16:BW16,"&gt;0")/68</f>
        <v>0.35294117647058826</v>
      </c>
    </row>
    <row r="17" spans="1:76" x14ac:dyDescent="0.2">
      <c r="A17" s="1" t="s">
        <v>214</v>
      </c>
      <c r="B17" s="1">
        <v>383.31610000000001</v>
      </c>
      <c r="C17" s="7">
        <f>AVERAGE(H17:AP17)</f>
        <v>10.637383889550559</v>
      </c>
      <c r="D17" s="7">
        <f>STDEV(H17:AP17)</f>
        <v>5.7317780059741947</v>
      </c>
      <c r="E17" s="7">
        <f>AVERAGE(AQ17:BW17)</f>
        <v>11.447612500400636</v>
      </c>
      <c r="F17" s="7">
        <f>STDEV(AQ17:BW17)</f>
        <v>6.3096607182792592</v>
      </c>
      <c r="G17" s="7">
        <f>TTEST(H17:AP17,AQ17:BW17,2,3)</f>
        <v>0.58203764419306836</v>
      </c>
      <c r="H17" s="8">
        <v>10.02417014580428</v>
      </c>
      <c r="I17" s="8">
        <v>6.1701732617031615</v>
      </c>
      <c r="J17" s="8">
        <v>5.8460313769320047</v>
      </c>
      <c r="K17" s="8">
        <v>5.3499431943307378</v>
      </c>
      <c r="L17" s="8">
        <v>2.4910371313967739</v>
      </c>
      <c r="M17" s="8">
        <v>4.7749397933373725</v>
      </c>
      <c r="N17" s="8">
        <v>6.3416885272574426</v>
      </c>
      <c r="O17" s="8">
        <v>7.3599694694353959</v>
      </c>
      <c r="P17" s="8">
        <v>6.9563304937430805</v>
      </c>
      <c r="Q17" s="8">
        <v>6.6852400607574234</v>
      </c>
      <c r="R17" s="8">
        <v>4.6430093242178474</v>
      </c>
      <c r="S17" s="8">
        <v>10.652875824280791</v>
      </c>
      <c r="T17" s="8">
        <v>13.888764626257005</v>
      </c>
      <c r="U17" s="8">
        <v>6.9729211308472827</v>
      </c>
      <c r="V17" s="8">
        <v>7.0771985976421314</v>
      </c>
      <c r="W17" s="8">
        <v>10.252973676900577</v>
      </c>
      <c r="X17" s="8">
        <v>7.3037135724646527</v>
      </c>
      <c r="Y17" s="8">
        <v>5.0525628475706332</v>
      </c>
      <c r="Z17" s="8">
        <v>13.87522264464082</v>
      </c>
      <c r="AA17" s="8">
        <v>19.071672903151104</v>
      </c>
      <c r="AB17" s="8">
        <v>4.2018167531304789</v>
      </c>
      <c r="AC17" s="8">
        <v>12.509662068021029</v>
      </c>
      <c r="AD17" s="8">
        <v>22.158288407749595</v>
      </c>
      <c r="AE17" s="8">
        <v>16.092673938795919</v>
      </c>
      <c r="AF17" s="8">
        <v>11.979140034420535</v>
      </c>
      <c r="AG17" s="8">
        <v>17.463238310218113</v>
      </c>
      <c r="AH17" s="8">
        <v>10.385634383359534</v>
      </c>
      <c r="AI17" s="8">
        <v>16.751683447300923</v>
      </c>
      <c r="AJ17" s="8">
        <v>16.801677366967191</v>
      </c>
      <c r="AK17" s="8">
        <v>17.420537957586884</v>
      </c>
      <c r="AL17" s="8">
        <v>27.338547201945239</v>
      </c>
      <c r="AM17" s="8">
        <v>13.854116433969878</v>
      </c>
      <c r="AN17" s="8">
        <v>9.0445615137484445</v>
      </c>
      <c r="AO17" s="8">
        <v>9.2303183313341517</v>
      </c>
      <c r="AP17" s="8">
        <v>6.2861013830512089</v>
      </c>
      <c r="AQ17" s="9">
        <v>4.2356268653768492</v>
      </c>
      <c r="AR17" s="9">
        <v>4.2279078022542533</v>
      </c>
      <c r="AS17" s="9">
        <v>3.446033037692473</v>
      </c>
      <c r="AT17" s="9">
        <v>10.669229736775424</v>
      </c>
      <c r="AU17" s="9">
        <v>6.8592548205288209</v>
      </c>
      <c r="AV17" s="9">
        <v>5.7105454048124233</v>
      </c>
      <c r="AW17" s="9">
        <v>9.1095179500106873</v>
      </c>
      <c r="AX17" s="9">
        <v>9.4745300665697911</v>
      </c>
      <c r="AY17" s="9">
        <v>30.570842328376056</v>
      </c>
      <c r="AZ17" s="9">
        <v>6.5828296020435983</v>
      </c>
      <c r="BA17" s="9">
        <v>7.5950100047061619</v>
      </c>
      <c r="BB17" s="9">
        <v>7.487909926836446</v>
      </c>
      <c r="BC17" s="9">
        <v>19.700865906922683</v>
      </c>
      <c r="BD17" s="9">
        <v>10.659745287436765</v>
      </c>
      <c r="BE17" s="9">
        <v>11.922343695254629</v>
      </c>
      <c r="BF17" s="9">
        <v>15.773391725768054</v>
      </c>
      <c r="BG17" s="9">
        <v>7.3984114244945216</v>
      </c>
      <c r="BH17" s="9">
        <v>10.134647576487142</v>
      </c>
      <c r="BI17" s="9">
        <v>13.843002189337781</v>
      </c>
      <c r="BJ17" s="9">
        <v>7.5570863011025828</v>
      </c>
      <c r="BK17" s="9">
        <v>17.916709606436395</v>
      </c>
      <c r="BL17" s="9">
        <v>12.494196782833299</v>
      </c>
      <c r="BM17" s="9">
        <v>13.593241406580153</v>
      </c>
      <c r="BN17" s="9">
        <v>14.492941457663257</v>
      </c>
      <c r="BO17" s="9">
        <v>16.717073929748057</v>
      </c>
      <c r="BP17" s="9">
        <v>16.747478032073918</v>
      </c>
      <c r="BQ17" s="9">
        <v>11.730737973685706</v>
      </c>
      <c r="BR17" s="9">
        <v>11.545577174530418</v>
      </c>
      <c r="BS17" s="9">
        <v>29.157043517053772</v>
      </c>
      <c r="BT17" s="9">
        <v>8.9164383613254579</v>
      </c>
      <c r="BU17" s="9">
        <v>4.9737795058646013</v>
      </c>
      <c r="BV17" s="9">
        <v>7.8486953641101218</v>
      </c>
      <c r="BW17" s="9">
        <v>8.678567748528641</v>
      </c>
      <c r="BX17" s="10">
        <f>COUNTIF(H17:BW17,"&gt;0")/68</f>
        <v>1</v>
      </c>
    </row>
    <row r="18" spans="1:76" x14ac:dyDescent="0.2">
      <c r="A18" s="1" t="s">
        <v>151</v>
      </c>
      <c r="B18" s="1">
        <v>411.34739999999999</v>
      </c>
      <c r="C18" s="7">
        <f>AVERAGE(H18:AP18)</f>
        <v>1.5482493541140214</v>
      </c>
      <c r="D18" s="7">
        <f>STDEV(H18:AP18)</f>
        <v>2.5766213233030113</v>
      </c>
      <c r="E18" s="7">
        <f>AVERAGE(AQ18:BW18)</f>
        <v>1.5939188123145804</v>
      </c>
      <c r="F18" s="7">
        <f>STDEV(AQ18:BW18)</f>
        <v>3.9981321021265419</v>
      </c>
      <c r="G18" s="7">
        <f>TTEST(H18:AP18,AQ18:BW18,2,3)</f>
        <v>0.95584528698045801</v>
      </c>
      <c r="H18" s="8">
        <v>4.9288778448523649</v>
      </c>
      <c r="I18" s="8">
        <v>0</v>
      </c>
      <c r="J18" s="8">
        <v>0.16519166148279876</v>
      </c>
      <c r="K18" s="8">
        <v>0</v>
      </c>
      <c r="L18" s="8">
        <v>0</v>
      </c>
      <c r="M18" s="8">
        <v>0</v>
      </c>
      <c r="N18" s="8">
        <v>0</v>
      </c>
      <c r="O18" s="8">
        <v>0.1735016693404135</v>
      </c>
      <c r="P18" s="8">
        <v>0</v>
      </c>
      <c r="Q18" s="8">
        <v>0.59876462285531618</v>
      </c>
      <c r="R18" s="8">
        <v>0.26120568877907657</v>
      </c>
      <c r="S18" s="8">
        <v>0.51553092051771987</v>
      </c>
      <c r="T18" s="8">
        <v>4.7851732669183624</v>
      </c>
      <c r="U18" s="8">
        <v>0.50253553882756319</v>
      </c>
      <c r="V18" s="8">
        <v>9.4190841313720103E-2</v>
      </c>
      <c r="W18" s="8">
        <v>0.65526341671702548</v>
      </c>
      <c r="X18" s="8">
        <v>0</v>
      </c>
      <c r="Y18" s="8">
        <v>0.13527907529169683</v>
      </c>
      <c r="Z18" s="8">
        <v>0.85057093881804213</v>
      </c>
      <c r="AA18" s="8">
        <v>8.2273273300584471</v>
      </c>
      <c r="AB18" s="8">
        <v>0</v>
      </c>
      <c r="AC18" s="8">
        <v>0.96095094002929005</v>
      </c>
      <c r="AD18" s="8">
        <v>7.0291886247205779</v>
      </c>
      <c r="AE18" s="8">
        <v>5.3938281382996189</v>
      </c>
      <c r="AF18" s="8">
        <v>0.46627753488941043</v>
      </c>
      <c r="AG18" s="8">
        <v>5.9759252549130366</v>
      </c>
      <c r="AH18" s="8">
        <v>0</v>
      </c>
      <c r="AI18" s="8">
        <v>0.22974451966176068</v>
      </c>
      <c r="AJ18" s="8">
        <v>0</v>
      </c>
      <c r="AK18" s="8">
        <v>0.26142222234111423</v>
      </c>
      <c r="AL18" s="8">
        <v>8.028959604140141</v>
      </c>
      <c r="AM18" s="8">
        <v>3.5385025641296104</v>
      </c>
      <c r="AN18" s="8">
        <v>0.28837545442517831</v>
      </c>
      <c r="AO18" s="8">
        <v>0.12213972066847431</v>
      </c>
      <c r="AP18" s="8">
        <v>0</v>
      </c>
      <c r="AQ18" s="9">
        <v>0</v>
      </c>
      <c r="AR18" s="9">
        <v>0.27104978515545192</v>
      </c>
      <c r="AS18" s="9">
        <v>0</v>
      </c>
      <c r="AT18" s="9">
        <v>0</v>
      </c>
      <c r="AU18" s="9">
        <v>0</v>
      </c>
      <c r="AV18" s="9">
        <v>0</v>
      </c>
      <c r="AW18" s="9">
        <v>0.84889776583050658</v>
      </c>
      <c r="AX18" s="9">
        <v>9.0884406791887501E-2</v>
      </c>
      <c r="AY18" s="9">
        <v>16.133401131952475</v>
      </c>
      <c r="AZ18" s="9">
        <v>0</v>
      </c>
      <c r="BA18" s="9">
        <v>0.13370514257703958</v>
      </c>
      <c r="BB18" s="9">
        <v>0.59941595801878844</v>
      </c>
      <c r="BC18" s="9">
        <v>8.0098308675240304</v>
      </c>
      <c r="BD18" s="9">
        <v>1.4224068869932114</v>
      </c>
      <c r="BE18" s="9">
        <v>0.68853458555926272</v>
      </c>
      <c r="BF18" s="9">
        <v>2.3370182504719823</v>
      </c>
      <c r="BG18" s="9">
        <v>8.3699148189477823E-2</v>
      </c>
      <c r="BH18" s="9">
        <v>0</v>
      </c>
      <c r="BI18" s="9">
        <v>0.18674361202196144</v>
      </c>
      <c r="BJ18" s="9">
        <v>0.47611369504326545</v>
      </c>
      <c r="BK18" s="9">
        <v>0.20651956645035394</v>
      </c>
      <c r="BL18" s="9">
        <v>0.15180940913728738</v>
      </c>
      <c r="BM18" s="9">
        <v>0.7916274442634279</v>
      </c>
      <c r="BN18" s="9">
        <v>3.5991142528169853</v>
      </c>
      <c r="BO18" s="9">
        <v>0</v>
      </c>
      <c r="BP18" s="9">
        <v>0.23422025763205859</v>
      </c>
      <c r="BQ18" s="9">
        <v>0</v>
      </c>
      <c r="BR18" s="9">
        <v>0.14878868809953319</v>
      </c>
      <c r="BS18" s="9">
        <v>15.734793296978561</v>
      </c>
      <c r="BT18" s="9">
        <v>0</v>
      </c>
      <c r="BU18" s="9">
        <v>0</v>
      </c>
      <c r="BV18" s="9">
        <v>0</v>
      </c>
      <c r="BW18" s="9">
        <v>0.45074665487360527</v>
      </c>
      <c r="BX18" s="10">
        <f>COUNTIF(H18:BW18,"&gt;0")/68</f>
        <v>0.66176470588235292</v>
      </c>
    </row>
    <row r="19" spans="1:76" x14ac:dyDescent="0.2">
      <c r="A19" s="1" t="s">
        <v>208</v>
      </c>
      <c r="B19" s="1">
        <v>439.37819999999999</v>
      </c>
      <c r="C19" s="7">
        <f>AVERAGE(H19:AP19)</f>
        <v>3.8457520086310506</v>
      </c>
      <c r="D19" s="7">
        <f>STDEV(H19:AP19)</f>
        <v>2.9624331019611949</v>
      </c>
      <c r="E19" s="7">
        <f>AVERAGE(AQ19:BW19)</f>
        <v>4.3094900343110538</v>
      </c>
      <c r="F19" s="7">
        <f>STDEV(AQ19:BW19)</f>
        <v>4.4369419330721378</v>
      </c>
      <c r="G19" s="7">
        <f>TTEST(H19:AP19,AQ19:BW19,2,3)</f>
        <v>0.61640509971755308</v>
      </c>
      <c r="H19" s="8">
        <v>4.9836022118407559</v>
      </c>
      <c r="I19" s="8">
        <v>0.23764121215355907</v>
      </c>
      <c r="J19" s="8">
        <v>0.34664792925626325</v>
      </c>
      <c r="K19" s="8">
        <v>0.2093159213753413</v>
      </c>
      <c r="L19" s="8">
        <v>0.46305886303780835</v>
      </c>
      <c r="M19" s="8">
        <v>0.13904884868254572</v>
      </c>
      <c r="N19" s="8">
        <v>0.16550969535124208</v>
      </c>
      <c r="O19" s="8">
        <v>1.8997646598748512</v>
      </c>
      <c r="P19" s="8">
        <v>0.80488159100334378</v>
      </c>
      <c r="Q19" s="8">
        <v>3.5409399846518257</v>
      </c>
      <c r="R19" s="8">
        <v>1.7197552296711658</v>
      </c>
      <c r="S19" s="8">
        <v>4.082797658951856</v>
      </c>
      <c r="T19" s="8">
        <v>7.1946853099171575</v>
      </c>
      <c r="U19" s="8">
        <v>1.2735685176432576</v>
      </c>
      <c r="V19" s="8">
        <v>1.1403535783184398</v>
      </c>
      <c r="W19" s="8">
        <v>1.9742099396628949</v>
      </c>
      <c r="X19" s="8">
        <v>2.2867897677148119</v>
      </c>
      <c r="Y19" s="8">
        <v>1.8737370533582796</v>
      </c>
      <c r="Z19" s="8">
        <v>2.3481455119515995</v>
      </c>
      <c r="AA19" s="8">
        <v>8.6237940593496205</v>
      </c>
      <c r="AB19" s="8">
        <v>6.0997094130489682</v>
      </c>
      <c r="AC19" s="8">
        <v>5.957293450047727</v>
      </c>
      <c r="AD19" s="8">
        <v>7.9013349431058275</v>
      </c>
      <c r="AE19" s="8">
        <v>7.0703868240381604</v>
      </c>
      <c r="AF19" s="8">
        <v>3.6996505956190431</v>
      </c>
      <c r="AG19" s="8">
        <v>8.8503653331018839</v>
      </c>
      <c r="AH19" s="8">
        <v>4.1561489556067013</v>
      </c>
      <c r="AI19" s="8">
        <v>3.6524096215783177</v>
      </c>
      <c r="AJ19" s="8">
        <v>9.2837542019736787</v>
      </c>
      <c r="AK19" s="8">
        <v>3.8796178728237054</v>
      </c>
      <c r="AL19" s="8">
        <v>10.154144481809718</v>
      </c>
      <c r="AM19" s="8">
        <v>6.7805129839462772</v>
      </c>
      <c r="AN19" s="8">
        <v>2.768784247211467</v>
      </c>
      <c r="AO19" s="8">
        <v>4.0224673070546988</v>
      </c>
      <c r="AP19" s="8">
        <v>5.0164925273539733</v>
      </c>
      <c r="AQ19" s="9">
        <v>0.10350752487495571</v>
      </c>
      <c r="AR19" s="9">
        <v>0.41465336350203558</v>
      </c>
      <c r="AS19" s="9">
        <v>0.34509380786198773</v>
      </c>
      <c r="AT19" s="9">
        <v>0.98397491081999244</v>
      </c>
      <c r="AU19" s="9">
        <v>0.64425059744110769</v>
      </c>
      <c r="AV19" s="9">
        <v>0.39984677059856583</v>
      </c>
      <c r="AW19" s="9">
        <v>4.1071538734396178</v>
      </c>
      <c r="AX19" s="9">
        <v>0.95454400343552481</v>
      </c>
      <c r="AY19" s="9">
        <v>18.62596419765686</v>
      </c>
      <c r="AZ19" s="9">
        <v>1.2651741336542974</v>
      </c>
      <c r="BA19" s="9">
        <v>3.6663260318630946</v>
      </c>
      <c r="BB19" s="9">
        <v>2.6105058913329686</v>
      </c>
      <c r="BC19" s="9">
        <v>9.5733601695669854</v>
      </c>
      <c r="BD19" s="9">
        <v>3.4243086792531199</v>
      </c>
      <c r="BE19" s="9">
        <v>3.3675733741172098</v>
      </c>
      <c r="BF19" s="9">
        <v>6.4259100426775735</v>
      </c>
      <c r="BG19" s="9">
        <v>1.8663182450928912</v>
      </c>
      <c r="BH19" s="9">
        <v>0.39772266015067997</v>
      </c>
      <c r="BI19" s="9">
        <v>4.1444825079740522</v>
      </c>
      <c r="BJ19" s="9">
        <v>2.96991728481655</v>
      </c>
      <c r="BK19" s="9">
        <v>5.502794705291933</v>
      </c>
      <c r="BL19" s="9">
        <v>3.9824855558104795</v>
      </c>
      <c r="BM19" s="9">
        <v>3.9866611286521558</v>
      </c>
      <c r="BN19" s="9">
        <v>5.2071419694725618</v>
      </c>
      <c r="BO19" s="9">
        <v>6.5889495461258241</v>
      </c>
      <c r="BP19" s="9">
        <v>10.58789379105626</v>
      </c>
      <c r="BQ19" s="9">
        <v>2.8386204838115501</v>
      </c>
      <c r="BR19" s="9">
        <v>5.7651009620275904</v>
      </c>
      <c r="BS19" s="9">
        <v>18.381493080894579</v>
      </c>
      <c r="BT19" s="9">
        <v>2.450926019490967</v>
      </c>
      <c r="BU19" s="9">
        <v>3.2635837337118327</v>
      </c>
      <c r="BV19" s="9">
        <v>2.9272024805958012</v>
      </c>
      <c r="BW19" s="9">
        <v>4.4397296051931923</v>
      </c>
      <c r="BX19" s="10">
        <f>COUNTIF(H19:BW19,"&gt;0")/68</f>
        <v>1</v>
      </c>
    </row>
    <row r="20" spans="1:76" x14ac:dyDescent="0.2">
      <c r="A20" s="1" t="s">
        <v>215</v>
      </c>
      <c r="B20" s="1">
        <v>437.363</v>
      </c>
      <c r="C20" s="7">
        <f>AVERAGE(H20:AP20)</f>
        <v>2.3720149794488776</v>
      </c>
      <c r="D20" s="7">
        <f>STDEV(H20:AP20)</f>
        <v>1.4144105949425736</v>
      </c>
      <c r="E20" s="7">
        <f>AVERAGE(AQ20:BW20)</f>
        <v>1.6660424012657626</v>
      </c>
      <c r="F20" s="7">
        <f>STDEV(AQ20:BW20)</f>
        <v>1.5495154373030695</v>
      </c>
      <c r="G20" s="7">
        <f>TTEST(H20:AP20,AQ20:BW20,2,3)</f>
        <v>5.4478222173430971E-2</v>
      </c>
      <c r="H20" s="8">
        <v>3.6832188914284125</v>
      </c>
      <c r="I20" s="8">
        <v>5.1690138040446225</v>
      </c>
      <c r="J20" s="8">
        <v>2.8327323338798425</v>
      </c>
      <c r="K20" s="8">
        <v>4.626527972526941</v>
      </c>
      <c r="L20" s="8">
        <v>4.3268152001685953</v>
      </c>
      <c r="M20" s="8">
        <v>3.8791020975581714</v>
      </c>
      <c r="N20" s="8">
        <v>2.375168933930194</v>
      </c>
      <c r="O20" s="8">
        <v>2.9573807037006583</v>
      </c>
      <c r="P20" s="8">
        <v>2.6375026716850516</v>
      </c>
      <c r="Q20" s="8">
        <v>5.6900395608407592</v>
      </c>
      <c r="R20" s="8">
        <v>1.457005912462696</v>
      </c>
      <c r="S20" s="8">
        <v>3.4306607288237712</v>
      </c>
      <c r="T20" s="8">
        <v>3.2141410980231711</v>
      </c>
      <c r="U20" s="8">
        <v>0.30515922582675398</v>
      </c>
      <c r="V20" s="8">
        <v>1.4309417227273455</v>
      </c>
      <c r="W20" s="8">
        <v>3.5966058033864821</v>
      </c>
      <c r="X20" s="8">
        <v>0.47808505846242166</v>
      </c>
      <c r="Y20" s="8">
        <v>2.306259538791763</v>
      </c>
      <c r="Z20" s="8">
        <v>1.6498911659993829</v>
      </c>
      <c r="AA20" s="8">
        <v>1.8478120303948968</v>
      </c>
      <c r="AB20" s="8">
        <v>1.927417646031846</v>
      </c>
      <c r="AC20" s="8">
        <v>4.2412655639345784</v>
      </c>
      <c r="AD20" s="8">
        <v>1.7831817840997159</v>
      </c>
      <c r="AE20" s="8">
        <v>3.0910318233470089</v>
      </c>
      <c r="AF20" s="8">
        <v>1.4325503926235446</v>
      </c>
      <c r="AG20" s="8">
        <v>1.2927207495824564</v>
      </c>
      <c r="AH20" s="8">
        <v>0.35289303309793391</v>
      </c>
      <c r="AI20" s="8">
        <v>1.0987785910302335</v>
      </c>
      <c r="AJ20" s="8">
        <v>2.9844640479168509</v>
      </c>
      <c r="AK20" s="8">
        <v>1.4279912991120454</v>
      </c>
      <c r="AL20" s="8">
        <v>1.3384452391001245</v>
      </c>
      <c r="AM20" s="8">
        <v>1.1510451615083737</v>
      </c>
      <c r="AN20" s="8">
        <v>0.73202991278263141</v>
      </c>
      <c r="AO20" s="8">
        <v>0.93026031901508166</v>
      </c>
      <c r="AP20" s="8">
        <v>1.3423842628663571</v>
      </c>
      <c r="AQ20" s="9">
        <v>0.73601762242895219</v>
      </c>
      <c r="AR20" s="9">
        <v>3.3481389472710692</v>
      </c>
      <c r="AS20" s="9">
        <v>1.4669522019374048</v>
      </c>
      <c r="AT20" s="9">
        <v>0.2126853000611405</v>
      </c>
      <c r="AU20" s="9">
        <v>0.93993758441606745</v>
      </c>
      <c r="AV20" s="9">
        <v>1.4966951291620343</v>
      </c>
      <c r="AW20" s="9">
        <v>5.7551166030153071</v>
      </c>
      <c r="AX20" s="9">
        <v>1.2275008689088802</v>
      </c>
      <c r="AY20" s="9">
        <v>6.181480964202132</v>
      </c>
      <c r="AZ20" s="9">
        <v>0.68794272883283358</v>
      </c>
      <c r="BA20" s="9">
        <v>4.5879842756735059</v>
      </c>
      <c r="BB20" s="9">
        <v>1.1010595252867708</v>
      </c>
      <c r="BC20" s="9">
        <v>2.7264038860601998</v>
      </c>
      <c r="BD20" s="9">
        <v>1.3753074289122911</v>
      </c>
      <c r="BE20" s="9">
        <v>1.249749897133547</v>
      </c>
      <c r="BF20" s="9">
        <v>1.1310173106481245</v>
      </c>
      <c r="BG20" s="9">
        <v>0.41216130220529384</v>
      </c>
      <c r="BH20" s="9">
        <v>1.1492033255257796</v>
      </c>
      <c r="BI20" s="9">
        <v>0.43033458438330691</v>
      </c>
      <c r="BJ20" s="9">
        <v>0.58932723476295579</v>
      </c>
      <c r="BK20" s="9">
        <v>1.8282261266535302</v>
      </c>
      <c r="BL20" s="9">
        <v>1.1406971507952717</v>
      </c>
      <c r="BM20" s="9">
        <v>0.49708503234405221</v>
      </c>
      <c r="BN20" s="9">
        <v>1.5562003087385508</v>
      </c>
      <c r="BO20" s="9">
        <v>2.4036705192768064</v>
      </c>
      <c r="BP20" s="9">
        <v>3.7494014980467099</v>
      </c>
      <c r="BQ20" s="9">
        <v>0.97638816240470239</v>
      </c>
      <c r="BR20" s="9">
        <v>0.74113059203904763</v>
      </c>
      <c r="BS20" s="9">
        <v>3.466372241573263</v>
      </c>
      <c r="BT20" s="9">
        <v>0.69845838517479497</v>
      </c>
      <c r="BU20" s="9">
        <v>0.47534521463048962</v>
      </c>
      <c r="BV20" s="9">
        <v>0.25514300730134803</v>
      </c>
      <c r="BW20" s="9">
        <v>0.38626428196400447</v>
      </c>
      <c r="BX20" s="10">
        <f>COUNTIF(H20:BW20,"&gt;0")/68</f>
        <v>1</v>
      </c>
    </row>
    <row r="21" spans="1:76" x14ac:dyDescent="0.2">
      <c r="A21" s="1" t="s">
        <v>192</v>
      </c>
      <c r="B21" s="1">
        <v>467.40949999999998</v>
      </c>
      <c r="C21" s="7">
        <f>AVERAGE(H21:AP21)</f>
        <v>1.9080852809559672</v>
      </c>
      <c r="D21" s="7">
        <f>STDEV(H21:AP21)</f>
        <v>2.2374251418382571</v>
      </c>
      <c r="E21" s="7">
        <f>AVERAGE(AQ21:BW21)</f>
        <v>2.3104933567307993</v>
      </c>
      <c r="F21" s="7">
        <f>STDEV(AQ21:BW21)</f>
        <v>3.7058358815818839</v>
      </c>
      <c r="G21" s="7">
        <f>TTEST(H21:AP21,AQ21:BW21,2,3)</f>
        <v>0.59278326536480597</v>
      </c>
      <c r="H21" s="8">
        <v>3.8130658132247657</v>
      </c>
      <c r="I21" s="8">
        <v>0</v>
      </c>
      <c r="J21" s="8">
        <v>0.16169813596376909</v>
      </c>
      <c r="K21" s="8">
        <v>0</v>
      </c>
      <c r="L21" s="8">
        <v>0</v>
      </c>
      <c r="M21" s="8">
        <v>3.4288177347642633E-2</v>
      </c>
      <c r="N21" s="8">
        <v>0.16198454145671509</v>
      </c>
      <c r="O21" s="8">
        <v>1.3175551637555225</v>
      </c>
      <c r="P21" s="8">
        <v>0.54124534529175738</v>
      </c>
      <c r="Q21" s="8">
        <v>1.9861031710867298</v>
      </c>
      <c r="R21" s="8">
        <v>9.5189165784366425E-2</v>
      </c>
      <c r="S21" s="8">
        <v>1.2225859653623223</v>
      </c>
      <c r="T21" s="8">
        <v>4.943056296123431</v>
      </c>
      <c r="U21" s="8">
        <v>0.82545474563141386</v>
      </c>
      <c r="V21" s="8">
        <v>0.88434272583642803</v>
      </c>
      <c r="W21" s="8">
        <v>0.2033926727749491</v>
      </c>
      <c r="X21" s="8">
        <v>0.17774563214259798</v>
      </c>
      <c r="Y21" s="8">
        <v>0.76286179596186177</v>
      </c>
      <c r="Z21" s="8">
        <v>0.19893566273730029</v>
      </c>
      <c r="AA21" s="8">
        <v>7.8150873059390573</v>
      </c>
      <c r="AB21" s="8">
        <v>0.44323898509298032</v>
      </c>
      <c r="AC21" s="8">
        <v>2.2159465679864847</v>
      </c>
      <c r="AD21" s="8">
        <v>6.5673012965505588</v>
      </c>
      <c r="AE21" s="8">
        <v>5.5396417088897634</v>
      </c>
      <c r="AF21" s="8">
        <v>0.99294700365082544</v>
      </c>
      <c r="AG21" s="8">
        <v>6.8245026656029832</v>
      </c>
      <c r="AH21" s="8">
        <v>0.30353477130062118</v>
      </c>
      <c r="AI21" s="8">
        <v>0.60415369948193876</v>
      </c>
      <c r="AJ21" s="8">
        <v>2.355857486025196</v>
      </c>
      <c r="AK21" s="8">
        <v>2.0040670144899742</v>
      </c>
      <c r="AL21" s="8">
        <v>4.5168674380622713</v>
      </c>
      <c r="AM21" s="8">
        <v>4.9383986365690866</v>
      </c>
      <c r="AN21" s="8">
        <v>1.8498770616287001</v>
      </c>
      <c r="AO21" s="8">
        <v>1.4612183743065521</v>
      </c>
      <c r="AP21" s="8">
        <v>1.02083980740028</v>
      </c>
      <c r="AQ21" s="9">
        <v>0</v>
      </c>
      <c r="AR21" s="9">
        <v>0.14409259351793693</v>
      </c>
      <c r="AS21" s="9">
        <v>0.15386203067396212</v>
      </c>
      <c r="AT21" s="9">
        <v>0.12116243407798931</v>
      </c>
      <c r="AU21" s="9">
        <v>0.87891908376646699</v>
      </c>
      <c r="AV21" s="9">
        <v>0.16565350175926624</v>
      </c>
      <c r="AW21" s="9">
        <v>1.3269781210275502</v>
      </c>
      <c r="AX21" s="9">
        <v>0.43278537579276577</v>
      </c>
      <c r="AY21" s="9">
        <v>15.519380924858526</v>
      </c>
      <c r="AZ21" s="9">
        <v>0.50202751114980759</v>
      </c>
      <c r="BA21" s="9">
        <v>0.19911054912392748</v>
      </c>
      <c r="BB21" s="9">
        <v>0.80719931894756036</v>
      </c>
      <c r="BC21" s="9">
        <v>7.7295717254155587</v>
      </c>
      <c r="BD21" s="9">
        <v>3.0696004991622332</v>
      </c>
      <c r="BE21" s="9">
        <v>1.6546746320448595</v>
      </c>
      <c r="BF21" s="9">
        <v>2.8768300084195748</v>
      </c>
      <c r="BG21" s="9">
        <v>0.55954925897968089</v>
      </c>
      <c r="BH21" s="9">
        <v>0.77683788931832354</v>
      </c>
      <c r="BI21" s="9">
        <v>1.2883267968684182</v>
      </c>
      <c r="BJ21" s="9">
        <v>2.3502446942277384</v>
      </c>
      <c r="BK21" s="9">
        <v>1.9807196708270924</v>
      </c>
      <c r="BL21" s="9">
        <v>1.8539562430784962</v>
      </c>
      <c r="BM21" s="9">
        <v>2.1303658586163858</v>
      </c>
      <c r="BN21" s="9">
        <v>3.5814626977641431</v>
      </c>
      <c r="BO21" s="9">
        <v>1.3633119435731484</v>
      </c>
      <c r="BP21" s="9">
        <v>2.7293315404754788</v>
      </c>
      <c r="BQ21" s="9">
        <v>1.4751550383684433</v>
      </c>
      <c r="BR21" s="9">
        <v>0.89593846396152854</v>
      </c>
      <c r="BS21" s="9">
        <v>15.479891390829563</v>
      </c>
      <c r="BT21" s="9">
        <v>1.1936775562288233</v>
      </c>
      <c r="BU21" s="9">
        <v>0.66878302890373764</v>
      </c>
      <c r="BV21" s="9">
        <v>0.30155486663320297</v>
      </c>
      <c r="BW21" s="9">
        <v>2.0353255237241941</v>
      </c>
      <c r="BX21" s="10">
        <f>COUNTIF(H21:BW21,"&gt;0")/68</f>
        <v>0.94117647058823528</v>
      </c>
    </row>
    <row r="22" spans="1:76" x14ac:dyDescent="0.2">
      <c r="A22" s="1" t="s">
        <v>171</v>
      </c>
      <c r="B22" s="1">
        <v>465.39429999999999</v>
      </c>
      <c r="C22" s="7">
        <f>AVERAGE(H22:AP22)</f>
        <v>0.90274015642621608</v>
      </c>
      <c r="D22" s="7">
        <f>STDEV(H22:AP22)</f>
        <v>0.9112351348790938</v>
      </c>
      <c r="E22" s="7">
        <f>AVERAGE(AQ22:BW22)</f>
        <v>0.91331370564922387</v>
      </c>
      <c r="F22" s="7">
        <f>STDEV(AQ22:BW22)</f>
        <v>0.76621681454017532</v>
      </c>
      <c r="G22" s="7">
        <f>TTEST(H22:AP22,AQ22:BW22,2,3)</f>
        <v>0.95877169255734151</v>
      </c>
      <c r="H22" s="8">
        <v>1.1546273845494672</v>
      </c>
      <c r="I22" s="8">
        <v>2.485116349848846</v>
      </c>
      <c r="J22" s="8">
        <v>0.66994602973690498</v>
      </c>
      <c r="K22" s="8">
        <v>0</v>
      </c>
      <c r="L22" s="8">
        <v>0.27096874193219472</v>
      </c>
      <c r="M22" s="8">
        <v>2.539978866302631</v>
      </c>
      <c r="N22" s="8">
        <v>0.9670820938388891</v>
      </c>
      <c r="O22" s="8">
        <v>0</v>
      </c>
      <c r="P22" s="8">
        <v>1.9761857061402301</v>
      </c>
      <c r="Q22" s="8">
        <v>0</v>
      </c>
      <c r="R22" s="8">
        <v>0</v>
      </c>
      <c r="S22" s="8">
        <v>0.11467734210726259</v>
      </c>
      <c r="T22" s="8">
        <v>1.0672625837672156</v>
      </c>
      <c r="U22" s="8">
        <v>0.34197097561789253</v>
      </c>
      <c r="V22" s="8">
        <v>0</v>
      </c>
      <c r="W22" s="8">
        <v>0.82896541691617376</v>
      </c>
      <c r="X22" s="8">
        <v>1.0146005699642031</v>
      </c>
      <c r="Y22" s="8">
        <v>0.91345368575835806</v>
      </c>
      <c r="Z22" s="8">
        <v>2.7681838989289846</v>
      </c>
      <c r="AA22" s="8">
        <v>1.7646025913579904</v>
      </c>
      <c r="AB22" s="8">
        <v>0.76061799580653133</v>
      </c>
      <c r="AC22" s="8">
        <v>0.87739010868448164</v>
      </c>
      <c r="AD22" s="8">
        <v>2.700143676450832</v>
      </c>
      <c r="AE22" s="8">
        <v>2.3122850322664994</v>
      </c>
      <c r="AF22" s="8">
        <v>0.47082199016634924</v>
      </c>
      <c r="AG22" s="8">
        <v>1.5949004786113208</v>
      </c>
      <c r="AH22" s="8">
        <v>0.33947132096626936</v>
      </c>
      <c r="AI22" s="8">
        <v>0</v>
      </c>
      <c r="AJ22" s="8">
        <v>2.285651660349842</v>
      </c>
      <c r="AK22" s="8">
        <v>0.75709763322791679</v>
      </c>
      <c r="AL22" s="8">
        <v>0</v>
      </c>
      <c r="AM22" s="8">
        <v>0.14845590261897762</v>
      </c>
      <c r="AN22" s="8">
        <v>9.8397776848016996E-2</v>
      </c>
      <c r="AO22" s="8">
        <v>0</v>
      </c>
      <c r="AP22" s="8">
        <v>0.37304966215328211</v>
      </c>
      <c r="AQ22" s="9">
        <v>0.44187961290418259</v>
      </c>
      <c r="AR22" s="9">
        <v>0.71845026726166716</v>
      </c>
      <c r="AS22" s="9">
        <v>0.29971626778341259</v>
      </c>
      <c r="AT22" s="9">
        <v>0</v>
      </c>
      <c r="AU22" s="9">
        <v>0</v>
      </c>
      <c r="AV22" s="9">
        <v>1.0084132791749667</v>
      </c>
      <c r="AW22" s="9">
        <v>1.1569480569314639</v>
      </c>
      <c r="AX22" s="9">
        <v>1.6012414291496819</v>
      </c>
      <c r="AY22" s="9">
        <v>1.946640286664473</v>
      </c>
      <c r="AZ22" s="9">
        <v>9.7253399081931549E-2</v>
      </c>
      <c r="BA22" s="9">
        <v>0.76124679000238771</v>
      </c>
      <c r="BB22" s="9">
        <v>0.302120209059903</v>
      </c>
      <c r="BC22" s="9">
        <v>1.9613579618266908</v>
      </c>
      <c r="BD22" s="9">
        <v>2.5575151209745868</v>
      </c>
      <c r="BE22" s="9">
        <v>1.0364723243256642</v>
      </c>
      <c r="BF22" s="9">
        <v>0.10885975674101903</v>
      </c>
      <c r="BG22" s="9">
        <v>0.56808895445163854</v>
      </c>
      <c r="BH22" s="9">
        <v>1.4509771169515224</v>
      </c>
      <c r="BI22" s="9">
        <v>1.8265903001874526</v>
      </c>
      <c r="BJ22" s="9">
        <v>0.19350318157529178</v>
      </c>
      <c r="BK22" s="9">
        <v>1.5212596674850636</v>
      </c>
      <c r="BL22" s="9">
        <v>0.88365328956216593</v>
      </c>
      <c r="BM22" s="9">
        <v>1.1009090201015159</v>
      </c>
      <c r="BN22" s="9">
        <v>0.2694307435745647</v>
      </c>
      <c r="BO22" s="9">
        <v>1.8242929884888843</v>
      </c>
      <c r="BP22" s="9">
        <v>1.9918935636628714</v>
      </c>
      <c r="BQ22" s="9">
        <v>0.59294153625080115</v>
      </c>
      <c r="BR22" s="9">
        <v>3.6955543486010101E-2</v>
      </c>
      <c r="BS22" s="9">
        <v>2.3884381258383165</v>
      </c>
      <c r="BT22" s="9">
        <v>0.72471579838054589</v>
      </c>
      <c r="BU22" s="9">
        <v>0.76758769454571507</v>
      </c>
      <c r="BV22" s="9">
        <v>0</v>
      </c>
      <c r="BW22" s="9">
        <v>0</v>
      </c>
      <c r="BX22" s="10">
        <f>COUNTIF(H22:BW22,"&gt;0")/68</f>
        <v>0.82352941176470584</v>
      </c>
    </row>
    <row r="23" spans="1:76" x14ac:dyDescent="0.2">
      <c r="A23" s="1" t="s">
        <v>209</v>
      </c>
      <c r="B23" s="1">
        <v>495.44080000000002</v>
      </c>
      <c r="C23" s="7">
        <f>AVERAGE(H23:AP23)</f>
        <v>18.325459708546394</v>
      </c>
      <c r="D23" s="7">
        <f>STDEV(H23:AP23)</f>
        <v>7.7073248121321711</v>
      </c>
      <c r="E23" s="7">
        <f>AVERAGE(AQ23:BW23)</f>
        <v>18.99553425240989</v>
      </c>
      <c r="F23" s="7">
        <f>STDEV(AQ23:BW23)</f>
        <v>8.035346684446198</v>
      </c>
      <c r="G23" s="7">
        <f>TTEST(H23:AP23,AQ23:BW23,2,3)</f>
        <v>0.72705312588513182</v>
      </c>
      <c r="H23" s="8">
        <v>10.133404507618899</v>
      </c>
      <c r="I23" s="8">
        <v>13.663717958392027</v>
      </c>
      <c r="J23" s="8">
        <v>12.647188527119601</v>
      </c>
      <c r="K23" s="8">
        <v>9.8190246485245201</v>
      </c>
      <c r="L23" s="8">
        <v>8.5799802042768203</v>
      </c>
      <c r="M23" s="8">
        <v>8.4822891543428565</v>
      </c>
      <c r="N23" s="8">
        <v>11.295394889181891</v>
      </c>
      <c r="O23" s="8">
        <v>21.300104302801962</v>
      </c>
      <c r="P23" s="8">
        <v>14.934852456532147</v>
      </c>
      <c r="Q23" s="8">
        <v>13.18452381862288</v>
      </c>
      <c r="R23" s="8">
        <v>9.3674084056554765</v>
      </c>
      <c r="S23" s="8">
        <v>15.089142878437944</v>
      </c>
      <c r="T23" s="8">
        <v>19.370926111054068</v>
      </c>
      <c r="U23" s="8">
        <v>11.006849101981315</v>
      </c>
      <c r="V23" s="8">
        <v>14.261782603171298</v>
      </c>
      <c r="W23" s="8">
        <v>18.871975544858561</v>
      </c>
      <c r="X23" s="8">
        <v>14.054313160088258</v>
      </c>
      <c r="Y23" s="8">
        <v>14.703535315493454</v>
      </c>
      <c r="Z23" s="8">
        <v>19.182772786778038</v>
      </c>
      <c r="AA23" s="8">
        <v>18.397299241750236</v>
      </c>
      <c r="AB23" s="8">
        <v>12.395936965905895</v>
      </c>
      <c r="AC23" s="8">
        <v>21.759456891890441</v>
      </c>
      <c r="AD23" s="8">
        <v>21.203931363100821</v>
      </c>
      <c r="AE23" s="8">
        <v>17.110873704945067</v>
      </c>
      <c r="AF23" s="8">
        <v>21.508492444386292</v>
      </c>
      <c r="AG23" s="8">
        <v>19.584162209609612</v>
      </c>
      <c r="AH23" s="8">
        <v>30.2372077777596</v>
      </c>
      <c r="AI23" s="8">
        <v>31.839355565763213</v>
      </c>
      <c r="AJ23" s="8">
        <v>43.040226513119634</v>
      </c>
      <c r="AK23" s="8">
        <v>32.778342296550235</v>
      </c>
      <c r="AL23" s="8">
        <v>28.425927046086173</v>
      </c>
      <c r="AM23" s="8">
        <v>19.587636178741164</v>
      </c>
      <c r="AN23" s="8">
        <v>21.264300127762823</v>
      </c>
      <c r="AO23" s="8">
        <v>22.379613805072907</v>
      </c>
      <c r="AP23" s="8">
        <v>19.929141291747619</v>
      </c>
      <c r="AQ23" s="9">
        <v>6.3144638111843197</v>
      </c>
      <c r="AR23" s="9">
        <v>7.8525321269468735</v>
      </c>
      <c r="AS23" s="9">
        <v>7.1949153697594843</v>
      </c>
      <c r="AT23" s="9">
        <v>18.776059028540228</v>
      </c>
      <c r="AU23" s="9">
        <v>12.489041220709241</v>
      </c>
      <c r="AV23" s="9">
        <v>8.7659663158396057</v>
      </c>
      <c r="AW23" s="9">
        <v>12.767446657224987</v>
      </c>
      <c r="AX23" s="9">
        <v>13.15430527990514</v>
      </c>
      <c r="AY23" s="9">
        <v>28.163052148805839</v>
      </c>
      <c r="AZ23" s="9">
        <v>13.318394018998813</v>
      </c>
      <c r="BA23" s="9">
        <v>18.657321240132703</v>
      </c>
      <c r="BB23" s="9">
        <v>12.674281507107152</v>
      </c>
      <c r="BC23" s="9">
        <v>17.243795942469145</v>
      </c>
      <c r="BD23" s="9">
        <v>14.138038787102277</v>
      </c>
      <c r="BE23" s="9">
        <v>19.63223461762724</v>
      </c>
      <c r="BF23" s="9">
        <v>21.328166695216524</v>
      </c>
      <c r="BG23" s="9">
        <v>14.654601309464974</v>
      </c>
      <c r="BH23" s="9">
        <v>19.002235035115106</v>
      </c>
      <c r="BI23" s="9">
        <v>28.264952363087929</v>
      </c>
      <c r="BJ23" s="9">
        <v>12.880193974429041</v>
      </c>
      <c r="BK23" s="9">
        <v>32.853962845427219</v>
      </c>
      <c r="BL23" s="9">
        <v>21.913673747384856</v>
      </c>
      <c r="BM23" s="9">
        <v>20.867796866984353</v>
      </c>
      <c r="BN23" s="9">
        <v>19.329871190146886</v>
      </c>
      <c r="BO23" s="9">
        <v>35.279505557996558</v>
      </c>
      <c r="BP23" s="9">
        <v>40.865870906544437</v>
      </c>
      <c r="BQ23" s="9">
        <v>24.695611355969749</v>
      </c>
      <c r="BR23" s="9">
        <v>24.299563187450744</v>
      </c>
      <c r="BS23" s="9">
        <v>27.780539714245812</v>
      </c>
      <c r="BT23" s="9">
        <v>18.209342972177865</v>
      </c>
      <c r="BU23" s="9">
        <v>17.16902795488495</v>
      </c>
      <c r="BV23" s="9">
        <v>17.906770540942052</v>
      </c>
      <c r="BW23" s="9">
        <v>18.409096039704355</v>
      </c>
      <c r="BX23" s="10">
        <f>COUNTIF(H23:BW23,"&gt;0")/68</f>
        <v>1</v>
      </c>
    </row>
    <row r="24" spans="1:76" x14ac:dyDescent="0.2">
      <c r="A24" s="1" t="s">
        <v>144</v>
      </c>
      <c r="B24" s="1">
        <v>491.40949999999998</v>
      </c>
      <c r="C24" s="7">
        <f>AVERAGE(H24:AP24)</f>
        <v>0.37539098133968202</v>
      </c>
      <c r="D24" s="7">
        <f>STDEV(H24:AP24)</f>
        <v>0.44558653507810753</v>
      </c>
      <c r="E24" s="7">
        <f>AVERAGE(AQ24:BW24)</f>
        <v>0.40846266122946445</v>
      </c>
      <c r="F24" s="7">
        <f>STDEV(AQ24:BW24)</f>
        <v>0.46752153741676838</v>
      </c>
      <c r="G24" s="7">
        <f>TTEST(H24:AP24,AQ24:BW24,2,3)</f>
        <v>0.7664661851074388</v>
      </c>
      <c r="H24" s="8">
        <v>0.19100079163574707</v>
      </c>
      <c r="I24" s="8">
        <v>1.6097213352293935</v>
      </c>
      <c r="J24" s="8">
        <v>0.2738627417868757</v>
      </c>
      <c r="K24" s="8">
        <v>0</v>
      </c>
      <c r="L24" s="8">
        <v>0</v>
      </c>
      <c r="M24" s="8">
        <v>1.2177847512338364</v>
      </c>
      <c r="N24" s="8">
        <v>0.40560125042080036</v>
      </c>
      <c r="O24" s="8">
        <v>0</v>
      </c>
      <c r="P24" s="8">
        <v>0.58799743203762</v>
      </c>
      <c r="Q24" s="8">
        <v>0.13458896662189129</v>
      </c>
      <c r="R24" s="8">
        <v>0</v>
      </c>
      <c r="S24" s="8">
        <v>0</v>
      </c>
      <c r="T24" s="8">
        <v>1.008345644518531</v>
      </c>
      <c r="U24" s="8">
        <v>0</v>
      </c>
      <c r="V24" s="8">
        <v>0</v>
      </c>
      <c r="W24" s="8">
        <v>0.47590409246453513</v>
      </c>
      <c r="X24" s="8">
        <v>0</v>
      </c>
      <c r="Y24" s="8">
        <v>0.49849423552504729</v>
      </c>
      <c r="Z24" s="8">
        <v>0.83903343542160957</v>
      </c>
      <c r="AA24" s="8">
        <v>0.90573973916291595</v>
      </c>
      <c r="AB24" s="8">
        <v>0.45001675905478022</v>
      </c>
      <c r="AC24" s="8">
        <v>0</v>
      </c>
      <c r="AD24" s="8">
        <v>1.1000635001177623</v>
      </c>
      <c r="AE24" s="8">
        <v>0.39526293298072995</v>
      </c>
      <c r="AF24" s="8">
        <v>0.46690997934398376</v>
      </c>
      <c r="AG24" s="8">
        <v>1.314746155799599</v>
      </c>
      <c r="AH24" s="8">
        <v>0</v>
      </c>
      <c r="AI24" s="8">
        <v>0.29473578477252849</v>
      </c>
      <c r="AJ24" s="8">
        <v>0.43101775548492283</v>
      </c>
      <c r="AK24" s="8">
        <v>0.36862168567975673</v>
      </c>
      <c r="AL24" s="8">
        <v>0</v>
      </c>
      <c r="AM24" s="8">
        <v>0</v>
      </c>
      <c r="AN24" s="8">
        <v>0</v>
      </c>
      <c r="AO24" s="8">
        <v>0.16923537759600457</v>
      </c>
      <c r="AP24" s="8">
        <v>0</v>
      </c>
      <c r="AQ24" s="9">
        <v>0</v>
      </c>
      <c r="AR24" s="9">
        <v>0.55799614336190251</v>
      </c>
      <c r="AS24" s="9">
        <v>0</v>
      </c>
      <c r="AT24" s="9">
        <v>0</v>
      </c>
      <c r="AU24" s="9">
        <v>0</v>
      </c>
      <c r="AV24" s="9">
        <v>0.47156314279756761</v>
      </c>
      <c r="AW24" s="9">
        <v>0.25706358535788676</v>
      </c>
      <c r="AX24" s="9">
        <v>0</v>
      </c>
      <c r="AY24" s="9">
        <v>0.39546282798139321</v>
      </c>
      <c r="AZ24" s="9">
        <v>0</v>
      </c>
      <c r="BA24" s="9">
        <v>0.62222368955421758</v>
      </c>
      <c r="BB24" s="9">
        <v>0.16261104480779415</v>
      </c>
      <c r="BC24" s="9">
        <v>0.3964410729176131</v>
      </c>
      <c r="BD24" s="9">
        <v>0.36180186548273108</v>
      </c>
      <c r="BE24" s="9">
        <v>0.38893265096269802</v>
      </c>
      <c r="BF24" s="9">
        <v>0.3304067463623121</v>
      </c>
      <c r="BG24" s="9">
        <v>0.13483359030566883</v>
      </c>
      <c r="BH24" s="9">
        <v>1.1798929086742889</v>
      </c>
      <c r="BI24" s="9">
        <v>0.53600245834179938</v>
      </c>
      <c r="BJ24" s="9">
        <v>0</v>
      </c>
      <c r="BK24" s="9">
        <v>0</v>
      </c>
      <c r="BL24" s="9">
        <v>0.87256423848916354</v>
      </c>
      <c r="BM24" s="9">
        <v>0.87070223883223341</v>
      </c>
      <c r="BN24" s="9">
        <v>0</v>
      </c>
      <c r="BO24" s="9">
        <v>1.9950677968444113</v>
      </c>
      <c r="BP24" s="9">
        <v>1.417981730754472</v>
      </c>
      <c r="BQ24" s="9">
        <v>0.92057600759833602</v>
      </c>
      <c r="BR24" s="9">
        <v>0</v>
      </c>
      <c r="BS24" s="9">
        <v>0.64635619438807812</v>
      </c>
      <c r="BT24" s="9">
        <v>0.30642960520002044</v>
      </c>
      <c r="BU24" s="9">
        <v>0.30989430948643004</v>
      </c>
      <c r="BV24" s="9">
        <v>0</v>
      </c>
      <c r="BW24" s="9">
        <v>0.34446397207130941</v>
      </c>
      <c r="BX24" s="10">
        <f>COUNTIF(H24:BW24,"&gt;0")/68</f>
        <v>0.63235294117647056</v>
      </c>
    </row>
    <row r="25" spans="1:76" x14ac:dyDescent="0.2">
      <c r="A25" s="1" t="s">
        <v>89</v>
      </c>
      <c r="B25" s="1">
        <v>489.39429999999999</v>
      </c>
      <c r="C25" s="7">
        <f>AVERAGE(H25:AP25)</f>
        <v>0.11774354654728941</v>
      </c>
      <c r="D25" s="7">
        <f>STDEV(H25:AP25)</f>
        <v>0.38078786158034517</v>
      </c>
      <c r="E25" s="7">
        <f>AVERAGE(AQ25:BW25)</f>
        <v>2.6963691317983839E-2</v>
      </c>
      <c r="F25" s="7">
        <f>STDEV(AQ25:BW25)</f>
        <v>6.5415782363296718E-2</v>
      </c>
      <c r="G25" s="7">
        <f>TTEST(H25:AP25,AQ25:BW25,2,3)</f>
        <v>0.17338951098224817</v>
      </c>
      <c r="H25" s="8">
        <v>0</v>
      </c>
      <c r="I25" s="8">
        <v>0.26776875366967001</v>
      </c>
      <c r="J25" s="8">
        <v>0</v>
      </c>
      <c r="K25" s="8">
        <v>0</v>
      </c>
      <c r="L25" s="8">
        <v>0</v>
      </c>
      <c r="M25" s="8">
        <v>0.38556320098612001</v>
      </c>
      <c r="N25" s="8">
        <v>2.2283023857926447</v>
      </c>
      <c r="O25" s="8">
        <v>0</v>
      </c>
      <c r="P25" s="8">
        <v>0</v>
      </c>
      <c r="Q25" s="8">
        <v>8.5259305089415177E-2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0.14059691275376915</v>
      </c>
      <c r="Y25" s="8">
        <v>0</v>
      </c>
      <c r="Z25" s="8">
        <v>0.24309761707408814</v>
      </c>
      <c r="AA25" s="8">
        <v>0.10871967795270181</v>
      </c>
      <c r="AB25" s="8">
        <v>0.15462292878335238</v>
      </c>
      <c r="AC25" s="8">
        <v>0</v>
      </c>
      <c r="AD25" s="8">
        <v>5.4637287319445435E-2</v>
      </c>
      <c r="AE25" s="8">
        <v>0</v>
      </c>
      <c r="AF25" s="8">
        <v>0</v>
      </c>
      <c r="AG25" s="8">
        <v>0.19225710615193309</v>
      </c>
      <c r="AH25" s="8">
        <v>0</v>
      </c>
      <c r="AI25" s="8">
        <v>0</v>
      </c>
      <c r="AJ25" s="8">
        <v>0</v>
      </c>
      <c r="AK25" s="8">
        <v>0.26019895358198963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0.10727920522337252</v>
      </c>
      <c r="AR25" s="9">
        <v>0.11757788202572005</v>
      </c>
      <c r="AS25" s="9">
        <v>0</v>
      </c>
      <c r="AT25" s="9">
        <v>0</v>
      </c>
      <c r="AU25" s="9">
        <v>0</v>
      </c>
      <c r="AV25" s="9">
        <v>0.10766633664611265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0.14395475022749327</v>
      </c>
      <c r="BC25" s="9">
        <v>0</v>
      </c>
      <c r="BD25" s="9">
        <v>0</v>
      </c>
      <c r="BE25" s="9">
        <v>0.30116292088922048</v>
      </c>
      <c r="BF25" s="9">
        <v>0</v>
      </c>
      <c r="BG25" s="9">
        <v>0</v>
      </c>
      <c r="BH25" s="9">
        <v>0.11216071848154764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10">
        <f>COUNTIF(H25:BW25,"&gt;0")/68</f>
        <v>0.25</v>
      </c>
    </row>
    <row r="26" spans="1:76" x14ac:dyDescent="0.2">
      <c r="A26" s="1" t="s">
        <v>170</v>
      </c>
      <c r="B26" s="1">
        <v>521.45640000000003</v>
      </c>
      <c r="C26" s="7">
        <f>AVERAGE(H26:AP26)</f>
        <v>0.48197727137157692</v>
      </c>
      <c r="D26" s="7">
        <f>STDEV(H26:AP26)</f>
        <v>0.53297161324319309</v>
      </c>
      <c r="E26" s="7">
        <f>AVERAGE(AQ26:BW26)</f>
        <v>0.51905759305287436</v>
      </c>
      <c r="F26" s="7">
        <f>STDEV(AQ26:BW26)</f>
        <v>0.8180440718951062</v>
      </c>
      <c r="G26" s="7">
        <f>TTEST(H26:AP26,AQ26:BW26,2,3)</f>
        <v>0.82665252882904494</v>
      </c>
      <c r="H26" s="8">
        <v>0.268821750656694</v>
      </c>
      <c r="I26" s="8">
        <v>0.28092808470009578</v>
      </c>
      <c r="J26" s="8">
        <v>0.19824530032765061</v>
      </c>
      <c r="K26" s="8">
        <v>0.13087932341274303</v>
      </c>
      <c r="L26" s="8">
        <v>0</v>
      </c>
      <c r="M26" s="8">
        <v>0.39544297970262982</v>
      </c>
      <c r="N26" s="8">
        <v>0.34525809345589875</v>
      </c>
      <c r="O26" s="8">
        <v>0.60690304785477323</v>
      </c>
      <c r="P26" s="8">
        <v>0.21981745599578623</v>
      </c>
      <c r="Q26" s="8">
        <v>0</v>
      </c>
      <c r="R26" s="8">
        <v>0.12162564255045619</v>
      </c>
      <c r="S26" s="8">
        <v>0.16063908263123369</v>
      </c>
      <c r="T26" s="8">
        <v>0.65181893028575466</v>
      </c>
      <c r="U26" s="8">
        <v>0.43646661499596656</v>
      </c>
      <c r="V26" s="8">
        <v>0.37402654546127356</v>
      </c>
      <c r="W26" s="8">
        <v>0.38330026596105315</v>
      </c>
      <c r="X26" s="8">
        <v>0.32389646986504333</v>
      </c>
      <c r="Y26" s="8">
        <v>0</v>
      </c>
      <c r="Z26" s="8">
        <v>0.35548406532349219</v>
      </c>
      <c r="AA26" s="8">
        <v>1.0861947340474443</v>
      </c>
      <c r="AB26" s="8">
        <v>0.16490845358150377</v>
      </c>
      <c r="AC26" s="8">
        <v>0.15998579286893541</v>
      </c>
      <c r="AD26" s="8">
        <v>2.3133918987493152</v>
      </c>
      <c r="AE26" s="8">
        <v>0.1106275169092174</v>
      </c>
      <c r="AF26" s="8">
        <v>0</v>
      </c>
      <c r="AG26" s="8">
        <v>1.5149140868369688</v>
      </c>
      <c r="AH26" s="8">
        <v>0</v>
      </c>
      <c r="AI26" s="8">
        <v>0.50523283492822491</v>
      </c>
      <c r="AJ26" s="8">
        <v>0.97628743438199894</v>
      </c>
      <c r="AK26" s="8">
        <v>0.94518409763620526</v>
      </c>
      <c r="AL26" s="8">
        <v>1.7885477630410938</v>
      </c>
      <c r="AM26" s="8">
        <v>0.85624878062184062</v>
      </c>
      <c r="AN26" s="8">
        <v>0.85249441790796687</v>
      </c>
      <c r="AO26" s="8">
        <v>0.21625861195025581</v>
      </c>
      <c r="AP26" s="8">
        <v>0.12537442136368238</v>
      </c>
      <c r="AQ26" s="9">
        <v>0.17717985580660148</v>
      </c>
      <c r="AR26" s="9">
        <v>6.817893484460133E-2</v>
      </c>
      <c r="AS26" s="9">
        <v>7.070734702154971E-2</v>
      </c>
      <c r="AT26" s="9">
        <v>0.43640011155853403</v>
      </c>
      <c r="AU26" s="9">
        <v>0.27576119013556888</v>
      </c>
      <c r="AV26" s="9">
        <v>0</v>
      </c>
      <c r="AW26" s="9">
        <v>0.17246447680463367</v>
      </c>
      <c r="AX26" s="9">
        <v>0.59161501971360231</v>
      </c>
      <c r="AY26" s="9">
        <v>3.7334618277531568</v>
      </c>
      <c r="AZ26" s="9">
        <v>0.1855211892044559</v>
      </c>
      <c r="BA26" s="9">
        <v>0</v>
      </c>
      <c r="BB26" s="9">
        <v>0.13058234685341094</v>
      </c>
      <c r="BC26" s="9">
        <v>2.1419735613033022</v>
      </c>
      <c r="BD26" s="9">
        <v>0.5599984285035019</v>
      </c>
      <c r="BE26" s="9">
        <v>0.19385223093900417</v>
      </c>
      <c r="BF26" s="9">
        <v>0.51660224528615273</v>
      </c>
      <c r="BG26" s="9">
        <v>0.15823642293904414</v>
      </c>
      <c r="BH26" s="9">
        <v>0</v>
      </c>
      <c r="BI26" s="9">
        <v>0.55794554281314879</v>
      </c>
      <c r="BJ26" s="9">
        <v>0.22977226352572805</v>
      </c>
      <c r="BK26" s="9">
        <v>0.22013039479714649</v>
      </c>
      <c r="BL26" s="9">
        <v>0.54745698678005073</v>
      </c>
      <c r="BM26" s="9">
        <v>0.75167950498445224</v>
      </c>
      <c r="BN26" s="9">
        <v>1.31702303775477</v>
      </c>
      <c r="BO26" s="9">
        <v>0.27757242238294183</v>
      </c>
      <c r="BP26" s="9">
        <v>0.35583864002527055</v>
      </c>
      <c r="BQ26" s="9">
        <v>0.21043787669308692</v>
      </c>
      <c r="BR26" s="9">
        <v>0</v>
      </c>
      <c r="BS26" s="9">
        <v>2.6358461261631181</v>
      </c>
      <c r="BT26" s="9">
        <v>0.28009606833073397</v>
      </c>
      <c r="BU26" s="9">
        <v>0</v>
      </c>
      <c r="BV26" s="9">
        <v>0</v>
      </c>
      <c r="BW26" s="9">
        <v>0.33256651782728297</v>
      </c>
      <c r="BX26" s="10">
        <f>COUNTIF(H26:BW26,"&gt;0")/68</f>
        <v>0.83823529411764708</v>
      </c>
    </row>
    <row r="27" spans="1:76" x14ac:dyDescent="0.2">
      <c r="A27" s="1" t="s">
        <v>153</v>
      </c>
      <c r="B27" s="1">
        <v>545.45640000000003</v>
      </c>
      <c r="C27" s="7">
        <f>AVERAGE(H27:AP27)</f>
        <v>0.31212419011668374</v>
      </c>
      <c r="D27" s="7">
        <f>STDEV(H27:AP27)</f>
        <v>0.41662297582493946</v>
      </c>
      <c r="E27" s="7">
        <f>AVERAGE(AQ27:BW27)</f>
        <v>0.22791149624340629</v>
      </c>
      <c r="F27" s="7">
        <f>STDEV(AQ27:BW27)</f>
        <v>0.20659164140399228</v>
      </c>
      <c r="G27" s="7">
        <f>TTEST(H27:AP27,AQ27:BW27,2,3)</f>
        <v>0.29195438386506484</v>
      </c>
      <c r="H27" s="8">
        <v>0.31284487908843212</v>
      </c>
      <c r="I27" s="8">
        <v>0.35317497170568685</v>
      </c>
      <c r="J27" s="8">
        <v>0</v>
      </c>
      <c r="K27" s="8">
        <v>0</v>
      </c>
      <c r="L27" s="8">
        <v>0.13262356586434898</v>
      </c>
      <c r="M27" s="8">
        <v>1.2714570483160863</v>
      </c>
      <c r="N27" s="8">
        <v>1.3483359199663423</v>
      </c>
      <c r="O27" s="8">
        <v>0</v>
      </c>
      <c r="P27" s="8">
        <v>0.7055503839012317</v>
      </c>
      <c r="Q27" s="8">
        <v>0.13823722098769872</v>
      </c>
      <c r="R27" s="8">
        <v>3.2191662888340446E-2</v>
      </c>
      <c r="S27" s="8">
        <v>0.18062655322445031</v>
      </c>
      <c r="T27" s="8">
        <v>0.39927427456035636</v>
      </c>
      <c r="U27" s="8">
        <v>0.11064008527445963</v>
      </c>
      <c r="V27" s="8">
        <v>0</v>
      </c>
      <c r="W27" s="8">
        <v>0.74769178119378477</v>
      </c>
      <c r="X27" s="8">
        <v>0.12485633229218475</v>
      </c>
      <c r="Y27" s="8">
        <v>0.24407542191038001</v>
      </c>
      <c r="Z27" s="8">
        <v>1.2390186057202985</v>
      </c>
      <c r="AA27" s="8">
        <v>0</v>
      </c>
      <c r="AB27" s="8">
        <v>0.1306247554640399</v>
      </c>
      <c r="AC27" s="8">
        <v>0</v>
      </c>
      <c r="AD27" s="8">
        <v>0.48724644007452822</v>
      </c>
      <c r="AE27" s="8">
        <v>0.549471680165041</v>
      </c>
      <c r="AF27" s="8">
        <v>1.3047677533387176</v>
      </c>
      <c r="AG27" s="8">
        <v>0.54973128457462472</v>
      </c>
      <c r="AH27" s="8">
        <v>0</v>
      </c>
      <c r="AI27" s="8">
        <v>0</v>
      </c>
      <c r="AJ27" s="8">
        <v>0.39496305560206285</v>
      </c>
      <c r="AK27" s="8">
        <v>0</v>
      </c>
      <c r="AL27" s="8">
        <v>0</v>
      </c>
      <c r="AM27" s="8">
        <v>0</v>
      </c>
      <c r="AN27" s="8">
        <v>0.16694297797083515</v>
      </c>
      <c r="AO27" s="8">
        <v>0</v>
      </c>
      <c r="AP27" s="8">
        <v>0</v>
      </c>
      <c r="AQ27" s="9">
        <v>8.8714393375743869E-2</v>
      </c>
      <c r="AR27" s="9">
        <v>0.5274173078872878</v>
      </c>
      <c r="AS27" s="9">
        <v>0.30763914442128576</v>
      </c>
      <c r="AT27" s="9">
        <v>0</v>
      </c>
      <c r="AU27" s="9">
        <v>0</v>
      </c>
      <c r="AV27" s="9">
        <v>0.45828826084564256</v>
      </c>
      <c r="AW27" s="9">
        <v>0.21757310531309312</v>
      </c>
      <c r="AX27" s="9">
        <v>0</v>
      </c>
      <c r="AY27" s="9">
        <v>0</v>
      </c>
      <c r="AZ27" s="9">
        <v>0</v>
      </c>
      <c r="BA27" s="9">
        <v>0.19129648548779818</v>
      </c>
      <c r="BB27" s="9">
        <v>0.13248860502417922</v>
      </c>
      <c r="BC27" s="9">
        <v>0.23681711912516853</v>
      </c>
      <c r="BD27" s="9">
        <v>0.2733816597129804</v>
      </c>
      <c r="BE27" s="9">
        <v>0.44205016098972871</v>
      </c>
      <c r="BF27" s="9">
        <v>0.11443118393157391</v>
      </c>
      <c r="BG27" s="9">
        <v>0.22771530013524585</v>
      </c>
      <c r="BH27" s="9">
        <v>0.36431414427228143</v>
      </c>
      <c r="BI27" s="9">
        <v>0.15825295559551211</v>
      </c>
      <c r="BJ27" s="9">
        <v>0.10569585914839795</v>
      </c>
      <c r="BK27" s="9">
        <v>0</v>
      </c>
      <c r="BL27" s="9">
        <v>0.31708369629498079</v>
      </c>
      <c r="BM27" s="9">
        <v>0.45154275361766294</v>
      </c>
      <c r="BN27" s="9">
        <v>0</v>
      </c>
      <c r="BO27" s="9">
        <v>0.49623277729254739</v>
      </c>
      <c r="BP27" s="9">
        <v>0.54051566821797792</v>
      </c>
      <c r="BQ27" s="9">
        <v>0.63411770355147123</v>
      </c>
      <c r="BR27" s="9">
        <v>0</v>
      </c>
      <c r="BS27" s="9">
        <v>0.30566759498802015</v>
      </c>
      <c r="BT27" s="9">
        <v>0.2962325180765531</v>
      </c>
      <c r="BU27" s="9">
        <v>0.6336109787272739</v>
      </c>
      <c r="BV27" s="9">
        <v>0</v>
      </c>
      <c r="BW27" s="9">
        <v>0</v>
      </c>
      <c r="BX27" s="10">
        <f>COUNTIF(H27:BW27,"&gt;0")/68</f>
        <v>0.66176470588235292</v>
      </c>
    </row>
    <row r="28" spans="1:76" x14ac:dyDescent="0.2">
      <c r="A28" s="1" t="s">
        <v>110</v>
      </c>
      <c r="B28" s="1">
        <v>563.50340000000006</v>
      </c>
      <c r="C28" s="7">
        <f>AVERAGE(H28:AP28)</f>
        <v>9.5330403223304022E-2</v>
      </c>
      <c r="D28" s="7">
        <f>STDEV(H28:AP28)</f>
        <v>0.13486055229843763</v>
      </c>
      <c r="E28" s="7">
        <f>AVERAGE(AQ28:BW28)</f>
        <v>3.7740057164752976E-2</v>
      </c>
      <c r="F28" s="7">
        <f>STDEV(AQ28:BW28)</f>
        <v>8.1279110605020938E-2</v>
      </c>
      <c r="G28" s="7">
        <f>TTEST(H28:AP28,AQ28:BW28,2,3)</f>
        <v>3.6150137037841798E-2</v>
      </c>
      <c r="H28" s="8">
        <v>0.10279643376957284</v>
      </c>
      <c r="I28" s="8">
        <v>0.25146234744880203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0.13161620826053547</v>
      </c>
      <c r="T28" s="8">
        <v>0</v>
      </c>
      <c r="U28" s="8">
        <v>1.278032299549604E-2</v>
      </c>
      <c r="V28" s="8">
        <v>0</v>
      </c>
      <c r="W28" s="8">
        <v>0</v>
      </c>
      <c r="X28" s="8">
        <v>0</v>
      </c>
      <c r="Y28" s="8">
        <v>0.11500268379942484</v>
      </c>
      <c r="Z28" s="8">
        <v>0.20649783527306484</v>
      </c>
      <c r="AA28" s="8">
        <v>0.20898627808223882</v>
      </c>
      <c r="AB28" s="8">
        <v>0.16257682940497398</v>
      </c>
      <c r="AC28" s="8">
        <v>0.17598914121662432</v>
      </c>
      <c r="AD28" s="8">
        <v>0</v>
      </c>
      <c r="AE28" s="8">
        <v>0.27984009482918654</v>
      </c>
      <c r="AF28" s="8">
        <v>0</v>
      </c>
      <c r="AG28" s="8">
        <v>0.48230603835630459</v>
      </c>
      <c r="AH28" s="8">
        <v>0.3756298637105856</v>
      </c>
      <c r="AI28" s="8">
        <v>0</v>
      </c>
      <c r="AJ28" s="8">
        <v>0.33679789885534056</v>
      </c>
      <c r="AK28" s="8">
        <v>0.22986850709473167</v>
      </c>
      <c r="AL28" s="8">
        <v>0</v>
      </c>
      <c r="AM28" s="8">
        <v>0</v>
      </c>
      <c r="AN28" s="8">
        <v>0</v>
      </c>
      <c r="AO28" s="8">
        <v>0</v>
      </c>
      <c r="AP28" s="8">
        <v>0.26441362971875843</v>
      </c>
      <c r="AQ28" s="9">
        <v>9.058971575971593E-2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0.1167238268904915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0.16496402925909429</v>
      </c>
      <c r="BM28" s="9">
        <v>0</v>
      </c>
      <c r="BN28" s="9">
        <v>0.3178218376666338</v>
      </c>
      <c r="BO28" s="9">
        <v>0</v>
      </c>
      <c r="BP28" s="9">
        <v>0.23714551531901443</v>
      </c>
      <c r="BQ28" s="9">
        <v>0</v>
      </c>
      <c r="BR28" s="9">
        <v>0</v>
      </c>
      <c r="BS28" s="9">
        <v>0</v>
      </c>
      <c r="BT28" s="9">
        <v>0.13176989025435121</v>
      </c>
      <c r="BU28" s="9">
        <v>0.18640707128754724</v>
      </c>
      <c r="BV28" s="9">
        <v>0</v>
      </c>
      <c r="BW28" s="9">
        <v>0</v>
      </c>
      <c r="BX28" s="10">
        <f>COUNTIF(H28:BW28,"&gt;0")/68</f>
        <v>0.3235294117647059</v>
      </c>
    </row>
    <row r="29" spans="1:76" x14ac:dyDescent="0.2">
      <c r="A29" s="1" t="s">
        <v>157</v>
      </c>
      <c r="B29" s="1">
        <v>567.44079999999997</v>
      </c>
      <c r="C29" s="7">
        <f>AVERAGE(H29:AP29)</f>
        <v>0.26640327651942369</v>
      </c>
      <c r="D29" s="7">
        <f>STDEV(H29:AP29)</f>
        <v>0.32815026985727008</v>
      </c>
      <c r="E29" s="7">
        <f>AVERAGE(AQ29:BW29)</f>
        <v>0.49931395599519263</v>
      </c>
      <c r="F29" s="7">
        <f>STDEV(AQ29:BW29)</f>
        <v>0.58363895423298284</v>
      </c>
      <c r="G29" s="7">
        <f>TTEST(H29:AP29,AQ29:BW29,2,3)</f>
        <v>4.9636500587198214E-2</v>
      </c>
      <c r="H29" s="8">
        <v>0</v>
      </c>
      <c r="I29" s="8">
        <v>0</v>
      </c>
      <c r="J29" s="8">
        <v>0</v>
      </c>
      <c r="K29" s="8">
        <v>0.18875858992155353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0.20040449740522176</v>
      </c>
      <c r="R29" s="8">
        <v>9.1398884105101677E-2</v>
      </c>
      <c r="S29" s="8">
        <v>0</v>
      </c>
      <c r="T29" s="8">
        <v>0.2737579218446487</v>
      </c>
      <c r="U29" s="8">
        <v>0</v>
      </c>
      <c r="V29" s="8">
        <v>0</v>
      </c>
      <c r="W29" s="8">
        <v>0.20924474914725491</v>
      </c>
      <c r="X29" s="8">
        <v>0.15026235201159122</v>
      </c>
      <c r="Y29" s="8">
        <v>0.51435790091951694</v>
      </c>
      <c r="Z29" s="8">
        <v>0.18914900610757188</v>
      </c>
      <c r="AA29" s="8">
        <v>0.13827636074184504</v>
      </c>
      <c r="AB29" s="8">
        <v>0.85392850206744519</v>
      </c>
      <c r="AC29" s="8">
        <v>0.54416190844229673</v>
      </c>
      <c r="AD29" s="8">
        <v>0</v>
      </c>
      <c r="AE29" s="8">
        <v>0.1313690366218013</v>
      </c>
      <c r="AF29" s="8">
        <v>0.40041201292583628</v>
      </c>
      <c r="AG29" s="8">
        <v>0.63879000512629025</v>
      </c>
      <c r="AH29" s="8">
        <v>0</v>
      </c>
      <c r="AI29" s="8">
        <v>0.42114873342377956</v>
      </c>
      <c r="AJ29" s="8">
        <v>0.42179495693866603</v>
      </c>
      <c r="AK29" s="8">
        <v>0.24996880891102491</v>
      </c>
      <c r="AL29" s="8">
        <v>0</v>
      </c>
      <c r="AM29" s="8">
        <v>0.84175379329723476</v>
      </c>
      <c r="AN29" s="8">
        <v>0.68443999107559683</v>
      </c>
      <c r="AO29" s="8">
        <v>1.1818793426477385</v>
      </c>
      <c r="AP29" s="8">
        <v>0.99885732449781073</v>
      </c>
      <c r="AQ29" s="9">
        <v>0</v>
      </c>
      <c r="AR29" s="9">
        <v>0.1378788196397609</v>
      </c>
      <c r="AS29" s="9">
        <v>9.895234819847698E-2</v>
      </c>
      <c r="AT29" s="9">
        <v>0</v>
      </c>
      <c r="AU29" s="9">
        <v>0.17249954844779289</v>
      </c>
      <c r="AV29" s="9">
        <v>0.12620618964098229</v>
      </c>
      <c r="AW29" s="9">
        <v>0</v>
      </c>
      <c r="AX29" s="9">
        <v>0.15044230639718376</v>
      </c>
      <c r="AY29" s="9">
        <v>0.40005974269649808</v>
      </c>
      <c r="AZ29" s="9">
        <v>0.26447459460398126</v>
      </c>
      <c r="BA29" s="9">
        <v>0.72987767701254391</v>
      </c>
      <c r="BB29" s="9">
        <v>9.9421349206674323E-2</v>
      </c>
      <c r="BC29" s="9">
        <v>0.14291661459722552</v>
      </c>
      <c r="BD29" s="9">
        <v>0</v>
      </c>
      <c r="BE29" s="9">
        <v>0.32331523713949784</v>
      </c>
      <c r="BF29" s="9">
        <v>0.7243157348681929</v>
      </c>
      <c r="BG29" s="9">
        <v>0.25158976656600712</v>
      </c>
      <c r="BH29" s="9">
        <v>0</v>
      </c>
      <c r="BI29" s="9">
        <v>0.88287898703296852</v>
      </c>
      <c r="BJ29" s="9">
        <v>0.48716335344654893</v>
      </c>
      <c r="BK29" s="9">
        <v>0.84416354819486605</v>
      </c>
      <c r="BL29" s="9">
        <v>1.1486024241076536</v>
      </c>
      <c r="BM29" s="9">
        <v>0.50110305752161799</v>
      </c>
      <c r="BN29" s="9">
        <v>0.17314106451369654</v>
      </c>
      <c r="BO29" s="9">
        <v>0.2630896188902207</v>
      </c>
      <c r="BP29" s="9">
        <v>2.9022786107737093</v>
      </c>
      <c r="BQ29" s="9">
        <v>0.88591734820036883</v>
      </c>
      <c r="BR29" s="9">
        <v>1.6161411311869414</v>
      </c>
      <c r="BS29" s="9">
        <v>0.25892399949364608</v>
      </c>
      <c r="BT29" s="9">
        <v>0.99027035788062301</v>
      </c>
      <c r="BU29" s="9">
        <v>0.76151094074542702</v>
      </c>
      <c r="BV29" s="9">
        <v>0.41446685449005743</v>
      </c>
      <c r="BW29" s="9">
        <v>0.72575932234819263</v>
      </c>
      <c r="BX29" s="10">
        <f>COUNTIF(H29:BW29,"&gt;0")/68</f>
        <v>0.72058823529411764</v>
      </c>
    </row>
    <row r="30" spans="1:76" x14ac:dyDescent="0.2">
      <c r="A30" s="1" t="s">
        <v>210</v>
      </c>
      <c r="B30" s="1">
        <v>601.51900000000001</v>
      </c>
      <c r="C30" s="7">
        <f>AVERAGE(H30:AP30)</f>
        <v>12.775400741246322</v>
      </c>
      <c r="D30" s="7">
        <f>STDEV(H30:AP30)</f>
        <v>2.5918483194334017</v>
      </c>
      <c r="E30" s="7">
        <f>AVERAGE(AQ30:BW30)</f>
        <v>14.028239233303413</v>
      </c>
      <c r="F30" s="7">
        <f>STDEV(AQ30:BW30)</f>
        <v>2.0687317904679023</v>
      </c>
      <c r="G30" s="7">
        <f>TTEST(H30:AP30,AQ30:BW30,2,3)</f>
        <v>3.0734862505599887E-2</v>
      </c>
      <c r="H30" s="8">
        <v>17.225021535590816</v>
      </c>
      <c r="I30" s="8">
        <v>12.104083534587069</v>
      </c>
      <c r="J30" s="8">
        <v>11.614713389998027</v>
      </c>
      <c r="K30" s="8">
        <v>12.750884033289696</v>
      </c>
      <c r="L30" s="8">
        <v>13.58218326184261</v>
      </c>
      <c r="M30" s="8">
        <v>9.7881213246364958</v>
      </c>
      <c r="N30" s="8">
        <v>12.318808907033073</v>
      </c>
      <c r="O30" s="8">
        <v>15.629080115499718</v>
      </c>
      <c r="P30" s="8">
        <v>16.519052888506629</v>
      </c>
      <c r="Q30" s="8">
        <v>12.631072472368775</v>
      </c>
      <c r="R30" s="8">
        <v>10.579951770098422</v>
      </c>
      <c r="S30" s="8">
        <v>11.930622603034305</v>
      </c>
      <c r="T30" s="8">
        <v>12.858946965354464</v>
      </c>
      <c r="U30" s="8">
        <v>12.583317486310836</v>
      </c>
      <c r="V30" s="8">
        <v>9.6975114608098902</v>
      </c>
      <c r="W30" s="8">
        <v>13.4306611930123</v>
      </c>
      <c r="X30" s="8">
        <v>11.886159213660504</v>
      </c>
      <c r="Y30" s="8">
        <v>9.3480660039466681</v>
      </c>
      <c r="Z30" s="8">
        <v>14.766002247290766</v>
      </c>
      <c r="AA30" s="8">
        <v>15.353409621970171</v>
      </c>
      <c r="AB30" s="8">
        <v>11.618251738693315</v>
      </c>
      <c r="AC30" s="8">
        <v>15.924249397022438</v>
      </c>
      <c r="AD30" s="8">
        <v>16.476301495706789</v>
      </c>
      <c r="AE30" s="8">
        <v>15.003717188814518</v>
      </c>
      <c r="AF30" s="8">
        <v>12.916952696265138</v>
      </c>
      <c r="AG30" s="8">
        <v>15.412005185573204</v>
      </c>
      <c r="AH30" s="8">
        <v>11.962950888691196</v>
      </c>
      <c r="AI30" s="8">
        <v>12.525210792773134</v>
      </c>
      <c r="AJ30" s="8">
        <v>9.232712388454134</v>
      </c>
      <c r="AK30" s="8">
        <v>12.177258631768956</v>
      </c>
      <c r="AL30" s="8">
        <v>4.8969287705656139</v>
      </c>
      <c r="AM30" s="8">
        <v>10.914966689450493</v>
      </c>
      <c r="AN30" s="8">
        <v>10.605399246782797</v>
      </c>
      <c r="AO30" s="8">
        <v>16.238641280581707</v>
      </c>
      <c r="AP30" s="8">
        <v>14.635809523636709</v>
      </c>
      <c r="AQ30" s="9">
        <v>13.891138147978072</v>
      </c>
      <c r="AR30" s="9">
        <v>12.326353531050636</v>
      </c>
      <c r="AS30" s="9">
        <v>12.028774305494315</v>
      </c>
      <c r="AT30" s="9">
        <v>17.214597089352733</v>
      </c>
      <c r="AU30" s="9">
        <v>15.289515386162558</v>
      </c>
      <c r="AV30" s="9">
        <v>15.563984739122827</v>
      </c>
      <c r="AW30" s="9">
        <v>16.05207103744819</v>
      </c>
      <c r="AX30" s="9">
        <v>13.545881207780708</v>
      </c>
      <c r="AY30" s="9">
        <v>18.541530829544559</v>
      </c>
      <c r="AZ30" s="9">
        <v>13.078608486201755</v>
      </c>
      <c r="BA30" s="9">
        <v>16.8849171526217</v>
      </c>
      <c r="BB30" s="9">
        <v>11.80560834248069</v>
      </c>
      <c r="BC30" s="9">
        <v>13.911508382149925</v>
      </c>
      <c r="BD30" s="9">
        <v>12.779364977318579</v>
      </c>
      <c r="BE30" s="9">
        <v>13.516995614862527</v>
      </c>
      <c r="BF30" s="9">
        <v>13.335668543254094</v>
      </c>
      <c r="BG30" s="9">
        <v>10.955852686766876</v>
      </c>
      <c r="BH30" s="9">
        <v>15.32751492729259</v>
      </c>
      <c r="BI30" s="9">
        <v>14.279742484555529</v>
      </c>
      <c r="BJ30" s="9">
        <v>14.828026896209044</v>
      </c>
      <c r="BK30" s="9">
        <v>16.290782763527307</v>
      </c>
      <c r="BL30" s="9">
        <v>11.308272801234725</v>
      </c>
      <c r="BM30" s="9">
        <v>12.366609537614616</v>
      </c>
      <c r="BN30" s="9">
        <v>12.767902216587173</v>
      </c>
      <c r="BO30" s="9">
        <v>9.9027233783727695</v>
      </c>
      <c r="BP30" s="9">
        <v>15.490010278873305</v>
      </c>
      <c r="BQ30" s="9">
        <v>11.785450458372722</v>
      </c>
      <c r="BR30" s="9">
        <v>15.515732149070395</v>
      </c>
      <c r="BS30" s="9">
        <v>18.226603998587059</v>
      </c>
      <c r="BT30" s="9">
        <v>13.617989549402347</v>
      </c>
      <c r="BU30" s="9">
        <v>13.921486185706387</v>
      </c>
      <c r="BV30" s="9">
        <v>12.609665205684184</v>
      </c>
      <c r="BW30" s="9">
        <v>13.971011408331595</v>
      </c>
      <c r="BX30" s="10">
        <f>COUNTIF(H30:BW30,"&gt;0")/68</f>
        <v>1</v>
      </c>
    </row>
    <row r="31" spans="1:76" x14ac:dyDescent="0.2">
      <c r="A31" s="1" t="s">
        <v>211</v>
      </c>
      <c r="B31" s="1">
        <v>599.50340000000006</v>
      </c>
      <c r="C31" s="7">
        <f>AVERAGE(H31:AP31)</f>
        <v>18.576777771915612</v>
      </c>
      <c r="D31" s="7">
        <f>STDEV(H31:AP31)</f>
        <v>2.0842214257099383</v>
      </c>
      <c r="E31" s="7">
        <f>AVERAGE(AQ31:BW31)</f>
        <v>18.72460508920642</v>
      </c>
      <c r="F31" s="7">
        <f>STDEV(AQ31:BW31)</f>
        <v>2.3256691038860375</v>
      </c>
      <c r="G31" s="7">
        <f>TTEST(H31:AP31,AQ31:BW31,2,3)</f>
        <v>0.78385328443511659</v>
      </c>
      <c r="H31" s="8">
        <v>22.052930526504941</v>
      </c>
      <c r="I31" s="8">
        <v>18.766415127009552</v>
      </c>
      <c r="J31" s="8">
        <v>22.29104025864919</v>
      </c>
      <c r="K31" s="8">
        <v>19.230262782560121</v>
      </c>
      <c r="L31" s="8">
        <v>20.51675695258584</v>
      </c>
      <c r="M31" s="8">
        <v>13.792745274083208</v>
      </c>
      <c r="N31" s="8">
        <v>20.017724852205731</v>
      </c>
      <c r="O31" s="8">
        <v>19.811409843175138</v>
      </c>
      <c r="P31" s="8">
        <v>16.691374244987461</v>
      </c>
      <c r="Q31" s="8">
        <v>17.673584675418756</v>
      </c>
      <c r="R31" s="8">
        <v>16.691788531907012</v>
      </c>
      <c r="S31" s="8">
        <v>17.809780170698701</v>
      </c>
      <c r="T31" s="8">
        <v>18.187398360676251</v>
      </c>
      <c r="U31" s="8">
        <v>17.091065333124398</v>
      </c>
      <c r="V31" s="8">
        <v>16.091594212798686</v>
      </c>
      <c r="W31" s="8">
        <v>20.37418701871945</v>
      </c>
      <c r="X31" s="8">
        <v>18.71482537635428</v>
      </c>
      <c r="Y31" s="8">
        <v>18.981635679938314</v>
      </c>
      <c r="Z31" s="8">
        <v>17.570802914741517</v>
      </c>
      <c r="AA31" s="8">
        <v>18.962082715657566</v>
      </c>
      <c r="AB31" s="8">
        <v>17.648263509420183</v>
      </c>
      <c r="AC31" s="8">
        <v>17.773850846597153</v>
      </c>
      <c r="AD31" s="8">
        <v>19.468153428789648</v>
      </c>
      <c r="AE31" s="8">
        <v>19.739351485749356</v>
      </c>
      <c r="AF31" s="8">
        <v>18.552178715272998</v>
      </c>
      <c r="AG31" s="8">
        <v>19.48254558175185</v>
      </c>
      <c r="AH31" s="8">
        <v>19.807773120437535</v>
      </c>
      <c r="AI31" s="8">
        <v>21.459739865420477</v>
      </c>
      <c r="AJ31" s="8">
        <v>18.799398039994017</v>
      </c>
      <c r="AK31" s="8">
        <v>15.288705642894099</v>
      </c>
      <c r="AL31" s="8">
        <v>12.81210673022259</v>
      </c>
      <c r="AM31" s="8">
        <v>18.298711758178261</v>
      </c>
      <c r="AN31" s="8">
        <v>18.285324626855914</v>
      </c>
      <c r="AO31" s="8">
        <v>21.644564115462011</v>
      </c>
      <c r="AP31" s="8">
        <v>19.80714969820427</v>
      </c>
      <c r="AQ31" s="9">
        <v>16.214914347830142</v>
      </c>
      <c r="AR31" s="9">
        <v>15.088360523497732</v>
      </c>
      <c r="AS31" s="9">
        <v>17.379890930460601</v>
      </c>
      <c r="AT31" s="9">
        <v>15.328279542994352</v>
      </c>
      <c r="AU31" s="9">
        <v>18.156235945110723</v>
      </c>
      <c r="AV31" s="9">
        <v>15.651586658337877</v>
      </c>
      <c r="AW31" s="9">
        <v>17.061042237646642</v>
      </c>
      <c r="AX31" s="9">
        <v>19.291506269934903</v>
      </c>
      <c r="AY31" s="9">
        <v>20.796213256093726</v>
      </c>
      <c r="AZ31" s="9">
        <v>14.892298818443637</v>
      </c>
      <c r="BA31" s="9">
        <v>18.734899851535918</v>
      </c>
      <c r="BB31" s="9">
        <v>17.621050323952897</v>
      </c>
      <c r="BC31" s="9">
        <v>16.504123503496707</v>
      </c>
      <c r="BD31" s="9">
        <v>17.117890807082443</v>
      </c>
      <c r="BE31" s="9">
        <v>17.114268792842996</v>
      </c>
      <c r="BF31" s="9">
        <v>20.152393048893696</v>
      </c>
      <c r="BG31" s="9">
        <v>17.407921382674942</v>
      </c>
      <c r="BH31" s="9">
        <v>17.226291417338125</v>
      </c>
      <c r="BI31" s="9">
        <v>20.220458263663772</v>
      </c>
      <c r="BJ31" s="9">
        <v>19.103922738253715</v>
      </c>
      <c r="BK31" s="9">
        <v>23.050164483708176</v>
      </c>
      <c r="BL31" s="9">
        <v>20.368585122273377</v>
      </c>
      <c r="BM31" s="9">
        <v>21.851901429314292</v>
      </c>
      <c r="BN31" s="9">
        <v>15.771500862645148</v>
      </c>
      <c r="BO31" s="9">
        <v>19.67766742865572</v>
      </c>
      <c r="BP31" s="9">
        <v>20.295291576537565</v>
      </c>
      <c r="BQ31" s="9">
        <v>22.505406321105937</v>
      </c>
      <c r="BR31" s="9">
        <v>18.816749423069655</v>
      </c>
      <c r="BS31" s="9">
        <v>23.058592341446612</v>
      </c>
      <c r="BT31" s="9">
        <v>20.750993250774975</v>
      </c>
      <c r="BU31" s="9">
        <v>20.246950853995926</v>
      </c>
      <c r="BV31" s="9">
        <v>19.4074087651368</v>
      </c>
      <c r="BW31" s="9">
        <v>21.047207425062329</v>
      </c>
      <c r="BX31" s="10">
        <f>COUNTIF(H31:BW31,"&gt;0")/68</f>
        <v>1</v>
      </c>
    </row>
    <row r="32" spans="1:76" x14ac:dyDescent="0.2">
      <c r="A32" s="1" t="s">
        <v>202</v>
      </c>
      <c r="B32" s="1">
        <v>629.55029999999999</v>
      </c>
      <c r="C32" s="7">
        <f>AVERAGE(H32:AP32)</f>
        <v>10.255583964746087</v>
      </c>
      <c r="D32" s="7">
        <f>STDEV(H32:AP32)</f>
        <v>3.9079214232524406</v>
      </c>
      <c r="E32" s="7">
        <f>AVERAGE(AQ32:BW32)</f>
        <v>10.857125478396393</v>
      </c>
      <c r="F32" s="7">
        <f>STDEV(AQ32:BW32)</f>
        <v>2.6497224169957558</v>
      </c>
      <c r="G32" s="7">
        <f>TTEST(H32:AP32,AQ32:BW32,2,3)</f>
        <v>0.45819390044729014</v>
      </c>
      <c r="H32" s="8">
        <v>13.406023751660884</v>
      </c>
      <c r="I32" s="8">
        <v>4.2771827823748954</v>
      </c>
      <c r="J32" s="8">
        <v>8.390575122996399</v>
      </c>
      <c r="K32" s="8">
        <v>7.3909259418171267</v>
      </c>
      <c r="L32" s="8">
        <v>12.613977142031127</v>
      </c>
      <c r="M32" s="8">
        <v>6.5816444170370945</v>
      </c>
      <c r="N32" s="8">
        <v>3.3779850299087517</v>
      </c>
      <c r="O32" s="8">
        <v>14.742419587926241</v>
      </c>
      <c r="P32" s="8">
        <v>16.478426726901024</v>
      </c>
      <c r="Q32" s="8">
        <v>11.208838120139257</v>
      </c>
      <c r="R32" s="8">
        <v>13.456353020964483</v>
      </c>
      <c r="S32" s="8">
        <v>12.974939717094401</v>
      </c>
      <c r="T32" s="8">
        <v>6.0679095558178906</v>
      </c>
      <c r="U32" s="8">
        <v>9.9118441945887437</v>
      </c>
      <c r="V32" s="8">
        <v>9.0438703481402598</v>
      </c>
      <c r="W32" s="8">
        <v>13.172040324785442</v>
      </c>
      <c r="X32" s="8">
        <v>14.917157372085088</v>
      </c>
      <c r="Y32" s="8">
        <v>6.138690872841333</v>
      </c>
      <c r="Z32" s="8">
        <v>10.829161119468699</v>
      </c>
      <c r="AA32" s="8">
        <v>9.4878895778527621</v>
      </c>
      <c r="AB32" s="8">
        <v>13.209461133884616</v>
      </c>
      <c r="AC32" s="8">
        <v>16.862034323622805</v>
      </c>
      <c r="AD32" s="8">
        <v>10.434881511027262</v>
      </c>
      <c r="AE32" s="8">
        <v>9.7013136592775115</v>
      </c>
      <c r="AF32" s="8">
        <v>12.787500871429929</v>
      </c>
      <c r="AG32" s="8">
        <v>14.41943395336623</v>
      </c>
      <c r="AH32" s="8">
        <v>12.285435902684945</v>
      </c>
      <c r="AI32" s="8">
        <v>6.0709607310565259</v>
      </c>
      <c r="AJ32" s="8">
        <v>3.8253423593999138</v>
      </c>
      <c r="AK32" s="8">
        <v>8.3620905626345738</v>
      </c>
      <c r="AL32" s="8">
        <v>1.2485023353682476</v>
      </c>
      <c r="AM32" s="8">
        <v>8.4562479869712774</v>
      </c>
      <c r="AN32" s="8">
        <v>9.5248812292967724</v>
      </c>
      <c r="AO32" s="8">
        <v>13.591616320356621</v>
      </c>
      <c r="AP32" s="8">
        <v>13.697881159303977</v>
      </c>
      <c r="AQ32" s="9">
        <v>11.674720597921613</v>
      </c>
      <c r="AR32" s="9">
        <v>9.933983597851018</v>
      </c>
      <c r="AS32" s="9">
        <v>12.070581080800627</v>
      </c>
      <c r="AT32" s="9">
        <v>14.278416561107774</v>
      </c>
      <c r="AU32" s="9">
        <v>10.737331527994835</v>
      </c>
      <c r="AV32" s="9">
        <v>16.336884925064414</v>
      </c>
      <c r="AW32" s="9">
        <v>13.275779756523892</v>
      </c>
      <c r="AX32" s="9">
        <v>7.8685613118313569</v>
      </c>
      <c r="AY32" s="9">
        <v>8.7353290897645497</v>
      </c>
      <c r="AZ32" s="9">
        <v>10.015131878942586</v>
      </c>
      <c r="BA32" s="9">
        <v>13.526762729109103</v>
      </c>
      <c r="BB32" s="9">
        <v>12.106821480885808</v>
      </c>
      <c r="BC32" s="9">
        <v>8.6311788120902513</v>
      </c>
      <c r="BD32" s="9">
        <v>12.160639854123147</v>
      </c>
      <c r="BE32" s="9">
        <v>11.349107966917234</v>
      </c>
      <c r="BF32" s="9">
        <v>8.2565674638060145</v>
      </c>
      <c r="BG32" s="9">
        <v>9.9245985879472087</v>
      </c>
      <c r="BH32" s="9">
        <v>13.525027099690298</v>
      </c>
      <c r="BI32" s="9">
        <v>7.3934234790884261</v>
      </c>
      <c r="BJ32" s="9">
        <v>13.114276723090356</v>
      </c>
      <c r="BK32" s="9">
        <v>5.2345507047403856</v>
      </c>
      <c r="BL32" s="9">
        <v>9.1641266923675087</v>
      </c>
      <c r="BM32" s="9">
        <v>9.6490285196093453</v>
      </c>
      <c r="BN32" s="9">
        <v>9.8956796540500029</v>
      </c>
      <c r="BO32" s="9">
        <v>7.7989095624358811</v>
      </c>
      <c r="BP32" s="9">
        <v>5.8651006945664426</v>
      </c>
      <c r="BQ32" s="9">
        <v>9.0522686740232867</v>
      </c>
      <c r="BR32" s="9">
        <v>15.006855459204475</v>
      </c>
      <c r="BS32" s="9">
        <v>9.7687297695493882</v>
      </c>
      <c r="BT32" s="9">
        <v>12.440673974801365</v>
      </c>
      <c r="BU32" s="9">
        <v>12.375394973098992</v>
      </c>
      <c r="BV32" s="9">
        <v>13.173643190585484</v>
      </c>
      <c r="BW32" s="9">
        <v>13.945054393497847</v>
      </c>
      <c r="BX32" s="10">
        <f>COUNTIF(H32:BW32,"&gt;0")/68</f>
        <v>1</v>
      </c>
    </row>
    <row r="33" spans="1:76" x14ac:dyDescent="0.2">
      <c r="A33" s="1" t="s">
        <v>212</v>
      </c>
      <c r="B33" s="1">
        <v>627.53470000000004</v>
      </c>
      <c r="C33" s="7">
        <f>AVERAGE(H33:AP33)</f>
        <v>35.604268276266083</v>
      </c>
      <c r="D33" s="7">
        <f>STDEV(H33:AP33)</f>
        <v>3.9119016712062709</v>
      </c>
      <c r="E33" s="7">
        <f>AVERAGE(AQ33:BW33)</f>
        <v>35.271010764683552</v>
      </c>
      <c r="F33" s="7">
        <f>STDEV(AQ33:BW33)</f>
        <v>4.5467986357076233</v>
      </c>
      <c r="G33" s="7">
        <f>TTEST(H33:AP33,AQ33:BW33,2,3)</f>
        <v>0.74766575233325561</v>
      </c>
      <c r="H33" s="8">
        <v>33.117569758231134</v>
      </c>
      <c r="I33" s="8">
        <v>34.391639881569908</v>
      </c>
      <c r="J33" s="8">
        <v>40.45506543121644</v>
      </c>
      <c r="K33" s="8">
        <v>31.187117876183663</v>
      </c>
      <c r="L33" s="8">
        <v>34.462121827321404</v>
      </c>
      <c r="M33" s="8">
        <v>30.761886487987621</v>
      </c>
      <c r="N33" s="8">
        <v>33.604423488041036</v>
      </c>
      <c r="O33" s="8">
        <v>36.448111514051625</v>
      </c>
      <c r="P33" s="8">
        <v>39.491987640922069</v>
      </c>
      <c r="Q33" s="8">
        <v>29.969769206555064</v>
      </c>
      <c r="R33" s="8">
        <v>34.132986422199657</v>
      </c>
      <c r="S33" s="8">
        <v>32.584295038320271</v>
      </c>
      <c r="T33" s="8">
        <v>38.558396792563904</v>
      </c>
      <c r="U33" s="8">
        <v>30.626865776689861</v>
      </c>
      <c r="V33" s="8">
        <v>32.973960520983439</v>
      </c>
      <c r="W33" s="8">
        <v>32.867835329099577</v>
      </c>
      <c r="X33" s="8">
        <v>38.703906975504054</v>
      </c>
      <c r="Y33" s="8">
        <v>31.984418027346397</v>
      </c>
      <c r="Z33" s="8">
        <v>38.014461277615361</v>
      </c>
      <c r="AA33" s="8">
        <v>33.078344432913347</v>
      </c>
      <c r="AB33" s="8">
        <v>38.918236201167822</v>
      </c>
      <c r="AC33" s="8">
        <v>38.333871245771064</v>
      </c>
      <c r="AD33" s="8">
        <v>31.837149687118522</v>
      </c>
      <c r="AE33" s="8">
        <v>29.369447205738659</v>
      </c>
      <c r="AF33" s="8">
        <v>42.45920589026484</v>
      </c>
      <c r="AG33" s="8">
        <v>38.052800155406565</v>
      </c>
      <c r="AH33" s="8">
        <v>45.785979937086807</v>
      </c>
      <c r="AI33" s="8">
        <v>39.512045648777999</v>
      </c>
      <c r="AJ33" s="8">
        <v>40.532175967773355</v>
      </c>
      <c r="AK33" s="8">
        <v>37.742182209743767</v>
      </c>
      <c r="AL33" s="8">
        <v>32.057475537326212</v>
      </c>
      <c r="AM33" s="8">
        <v>36.186461125482666</v>
      </c>
      <c r="AN33" s="8">
        <v>34.66242995102931</v>
      </c>
      <c r="AO33" s="8">
        <v>34.302629178905683</v>
      </c>
      <c r="AP33" s="8">
        <v>38.982136022404184</v>
      </c>
      <c r="AQ33" s="9">
        <v>29.463204863724066</v>
      </c>
      <c r="AR33" s="9">
        <v>26.052108737697008</v>
      </c>
      <c r="AS33" s="9">
        <v>32.207322460478139</v>
      </c>
      <c r="AT33" s="9">
        <v>32.109862016173444</v>
      </c>
      <c r="AU33" s="9">
        <v>34.872485491886309</v>
      </c>
      <c r="AV33" s="9">
        <v>30.367670578476439</v>
      </c>
      <c r="AW33" s="9">
        <v>30.358561935326755</v>
      </c>
      <c r="AX33" s="9">
        <v>36.515030016498457</v>
      </c>
      <c r="AY33" s="9">
        <v>30.124823562114759</v>
      </c>
      <c r="AZ33" s="9">
        <v>34.138837478773404</v>
      </c>
      <c r="BA33" s="9">
        <v>30.760464334645615</v>
      </c>
      <c r="BB33" s="9">
        <v>34.860660603712553</v>
      </c>
      <c r="BC33" s="9">
        <v>31.762951281569986</v>
      </c>
      <c r="BD33" s="9">
        <v>33.151133005219378</v>
      </c>
      <c r="BE33" s="9">
        <v>32.343143732230182</v>
      </c>
      <c r="BF33" s="9">
        <v>36.279265415830366</v>
      </c>
      <c r="BG33" s="9">
        <v>33.431088526512639</v>
      </c>
      <c r="BH33" s="9">
        <v>38.315016389562125</v>
      </c>
      <c r="BI33" s="9">
        <v>41.125356871774727</v>
      </c>
      <c r="BJ33" s="9">
        <v>34.963471050066715</v>
      </c>
      <c r="BK33" s="9">
        <v>40.144360126554012</v>
      </c>
      <c r="BL33" s="9">
        <v>41.283596527529575</v>
      </c>
      <c r="BM33" s="9">
        <v>37.478602612427721</v>
      </c>
      <c r="BN33" s="9">
        <v>30.606656153748013</v>
      </c>
      <c r="BO33" s="9">
        <v>38.05499976528867</v>
      </c>
      <c r="BP33" s="9">
        <v>31.921313826471337</v>
      </c>
      <c r="BQ33" s="9">
        <v>41.949248012050987</v>
      </c>
      <c r="BR33" s="9">
        <v>40.857675066897272</v>
      </c>
      <c r="BS33" s="9">
        <v>34.223662042932546</v>
      </c>
      <c r="BT33" s="9">
        <v>40.589215150897459</v>
      </c>
      <c r="BU33" s="9">
        <v>44.766486674213816</v>
      </c>
      <c r="BV33" s="9">
        <v>36.569863485347796</v>
      </c>
      <c r="BW33" s="9">
        <v>42.295217437924947</v>
      </c>
      <c r="BX33" s="10">
        <f>COUNTIF(H33:BW33,"&gt;0")/68</f>
        <v>1</v>
      </c>
    </row>
    <row r="34" spans="1:76" x14ac:dyDescent="0.2">
      <c r="A34" s="1" t="s">
        <v>147</v>
      </c>
      <c r="B34" s="1">
        <v>657.58159999999998</v>
      </c>
      <c r="C34" s="7">
        <f>AVERAGE(H34:AP34)</f>
        <v>0.15947958287066966</v>
      </c>
      <c r="D34" s="7">
        <f>STDEV(H34:AP34)</f>
        <v>0.17650335423028635</v>
      </c>
      <c r="E34" s="7">
        <f>AVERAGE(AQ34:BW34)</f>
        <v>0.42524163142150945</v>
      </c>
      <c r="F34" s="7">
        <f>STDEV(AQ34:BW34)</f>
        <v>1.1436917979838621</v>
      </c>
      <c r="G34" s="7">
        <f>TTEST(H34:AP34,AQ34:BW34,2,3)</f>
        <v>0.19575597768581143</v>
      </c>
      <c r="H34" s="8">
        <v>0.25165290277020425</v>
      </c>
      <c r="I34" s="8">
        <v>0</v>
      </c>
      <c r="J34" s="8">
        <v>0.14226980928710492</v>
      </c>
      <c r="K34" s="8">
        <v>2.1721315985135305E-2</v>
      </c>
      <c r="L34" s="8">
        <v>0</v>
      </c>
      <c r="M34" s="8">
        <v>0.10165492467735174</v>
      </c>
      <c r="N34" s="8">
        <v>0.15962079465465104</v>
      </c>
      <c r="O34" s="8">
        <v>0.21499632511160321</v>
      </c>
      <c r="P34" s="8">
        <v>0</v>
      </c>
      <c r="Q34" s="8">
        <v>0</v>
      </c>
      <c r="R34" s="8">
        <v>0</v>
      </c>
      <c r="S34" s="8">
        <v>0.1411469074490998</v>
      </c>
      <c r="T34" s="8">
        <v>0.2594446061919834</v>
      </c>
      <c r="U34" s="8">
        <v>0.22082068895687096</v>
      </c>
      <c r="V34" s="8">
        <v>0.12943500888894066</v>
      </c>
      <c r="W34" s="8">
        <v>0.19134590932848802</v>
      </c>
      <c r="X34" s="8">
        <v>0</v>
      </c>
      <c r="Y34" s="8">
        <v>0</v>
      </c>
      <c r="Z34" s="8">
        <v>0.16364636497753007</v>
      </c>
      <c r="AA34" s="8">
        <v>0.36749479060212487</v>
      </c>
      <c r="AB34" s="8">
        <v>0</v>
      </c>
      <c r="AC34" s="8">
        <v>0</v>
      </c>
      <c r="AD34" s="8">
        <v>0.64471595155830053</v>
      </c>
      <c r="AE34" s="8">
        <v>0.47224416516866319</v>
      </c>
      <c r="AF34" s="8">
        <v>0.34643588633125338</v>
      </c>
      <c r="AG34" s="8">
        <v>0.44909642915106479</v>
      </c>
      <c r="AH34" s="8">
        <v>0</v>
      </c>
      <c r="AI34" s="8">
        <v>0</v>
      </c>
      <c r="AJ34" s="8">
        <v>0</v>
      </c>
      <c r="AK34" s="8">
        <v>0.21917007166272137</v>
      </c>
      <c r="AL34" s="8">
        <v>0</v>
      </c>
      <c r="AM34" s="8">
        <v>0.23990866741891334</v>
      </c>
      <c r="AN34" s="8">
        <v>0.49020438612010697</v>
      </c>
      <c r="AO34" s="8">
        <v>0.35475949418132724</v>
      </c>
      <c r="AP34" s="8">
        <v>0</v>
      </c>
      <c r="AQ34" s="9">
        <v>8.9380050580862083E-2</v>
      </c>
      <c r="AR34" s="9">
        <v>0.15944382709361632</v>
      </c>
      <c r="AS34" s="9">
        <v>5.4589960520086474E-2</v>
      </c>
      <c r="AT34" s="9">
        <v>7.9355770204490542E-2</v>
      </c>
      <c r="AU34" s="9">
        <v>0.10977669218609795</v>
      </c>
      <c r="AV34" s="9">
        <v>0</v>
      </c>
      <c r="AW34" s="9">
        <v>0.44280245612809388</v>
      </c>
      <c r="AX34" s="9">
        <v>0.11312691337873135</v>
      </c>
      <c r="AY34" s="9">
        <v>1.4448818734385853</v>
      </c>
      <c r="AZ34" s="9">
        <v>0.46753319845005575</v>
      </c>
      <c r="BA34" s="9">
        <v>0</v>
      </c>
      <c r="BB34" s="9">
        <v>6.5564963701719865</v>
      </c>
      <c r="BC34" s="9">
        <v>0.27246702309527771</v>
      </c>
      <c r="BD34" s="9">
        <v>0.23785054946094558</v>
      </c>
      <c r="BE34" s="9">
        <v>0.35572883448753612</v>
      </c>
      <c r="BF34" s="9">
        <v>0.70169662575912661</v>
      </c>
      <c r="BG34" s="9">
        <v>0.23651246081258076</v>
      </c>
      <c r="BH34" s="9">
        <v>0</v>
      </c>
      <c r="BI34" s="9">
        <v>0</v>
      </c>
      <c r="BJ34" s="9">
        <v>0.10368418744763654</v>
      </c>
      <c r="BK34" s="9">
        <v>0.26147161173641575</v>
      </c>
      <c r="BL34" s="9">
        <v>0</v>
      </c>
      <c r="BM34" s="9">
        <v>0</v>
      </c>
      <c r="BN34" s="9">
        <v>0.60427406279477935</v>
      </c>
      <c r="BO34" s="9">
        <v>0.39363345694186591</v>
      </c>
      <c r="BP34" s="9">
        <v>0.31592537859132386</v>
      </c>
      <c r="BQ34" s="9">
        <v>0</v>
      </c>
      <c r="BR34" s="9">
        <v>0</v>
      </c>
      <c r="BS34" s="9">
        <v>0.85477911716852917</v>
      </c>
      <c r="BT34" s="9">
        <v>0</v>
      </c>
      <c r="BU34" s="9">
        <v>0</v>
      </c>
      <c r="BV34" s="9">
        <v>0.1775634164611867</v>
      </c>
      <c r="BW34" s="9">
        <v>0</v>
      </c>
      <c r="BX34" s="10">
        <f>COUNTIF(H34:BW34,"&gt;0")/68</f>
        <v>0.63235294117647056</v>
      </c>
    </row>
    <row r="35" spans="1:76" x14ac:dyDescent="0.2">
      <c r="A35" s="1" t="s">
        <v>199</v>
      </c>
      <c r="B35" s="1">
        <v>651.53470000000004</v>
      </c>
      <c r="C35" s="7">
        <f>AVERAGE(H35:AP35)</f>
        <v>2.5588198914482381</v>
      </c>
      <c r="D35" s="7">
        <f>STDEV(H35:AP35)</f>
        <v>1.6126076053484086</v>
      </c>
      <c r="E35" s="7">
        <f>AVERAGE(AQ35:BW35)</f>
        <v>3.5070699557499521</v>
      </c>
      <c r="F35" s="7">
        <f>STDEV(AQ35:BW35)</f>
        <v>1.5682409627308784</v>
      </c>
      <c r="G35" s="7">
        <f>TTEST(H35:AP35,AQ35:BW35,2,3)</f>
        <v>1.6607014999531891E-2</v>
      </c>
      <c r="H35" s="8">
        <v>3.9843266376772259</v>
      </c>
      <c r="I35" s="8">
        <v>2.644806475385296</v>
      </c>
      <c r="J35" s="8">
        <v>0.69489373527453357</v>
      </c>
      <c r="K35" s="8">
        <v>3.4291351875799698</v>
      </c>
      <c r="L35" s="8">
        <v>3.2429152268955144</v>
      </c>
      <c r="M35" s="8">
        <v>2.4768422462704311</v>
      </c>
      <c r="N35" s="8">
        <v>0.70719954641617955</v>
      </c>
      <c r="O35" s="8">
        <v>3.0117474382913061</v>
      </c>
      <c r="P35" s="8">
        <v>0.650766963648435</v>
      </c>
      <c r="Q35" s="8">
        <v>2.8671291785230819</v>
      </c>
      <c r="R35" s="8">
        <v>4.1395877087444317</v>
      </c>
      <c r="S35" s="8">
        <v>1.1784865538771807</v>
      </c>
      <c r="T35" s="8">
        <v>1.8785424562423345</v>
      </c>
      <c r="U35" s="8">
        <v>3.7823747478478693</v>
      </c>
      <c r="V35" s="8">
        <v>4.216366197655935</v>
      </c>
      <c r="W35" s="8">
        <v>4.5431910394926653</v>
      </c>
      <c r="X35" s="8">
        <v>5.1597686693007008</v>
      </c>
      <c r="Y35" s="8">
        <v>2.3350230100639746</v>
      </c>
      <c r="Z35" s="8">
        <v>1.7550806420794622</v>
      </c>
      <c r="AA35" s="8">
        <v>1.7657325990237822</v>
      </c>
      <c r="AB35" s="8">
        <v>6.8146638333821992</v>
      </c>
      <c r="AC35" s="8">
        <v>1.6892312199895483</v>
      </c>
      <c r="AD35" s="8">
        <v>2.6015250109275163</v>
      </c>
      <c r="AE35" s="8">
        <v>1.75712174309217</v>
      </c>
      <c r="AF35" s="8">
        <v>2.6151963124275843</v>
      </c>
      <c r="AG35" s="8">
        <v>3.2297428129297314</v>
      </c>
      <c r="AH35" s="8">
        <v>1.4105276600598218</v>
      </c>
      <c r="AI35" s="8">
        <v>0.51579031682855137</v>
      </c>
      <c r="AJ35" s="8">
        <v>0</v>
      </c>
      <c r="AK35" s="8">
        <v>0.29264287446428261</v>
      </c>
      <c r="AL35" s="8">
        <v>0.76544431451779449</v>
      </c>
      <c r="AM35" s="8">
        <v>2.8700058437673461</v>
      </c>
      <c r="AN35" s="8">
        <v>2.0020037601112528</v>
      </c>
      <c r="AO35" s="8">
        <v>6.0782572670815265</v>
      </c>
      <c r="AP35" s="8">
        <v>2.4526269708186867</v>
      </c>
      <c r="AQ35" s="9">
        <v>4.6855366269745389</v>
      </c>
      <c r="AR35" s="9">
        <v>2.604751206431636</v>
      </c>
      <c r="AS35" s="9">
        <v>5.536324466274305</v>
      </c>
      <c r="AT35" s="9">
        <v>1.2552396006729101</v>
      </c>
      <c r="AU35" s="9">
        <v>5.0121754359527229</v>
      </c>
      <c r="AV35" s="9">
        <v>5.5820721631674823</v>
      </c>
      <c r="AW35" s="9">
        <v>6.327603541451869</v>
      </c>
      <c r="AX35" s="9">
        <v>4.6152247163891387</v>
      </c>
      <c r="AY35" s="9">
        <v>2.5819596749820408</v>
      </c>
      <c r="AZ35" s="9">
        <v>2.495234943560654</v>
      </c>
      <c r="BA35" s="9">
        <v>3.2817819569563578</v>
      </c>
      <c r="BB35" s="9">
        <v>4.1405383308119994</v>
      </c>
      <c r="BC35" s="9">
        <v>5.078277051245915</v>
      </c>
      <c r="BD35" s="9">
        <v>4.6146294997510289</v>
      </c>
      <c r="BE35" s="9">
        <v>2.0360751612102104</v>
      </c>
      <c r="BF35" s="9">
        <v>1.9790188643789763</v>
      </c>
      <c r="BG35" s="9">
        <v>2.7433418383806498</v>
      </c>
      <c r="BH35" s="9">
        <v>2.3161614929544148</v>
      </c>
      <c r="BI35" s="9">
        <v>2.7458421702589653</v>
      </c>
      <c r="BJ35" s="9">
        <v>4.3450578006324001</v>
      </c>
      <c r="BK35" s="9">
        <v>1.4000851305428397</v>
      </c>
      <c r="BL35" s="9">
        <v>3.4970750213167512</v>
      </c>
      <c r="BM35" s="9">
        <v>4.4976494214143097</v>
      </c>
      <c r="BN35" s="9">
        <v>2.3554545524062598</v>
      </c>
      <c r="BO35" s="9">
        <v>0.73402256635145513</v>
      </c>
      <c r="BP35" s="9">
        <v>3.2758879382382093</v>
      </c>
      <c r="BQ35" s="9">
        <v>5.4480238633834697</v>
      </c>
      <c r="BR35" s="9">
        <v>1.3125659031148409</v>
      </c>
      <c r="BS35" s="9">
        <v>1.6844206302040732</v>
      </c>
      <c r="BT35" s="9">
        <v>6.2285069037008371</v>
      </c>
      <c r="BU35" s="9">
        <v>2.4835406274504592</v>
      </c>
      <c r="BV35" s="9">
        <v>5.2039707516038725</v>
      </c>
      <c r="BW35" s="9">
        <v>3.6352586875828221</v>
      </c>
      <c r="BX35" s="10">
        <f>COUNTIF(H35:BW35,"&gt;0")/68</f>
        <v>0.98529411764705888</v>
      </c>
    </row>
    <row r="36" spans="1:76" x14ac:dyDescent="0.2">
      <c r="A36" s="1" t="s">
        <v>199</v>
      </c>
      <c r="B36" s="1">
        <v>651.53520000000003</v>
      </c>
      <c r="C36" s="7">
        <f>AVERAGE(H36:AP36)</f>
        <v>2.5588198914482381</v>
      </c>
      <c r="D36" s="7">
        <f>STDEV(H36:AP36)</f>
        <v>1.6126076053484086</v>
      </c>
      <c r="E36" s="7">
        <f>AVERAGE(AQ36:BW36)</f>
        <v>3.5070699557499521</v>
      </c>
      <c r="F36" s="7">
        <f>STDEV(AQ36:BW36)</f>
        <v>1.5682409627308784</v>
      </c>
      <c r="G36" s="7">
        <f>TTEST(H36:AP36,AQ36:BW36,2,3)</f>
        <v>1.6607014999531891E-2</v>
      </c>
      <c r="H36" s="8">
        <v>3.9843266376772259</v>
      </c>
      <c r="I36" s="8">
        <v>2.644806475385296</v>
      </c>
      <c r="J36" s="8">
        <v>0.69489373527453357</v>
      </c>
      <c r="K36" s="8">
        <v>3.4291351875799698</v>
      </c>
      <c r="L36" s="8">
        <v>3.2429152268955144</v>
      </c>
      <c r="M36" s="8">
        <v>2.4768422462704311</v>
      </c>
      <c r="N36" s="8">
        <v>0.70719954641617955</v>
      </c>
      <c r="O36" s="8">
        <v>3.0117474382913061</v>
      </c>
      <c r="P36" s="8">
        <v>0.650766963648435</v>
      </c>
      <c r="Q36" s="8">
        <v>2.8671291785230819</v>
      </c>
      <c r="R36" s="8">
        <v>4.1395877087444317</v>
      </c>
      <c r="S36" s="8">
        <v>1.1784865538771807</v>
      </c>
      <c r="T36" s="8">
        <v>1.8785424562423345</v>
      </c>
      <c r="U36" s="8">
        <v>3.7823747478478693</v>
      </c>
      <c r="V36" s="8">
        <v>4.216366197655935</v>
      </c>
      <c r="W36" s="8">
        <v>4.5431910394926653</v>
      </c>
      <c r="X36" s="8">
        <v>5.1597686693007008</v>
      </c>
      <c r="Y36" s="8">
        <v>2.3350230100639746</v>
      </c>
      <c r="Z36" s="8">
        <v>1.7550806420794622</v>
      </c>
      <c r="AA36" s="8">
        <v>1.7657325990237822</v>
      </c>
      <c r="AB36" s="8">
        <v>6.8146638333821992</v>
      </c>
      <c r="AC36" s="8">
        <v>1.6892312199895483</v>
      </c>
      <c r="AD36" s="8">
        <v>2.6015250109275163</v>
      </c>
      <c r="AE36" s="8">
        <v>1.75712174309217</v>
      </c>
      <c r="AF36" s="8">
        <v>2.6151963124275843</v>
      </c>
      <c r="AG36" s="8">
        <v>3.2297428129297314</v>
      </c>
      <c r="AH36" s="8">
        <v>1.4105276600598218</v>
      </c>
      <c r="AI36" s="8">
        <v>0.51579031682855137</v>
      </c>
      <c r="AJ36" s="8">
        <v>0</v>
      </c>
      <c r="AK36" s="8">
        <v>0.29264287446428261</v>
      </c>
      <c r="AL36" s="8">
        <v>0.76544431451779449</v>
      </c>
      <c r="AM36" s="8">
        <v>2.8700058437673461</v>
      </c>
      <c r="AN36" s="8">
        <v>2.0020037601112528</v>
      </c>
      <c r="AO36" s="8">
        <v>6.0782572670815265</v>
      </c>
      <c r="AP36" s="8">
        <v>2.4526269708186867</v>
      </c>
      <c r="AQ36" s="9">
        <v>4.6855366269745389</v>
      </c>
      <c r="AR36" s="9">
        <v>2.604751206431636</v>
      </c>
      <c r="AS36" s="9">
        <v>5.536324466274305</v>
      </c>
      <c r="AT36" s="9">
        <v>1.2552396006729101</v>
      </c>
      <c r="AU36" s="9">
        <v>5.0121754359527229</v>
      </c>
      <c r="AV36" s="9">
        <v>5.5820721631674823</v>
      </c>
      <c r="AW36" s="9">
        <v>6.327603541451869</v>
      </c>
      <c r="AX36" s="9">
        <v>4.6152247163891387</v>
      </c>
      <c r="AY36" s="9">
        <v>2.5819596749820408</v>
      </c>
      <c r="AZ36" s="9">
        <v>2.495234943560654</v>
      </c>
      <c r="BA36" s="9">
        <v>3.2817819569563578</v>
      </c>
      <c r="BB36" s="9">
        <v>4.1405383308119994</v>
      </c>
      <c r="BC36" s="9">
        <v>5.078277051245915</v>
      </c>
      <c r="BD36" s="9">
        <v>4.6146294997510289</v>
      </c>
      <c r="BE36" s="9">
        <v>2.0360751612102104</v>
      </c>
      <c r="BF36" s="9">
        <v>1.9790188643789763</v>
      </c>
      <c r="BG36" s="9">
        <v>2.7433418383806498</v>
      </c>
      <c r="BH36" s="9">
        <v>2.3161614929544148</v>
      </c>
      <c r="BI36" s="9">
        <v>2.7458421702589653</v>
      </c>
      <c r="BJ36" s="9">
        <v>4.3450578006324001</v>
      </c>
      <c r="BK36" s="9">
        <v>1.4000851305428397</v>
      </c>
      <c r="BL36" s="9">
        <v>3.4970750213167512</v>
      </c>
      <c r="BM36" s="9">
        <v>4.4976494214143097</v>
      </c>
      <c r="BN36" s="9">
        <v>2.3554545524062598</v>
      </c>
      <c r="BO36" s="9">
        <v>0.73402256635145513</v>
      </c>
      <c r="BP36" s="9">
        <v>3.2758879382382093</v>
      </c>
      <c r="BQ36" s="9">
        <v>5.4480238633834697</v>
      </c>
      <c r="BR36" s="9">
        <v>1.3125659031148409</v>
      </c>
      <c r="BS36" s="9">
        <v>1.6844206302040732</v>
      </c>
      <c r="BT36" s="9">
        <v>6.2285069037008371</v>
      </c>
      <c r="BU36" s="9">
        <v>2.4835406274504592</v>
      </c>
      <c r="BV36" s="9">
        <v>5.2039707516038725</v>
      </c>
      <c r="BW36" s="9">
        <v>3.6352586875828221</v>
      </c>
      <c r="BX36" s="10">
        <f>COUNTIF(H36:BW36,"&gt;0")/68</f>
        <v>0.98529411764705888</v>
      </c>
    </row>
    <row r="37" spans="1:76" x14ac:dyDescent="0.2">
      <c r="A37" s="1" t="s">
        <v>163</v>
      </c>
      <c r="B37" s="1">
        <v>649.51900000000001</v>
      </c>
      <c r="C37" s="7">
        <f>AVERAGE(H37:AP37)</f>
        <v>1.7942599254215286</v>
      </c>
      <c r="D37" s="7">
        <f>STDEV(H37:AP37)</f>
        <v>1.7321694110987254</v>
      </c>
      <c r="E37" s="7">
        <f>AVERAGE(AQ37:BW37)</f>
        <v>2.1773473601770279</v>
      </c>
      <c r="F37" s="7">
        <f>STDEV(AQ37:BW37)</f>
        <v>1.4672791046986273</v>
      </c>
      <c r="G37" s="7">
        <f>TTEST(H37:AP37,AQ37:BW37,2,3)</f>
        <v>0.32779394923020089</v>
      </c>
      <c r="H37" s="8">
        <v>2.3249051192778283</v>
      </c>
      <c r="I37" s="8">
        <v>3.7293540841363364</v>
      </c>
      <c r="J37" s="8">
        <v>0</v>
      </c>
      <c r="K37" s="8">
        <v>4.2331355682068876</v>
      </c>
      <c r="L37" s="8">
        <v>1.3734814213597157</v>
      </c>
      <c r="M37" s="8">
        <v>2.2045569700987553</v>
      </c>
      <c r="N37" s="8">
        <v>3.0226082960283525</v>
      </c>
      <c r="O37" s="8">
        <v>1.3107371417318985</v>
      </c>
      <c r="P37" s="8">
        <v>0</v>
      </c>
      <c r="Q37" s="8">
        <v>4.3860192949220256</v>
      </c>
      <c r="R37" s="8">
        <v>2.3281741871209851</v>
      </c>
      <c r="S37" s="8">
        <v>0</v>
      </c>
      <c r="T37" s="8">
        <v>1.5071266287729093</v>
      </c>
      <c r="U37" s="8">
        <v>4.6678311466346987</v>
      </c>
      <c r="V37" s="8">
        <v>3.0775294542820619</v>
      </c>
      <c r="W37" s="8">
        <v>2.3216325468017325</v>
      </c>
      <c r="X37" s="8">
        <v>2.5709468711519476</v>
      </c>
      <c r="Y37" s="8">
        <v>4.3221970828375467</v>
      </c>
      <c r="Z37" s="8">
        <v>0.19903742688424594</v>
      </c>
      <c r="AA37" s="8">
        <v>0.63070425499851246</v>
      </c>
      <c r="AB37" s="8">
        <v>4.599966162890949</v>
      </c>
      <c r="AC37" s="8">
        <v>0.44710247335135833</v>
      </c>
      <c r="AD37" s="8">
        <v>2.2476159135827438</v>
      </c>
      <c r="AE37" s="8">
        <v>1.2538721964864212</v>
      </c>
      <c r="AF37" s="8">
        <v>0.62248512685998769</v>
      </c>
      <c r="AG37" s="8">
        <v>0.91396464854998571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0.26543858095551004</v>
      </c>
      <c r="AN37" s="8">
        <v>1.4943974240261424</v>
      </c>
      <c r="AO37" s="8">
        <v>6.2268182943471739</v>
      </c>
      <c r="AP37" s="8">
        <v>0.51745907345679099</v>
      </c>
      <c r="AQ37" s="9">
        <v>4.1285566554000619</v>
      </c>
      <c r="AR37" s="9">
        <v>2.8922756121939477</v>
      </c>
      <c r="AS37" s="9">
        <v>3.6655827975858135</v>
      </c>
      <c r="AT37" s="9">
        <v>2.2166053016813629</v>
      </c>
      <c r="AU37" s="9">
        <v>2.2976879974731172</v>
      </c>
      <c r="AV37" s="9">
        <v>1.7950691693891843</v>
      </c>
      <c r="AW37" s="9">
        <v>4.842799477754502</v>
      </c>
      <c r="AX37" s="9">
        <v>2.4893879579651101</v>
      </c>
      <c r="AY37" s="9">
        <v>0.36095421927455495</v>
      </c>
      <c r="AZ37" s="9">
        <v>2.0997026017226901</v>
      </c>
      <c r="BA37" s="9">
        <v>0.72788541369066273</v>
      </c>
      <c r="BB37" s="9">
        <v>3.1535417382604809</v>
      </c>
      <c r="BC37" s="9">
        <v>4.7849487506108126</v>
      </c>
      <c r="BD37" s="9">
        <v>2.8410155518776801</v>
      </c>
      <c r="BE37" s="9">
        <v>1.3973738766452004</v>
      </c>
      <c r="BF37" s="9">
        <v>1.3683310589369651</v>
      </c>
      <c r="BG37" s="9">
        <v>1.3622927821854796</v>
      </c>
      <c r="BH37" s="9">
        <v>2.0427001503853193</v>
      </c>
      <c r="BI37" s="9">
        <v>4.2732821178054143</v>
      </c>
      <c r="BJ37" s="9">
        <v>2.5940561544813172</v>
      </c>
      <c r="BK37" s="9">
        <v>0</v>
      </c>
      <c r="BL37" s="9">
        <v>5.744918245041065</v>
      </c>
      <c r="BM37" s="9">
        <v>2.9516160181960709</v>
      </c>
      <c r="BN37" s="9">
        <v>0.61694996156351478</v>
      </c>
      <c r="BO37" s="9">
        <v>0.29061136081035743</v>
      </c>
      <c r="BP37" s="9">
        <v>0.79212184515740924</v>
      </c>
      <c r="BQ37" s="9">
        <v>2.5293389401814448</v>
      </c>
      <c r="BR37" s="9">
        <v>0.40318454075041293</v>
      </c>
      <c r="BS37" s="9">
        <v>0.90926677257637689</v>
      </c>
      <c r="BT37" s="9">
        <v>2.7698061986451648</v>
      </c>
      <c r="BU37" s="9">
        <v>1.0370058652029592</v>
      </c>
      <c r="BV37" s="9">
        <v>1.7858707570668468</v>
      </c>
      <c r="BW37" s="9">
        <v>0.68772299533061509</v>
      </c>
      <c r="BX37" s="10">
        <f>COUNTIF(H37:BW37,"&gt;0")/68</f>
        <v>0.86764705882352944</v>
      </c>
    </row>
    <row r="38" spans="1:76" x14ac:dyDescent="0.2">
      <c r="A38" s="1" t="s">
        <v>92</v>
      </c>
      <c r="B38" s="1">
        <v>669.58159999999998</v>
      </c>
      <c r="C38" s="7">
        <f>AVERAGE(H38:AP38)</f>
        <v>1.5277250759502948E-2</v>
      </c>
      <c r="D38" s="7">
        <f>STDEV(H38:AP38)</f>
        <v>3.5055568165020493E-2</v>
      </c>
      <c r="E38" s="7">
        <f>AVERAGE(AQ38:BW38)</f>
        <v>2.4154346155822053E-2</v>
      </c>
      <c r="F38" s="7">
        <f>STDEV(AQ38:BW38)</f>
        <v>4.2267803245505192E-2</v>
      </c>
      <c r="G38" s="7">
        <f>TTEST(H38:AP38,AQ38:BW38,2,3)</f>
        <v>0.35102426178125179</v>
      </c>
      <c r="H38" s="8">
        <v>0</v>
      </c>
      <c r="I38" s="8">
        <v>0</v>
      </c>
      <c r="J38" s="8">
        <v>0</v>
      </c>
      <c r="K38" s="8">
        <v>3.5556402054342864E-2</v>
      </c>
      <c r="L38" s="8">
        <v>0</v>
      </c>
      <c r="M38" s="8">
        <v>8.7945975956054176E-2</v>
      </c>
      <c r="N38" s="8">
        <v>0</v>
      </c>
      <c r="O38" s="8">
        <v>0</v>
      </c>
      <c r="P38" s="8">
        <v>6.148630681569027E-2</v>
      </c>
      <c r="Q38" s="8">
        <v>0</v>
      </c>
      <c r="R38" s="8">
        <v>0</v>
      </c>
      <c r="S38" s="8">
        <v>0</v>
      </c>
      <c r="T38" s="8">
        <v>0</v>
      </c>
      <c r="U38" s="8">
        <v>3.2107530635687651E-2</v>
      </c>
      <c r="V38" s="8">
        <v>2.8383048895250386E-4</v>
      </c>
      <c r="W38" s="8">
        <v>0</v>
      </c>
      <c r="X38" s="8">
        <v>0</v>
      </c>
      <c r="Y38" s="8">
        <v>0</v>
      </c>
      <c r="Z38" s="8">
        <v>7.132990077575771E-2</v>
      </c>
      <c r="AA38" s="8">
        <v>0</v>
      </c>
      <c r="AB38" s="8">
        <v>0</v>
      </c>
      <c r="AC38" s="8">
        <v>0.10304157022753831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0.14295225962857966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7.269911905474781E-2</v>
      </c>
      <c r="AX38" s="9">
        <v>0</v>
      </c>
      <c r="AY38" s="9">
        <v>6.0584162349257897E-2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4.3709485621258669E-2</v>
      </c>
      <c r="BM38" s="9">
        <v>4.585798096566561E-2</v>
      </c>
      <c r="BN38" s="9">
        <v>6.2509622415417437E-2</v>
      </c>
      <c r="BO38" s="9">
        <v>0</v>
      </c>
      <c r="BP38" s="9">
        <v>0.12660120496473151</v>
      </c>
      <c r="BQ38" s="9">
        <v>0.12126417755597507</v>
      </c>
      <c r="BR38" s="9">
        <v>3.3454061944527033E-2</v>
      </c>
      <c r="BS38" s="9">
        <v>8.5663168595216267E-3</v>
      </c>
      <c r="BT38" s="9">
        <v>1.8225091801830615E-2</v>
      </c>
      <c r="BU38" s="9">
        <v>4.094387355315255E-2</v>
      </c>
      <c r="BV38" s="9">
        <v>0.16001824524081454</v>
      </c>
      <c r="BW38" s="9">
        <v>2.6600808152273492E-3</v>
      </c>
      <c r="BX38" s="10">
        <f>COUNTIF(H38:BW38,"&gt;0")/68</f>
        <v>0.30882352941176472</v>
      </c>
    </row>
    <row r="39" spans="1:76" x14ac:dyDescent="0.2">
      <c r="A39" s="1" t="s">
        <v>108</v>
      </c>
      <c r="B39" s="1">
        <v>667.56600000000003</v>
      </c>
      <c r="C39" s="7">
        <f>AVERAGE(H39:AP39)</f>
        <v>6.9800390676228424E-2</v>
      </c>
      <c r="D39" s="7">
        <f>STDEV(H39:AP39)</f>
        <v>0.16085358393274171</v>
      </c>
      <c r="E39" s="7">
        <f>AVERAGE(AQ39:BW39)</f>
        <v>7.5824886025519789E-2</v>
      </c>
      <c r="F39" s="7">
        <f>STDEV(AQ39:BW39)</f>
        <v>0.10114029963923388</v>
      </c>
      <c r="G39" s="7">
        <f>TTEST(H39:AP39,AQ39:BW39,2,3)</f>
        <v>0.85310653269264114</v>
      </c>
      <c r="H39" s="8">
        <v>9.6267521004315057E-2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0.36312240149701297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0.11762520797417943</v>
      </c>
      <c r="AC39" s="8">
        <v>0</v>
      </c>
      <c r="AD39" s="8">
        <v>0</v>
      </c>
      <c r="AE39" s="8">
        <v>0.25020764463610712</v>
      </c>
      <c r="AF39" s="8">
        <v>0.16799803316616058</v>
      </c>
      <c r="AG39" s="8">
        <v>0.11622309995691324</v>
      </c>
      <c r="AH39" s="8">
        <v>0</v>
      </c>
      <c r="AI39" s="8">
        <v>0.33655821262809982</v>
      </c>
      <c r="AJ39" s="8">
        <v>0</v>
      </c>
      <c r="AK39" s="8">
        <v>0</v>
      </c>
      <c r="AL39" s="8">
        <v>0.79970077293996467</v>
      </c>
      <c r="AM39" s="8">
        <v>0.19531077986524206</v>
      </c>
      <c r="AN39" s="8">
        <v>0</v>
      </c>
      <c r="AO39" s="8">
        <v>0</v>
      </c>
      <c r="AP39" s="8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5.6664949079230927E-2</v>
      </c>
      <c r="AX39" s="9">
        <v>0</v>
      </c>
      <c r="AY39" s="9">
        <v>0.20298406099958882</v>
      </c>
      <c r="AZ39" s="9">
        <v>0</v>
      </c>
      <c r="BA39" s="9">
        <v>0</v>
      </c>
      <c r="BB39" s="9">
        <v>0.10943345251943083</v>
      </c>
      <c r="BC39" s="9">
        <v>0.17196834146602788</v>
      </c>
      <c r="BD39" s="9">
        <v>0</v>
      </c>
      <c r="BE39" s="9">
        <v>0.13828133006374288</v>
      </c>
      <c r="BF39" s="9">
        <v>0</v>
      </c>
      <c r="BG39" s="9">
        <v>0</v>
      </c>
      <c r="BH39" s="9">
        <v>0.22286539789281609</v>
      </c>
      <c r="BI39" s="9">
        <v>0</v>
      </c>
      <c r="BJ39" s="9">
        <v>0</v>
      </c>
      <c r="BK39" s="9">
        <v>0.21311714196073903</v>
      </c>
      <c r="BL39" s="9">
        <v>0.3191413816454966</v>
      </c>
      <c r="BM39" s="9">
        <v>0</v>
      </c>
      <c r="BN39" s="9">
        <v>0.19415468540469069</v>
      </c>
      <c r="BO39" s="9">
        <v>0.29083931335982754</v>
      </c>
      <c r="BP39" s="9">
        <v>0</v>
      </c>
      <c r="BQ39" s="9">
        <v>0.13846964898503189</v>
      </c>
      <c r="BR39" s="9">
        <v>0.22015791386794747</v>
      </c>
      <c r="BS39" s="9">
        <v>0.11205321042604176</v>
      </c>
      <c r="BT39" s="9">
        <v>0</v>
      </c>
      <c r="BU39" s="9">
        <v>0.11209041117154082</v>
      </c>
      <c r="BV39" s="9">
        <v>0</v>
      </c>
      <c r="BW39" s="9">
        <v>0</v>
      </c>
      <c r="BX39" s="10">
        <f>COUNTIF(H39:BW39,"&gt;0")/68</f>
        <v>0.33823529411764708</v>
      </c>
    </row>
    <row r="40" spans="1:76" x14ac:dyDescent="0.2">
      <c r="A40" s="1" t="s">
        <v>158</v>
      </c>
      <c r="B40" s="1">
        <v>683.59730000000002</v>
      </c>
      <c r="C40" s="7">
        <f>AVERAGE(H40:AP40)</f>
        <v>0.32969818636055548</v>
      </c>
      <c r="D40" s="7">
        <f>STDEV(H40:AP40)</f>
        <v>0.31909337939471527</v>
      </c>
      <c r="E40" s="7">
        <f>AVERAGE(AQ40:BW40)</f>
        <v>0.24768355216019813</v>
      </c>
      <c r="F40" s="7">
        <f>STDEV(AQ40:BW40)</f>
        <v>0.30287968006781468</v>
      </c>
      <c r="G40" s="7">
        <f>TTEST(H40:AP40,AQ40:BW40,2,3)</f>
        <v>0.2808347664714283</v>
      </c>
      <c r="H40" s="8">
        <v>1.0783372438738457</v>
      </c>
      <c r="I40" s="8">
        <v>0.51304388696462333</v>
      </c>
      <c r="J40" s="8">
        <v>0.56812819099928025</v>
      </c>
      <c r="K40" s="8">
        <v>0.59764569112659083</v>
      </c>
      <c r="L40" s="8">
        <v>0.21717185659602342</v>
      </c>
      <c r="M40" s="8">
        <v>0</v>
      </c>
      <c r="N40" s="8">
        <v>0.30527828699097498</v>
      </c>
      <c r="O40" s="8">
        <v>1.0679558660685329</v>
      </c>
      <c r="P40" s="8">
        <v>0.27327330228161884</v>
      </c>
      <c r="Q40" s="8">
        <v>0.5106356673492205</v>
      </c>
      <c r="R40" s="8">
        <v>6.9918010242213446E-2</v>
      </c>
      <c r="S40" s="8">
        <v>0.25123160668659733</v>
      </c>
      <c r="T40" s="8">
        <v>1.268076467954476</v>
      </c>
      <c r="U40" s="8">
        <v>0</v>
      </c>
      <c r="V40" s="8">
        <v>0.67001873555119529</v>
      </c>
      <c r="W40" s="8">
        <v>0.21809258487743013</v>
      </c>
      <c r="X40" s="8">
        <v>0.62131976736426286</v>
      </c>
      <c r="Y40" s="8">
        <v>0.33600026113172882</v>
      </c>
      <c r="Z40" s="8">
        <v>0.44407674323971985</v>
      </c>
      <c r="AA40" s="8">
        <v>0.29567955024181086</v>
      </c>
      <c r="AB40" s="8">
        <v>0</v>
      </c>
      <c r="AC40" s="8">
        <v>0</v>
      </c>
      <c r="AD40" s="8">
        <v>0.31982826414243004</v>
      </c>
      <c r="AE40" s="8">
        <v>0.23298807388828502</v>
      </c>
      <c r="AF40" s="8">
        <v>0</v>
      </c>
      <c r="AG40" s="8">
        <v>0.29840617985419365</v>
      </c>
      <c r="AH40" s="8">
        <v>0.22185567942590734</v>
      </c>
      <c r="AI40" s="8">
        <v>0</v>
      </c>
      <c r="AJ40" s="8">
        <v>0</v>
      </c>
      <c r="AK40" s="8">
        <v>0.24420376741787536</v>
      </c>
      <c r="AL40" s="8">
        <v>0</v>
      </c>
      <c r="AM40" s="8">
        <v>0.15129981910504334</v>
      </c>
      <c r="AN40" s="8">
        <v>0.31815115031128627</v>
      </c>
      <c r="AO40" s="8">
        <v>0.15394267070599327</v>
      </c>
      <c r="AP40" s="8">
        <v>0.29287719822828356</v>
      </c>
      <c r="AQ40" s="9">
        <v>0.45373198029792322</v>
      </c>
      <c r="AR40" s="9">
        <v>0.58219980898705392</v>
      </c>
      <c r="AS40" s="9">
        <v>0.27610582449513366</v>
      </c>
      <c r="AT40" s="9">
        <v>0.45978473120988322</v>
      </c>
      <c r="AU40" s="9">
        <v>0.13544632906551549</v>
      </c>
      <c r="AV40" s="9">
        <v>0</v>
      </c>
      <c r="AW40" s="9">
        <v>0.66028337256712377</v>
      </c>
      <c r="AX40" s="9">
        <v>0.11953034749053085</v>
      </c>
      <c r="AY40" s="9">
        <v>1.5465459192026498</v>
      </c>
      <c r="AZ40" s="9">
        <v>0.11378341117529026</v>
      </c>
      <c r="BA40" s="9">
        <v>0</v>
      </c>
      <c r="BB40" s="9">
        <v>0.23666958483717224</v>
      </c>
      <c r="BC40" s="9">
        <v>0.31143063377866459</v>
      </c>
      <c r="BD40" s="9">
        <v>0.37045245568055873</v>
      </c>
      <c r="BE40" s="9">
        <v>0.15264236188616892</v>
      </c>
      <c r="BF40" s="9">
        <v>0.33706681790716736</v>
      </c>
      <c r="BG40" s="9">
        <v>0</v>
      </c>
      <c r="BH40" s="9">
        <v>0.1860021554558732</v>
      </c>
      <c r="BI40" s="9">
        <v>0</v>
      </c>
      <c r="BJ40" s="9">
        <v>0.11028582447998968</v>
      </c>
      <c r="BK40" s="9">
        <v>0.24772286940057933</v>
      </c>
      <c r="BL40" s="9">
        <v>0</v>
      </c>
      <c r="BM40" s="9">
        <v>0</v>
      </c>
      <c r="BN40" s="9">
        <v>0.45007730020603232</v>
      </c>
      <c r="BO40" s="9">
        <v>0.43802720026740261</v>
      </c>
      <c r="BP40" s="9">
        <v>0</v>
      </c>
      <c r="BQ40" s="9">
        <v>0.41776319312663712</v>
      </c>
      <c r="BR40" s="9">
        <v>0</v>
      </c>
      <c r="BS40" s="9">
        <v>0.3570498190529301</v>
      </c>
      <c r="BT40" s="9">
        <v>0.11575056460826473</v>
      </c>
      <c r="BU40" s="9">
        <v>0</v>
      </c>
      <c r="BV40" s="9">
        <v>0</v>
      </c>
      <c r="BW40" s="9">
        <v>9.5204716107993234E-2</v>
      </c>
      <c r="BX40" s="10">
        <f>COUNTIF(H40:BW40,"&gt;0")/68</f>
        <v>0.73529411764705888</v>
      </c>
    </row>
    <row r="41" spans="1:76" x14ac:dyDescent="0.2">
      <c r="A41" s="1" t="s">
        <v>183</v>
      </c>
      <c r="B41" s="1">
        <v>675.53520000000003</v>
      </c>
      <c r="C41" s="7">
        <f>AVERAGE(H41:AP41)</f>
        <v>0.85558312781446533</v>
      </c>
      <c r="D41" s="7">
        <f>STDEV(H41:AP41)</f>
        <v>0.64270087596670411</v>
      </c>
      <c r="E41" s="7">
        <f>AVERAGE(AQ41:BW41)</f>
        <v>0.80505303353255941</v>
      </c>
      <c r="F41" s="7">
        <f>STDEV(AQ41:BW41)</f>
        <v>0.6523126980915589</v>
      </c>
      <c r="G41" s="7">
        <f>TTEST(H41:AP41,AQ41:BW41,2,3)</f>
        <v>0.7488226384040263</v>
      </c>
      <c r="H41" s="8">
        <v>1.0774046218567599</v>
      </c>
      <c r="I41" s="8">
        <v>0.21353315882985563</v>
      </c>
      <c r="J41" s="8">
        <v>0.45085633440975664</v>
      </c>
      <c r="K41" s="8">
        <v>0.62682345056368682</v>
      </c>
      <c r="L41" s="8">
        <v>1.7520481613080454</v>
      </c>
      <c r="M41" s="8">
        <v>1.6391332517955679</v>
      </c>
      <c r="N41" s="8">
        <v>0.76672226831698242</v>
      </c>
      <c r="O41" s="8">
        <v>1.3595602507759037</v>
      </c>
      <c r="P41" s="8">
        <v>0.43682550817200272</v>
      </c>
      <c r="Q41" s="8">
        <v>1.9859767738585172</v>
      </c>
      <c r="R41" s="8">
        <v>2.7087098634281852</v>
      </c>
      <c r="S41" s="8">
        <v>1.439397863107664</v>
      </c>
      <c r="T41" s="8">
        <v>0.25068317425980363</v>
      </c>
      <c r="U41" s="8">
        <v>0.35367010807147209</v>
      </c>
      <c r="V41" s="8">
        <v>0.60431138714605315</v>
      </c>
      <c r="W41" s="8">
        <v>0.1736524206812087</v>
      </c>
      <c r="X41" s="8">
        <v>0.71491089969005595</v>
      </c>
      <c r="Y41" s="8">
        <v>0.56936365555739044</v>
      </c>
      <c r="Z41" s="8">
        <v>0.71793528104429283</v>
      </c>
      <c r="AA41" s="8">
        <v>0.55268281034411959</v>
      </c>
      <c r="AB41" s="8">
        <v>1.0758734170610491</v>
      </c>
      <c r="AC41" s="8">
        <v>0.62075104448429241</v>
      </c>
      <c r="AD41" s="8">
        <v>0.54925325768989264</v>
      </c>
      <c r="AE41" s="8">
        <v>0.76303230603683492</v>
      </c>
      <c r="AF41" s="8">
        <v>1.2970931261896703</v>
      </c>
      <c r="AG41" s="8">
        <v>0.90941526859299071</v>
      </c>
      <c r="AH41" s="8">
        <v>0.64370841668450096</v>
      </c>
      <c r="AI41" s="8">
        <v>0</v>
      </c>
      <c r="AJ41" s="8">
        <v>0.61544784812259201</v>
      </c>
      <c r="AK41" s="8">
        <v>0.71978735504062286</v>
      </c>
      <c r="AL41" s="8">
        <v>2.5293281711967537</v>
      </c>
      <c r="AM41" s="8">
        <v>0.97401405379828221</v>
      </c>
      <c r="AN41" s="8">
        <v>0.12033919943137913</v>
      </c>
      <c r="AO41" s="8">
        <v>0.29776162869804834</v>
      </c>
      <c r="AP41" s="8">
        <v>0.43540313726205793</v>
      </c>
      <c r="AQ41" s="9">
        <v>2.9885091213527639</v>
      </c>
      <c r="AR41" s="9">
        <v>0.71435069315000721</v>
      </c>
      <c r="AS41" s="9">
        <v>1.1796769631909174</v>
      </c>
      <c r="AT41" s="9">
        <v>0</v>
      </c>
      <c r="AU41" s="9">
        <v>0.78828191343503407</v>
      </c>
      <c r="AV41" s="9">
        <v>1.0332096889027389</v>
      </c>
      <c r="AW41" s="9">
        <v>1.5050519280089945</v>
      </c>
      <c r="AX41" s="9">
        <v>1.7715267653029112</v>
      </c>
      <c r="AY41" s="9">
        <v>0.17004985862856128</v>
      </c>
      <c r="AZ41" s="9">
        <v>1.4355319502395933</v>
      </c>
      <c r="BA41" s="9">
        <v>0.34839269059956995</v>
      </c>
      <c r="BB41" s="9">
        <v>1.5137228919219392</v>
      </c>
      <c r="BC41" s="9">
        <v>0.71858550484508099</v>
      </c>
      <c r="BD41" s="9">
        <v>0.90762154149106022</v>
      </c>
      <c r="BE41" s="9">
        <v>0.40556251120507603</v>
      </c>
      <c r="BF41" s="9">
        <v>0.73605569303744212</v>
      </c>
      <c r="BG41" s="9">
        <v>1.5716487584782735</v>
      </c>
      <c r="BH41" s="9">
        <v>0.25603179521244029</v>
      </c>
      <c r="BI41" s="9">
        <v>0</v>
      </c>
      <c r="BJ41" s="9">
        <v>0.80012804663078474</v>
      </c>
      <c r="BK41" s="9">
        <v>0</v>
      </c>
      <c r="BL41" s="9">
        <v>0.9762804782651241</v>
      </c>
      <c r="BM41" s="9">
        <v>1.0942288454101325</v>
      </c>
      <c r="BN41" s="9">
        <v>1.0408461425737672</v>
      </c>
      <c r="BO41" s="9">
        <v>0.22002470402278204</v>
      </c>
      <c r="BP41" s="9">
        <v>0.19688226087891139</v>
      </c>
      <c r="BQ41" s="9">
        <v>0</v>
      </c>
      <c r="BR41" s="9">
        <v>0.32845423698287518</v>
      </c>
      <c r="BS41" s="9">
        <v>0.5139224462977463</v>
      </c>
      <c r="BT41" s="9">
        <v>1.0159292827322295</v>
      </c>
      <c r="BU41" s="9">
        <v>0.23500601158961501</v>
      </c>
      <c r="BV41" s="9">
        <v>1.4783616128545072</v>
      </c>
      <c r="BW41" s="9">
        <v>0.6228757693335869</v>
      </c>
      <c r="BX41" s="10">
        <f>COUNTIF(H41:BW41,"&gt;0")/68</f>
        <v>0.92647058823529416</v>
      </c>
    </row>
    <row r="42" spans="1:76" x14ac:dyDescent="0.2">
      <c r="A42" s="1" t="s">
        <v>159</v>
      </c>
      <c r="B42" s="1">
        <v>695.59780000000001</v>
      </c>
      <c r="C42" s="7">
        <f>AVERAGE(H42:AP42)</f>
        <v>0.17324913854403881</v>
      </c>
      <c r="D42" s="7">
        <f>STDEV(H42:AP42)</f>
        <v>0.31463107530933404</v>
      </c>
      <c r="E42" s="7">
        <f>AVERAGE(AQ42:BW42)</f>
        <v>0.12830871680466435</v>
      </c>
      <c r="F42" s="7">
        <f>STDEV(AQ42:BW42)</f>
        <v>0.14529016394847405</v>
      </c>
      <c r="G42" s="7">
        <f>TTEST(H42:AP42,AQ42:BW42,2,3)</f>
        <v>0.44908666105302453</v>
      </c>
      <c r="H42" s="8">
        <v>8.2737347955305265E-3</v>
      </c>
      <c r="I42" s="8">
        <v>0</v>
      </c>
      <c r="J42" s="8">
        <v>0</v>
      </c>
      <c r="K42" s="8">
        <v>0</v>
      </c>
      <c r="L42" s="8">
        <v>8.1017483943296331E-2</v>
      </c>
      <c r="M42" s="8">
        <v>0.10625120634876178</v>
      </c>
      <c r="N42" s="8">
        <v>7.5578806218746922E-2</v>
      </c>
      <c r="O42" s="8">
        <v>0.19395985023131959</v>
      </c>
      <c r="P42" s="8">
        <v>0</v>
      </c>
      <c r="Q42" s="8">
        <v>0.10153642048979211</v>
      </c>
      <c r="R42" s="8">
        <v>3.0977362556371534E-2</v>
      </c>
      <c r="S42" s="8">
        <v>9.1387131459426646E-2</v>
      </c>
      <c r="T42" s="8">
        <v>0</v>
      </c>
      <c r="U42" s="8">
        <v>0</v>
      </c>
      <c r="V42" s="8">
        <v>8.4452943108808895E-2</v>
      </c>
      <c r="W42" s="8">
        <v>1.9402910494678827E-3</v>
      </c>
      <c r="X42" s="8">
        <v>0</v>
      </c>
      <c r="Y42" s="8">
        <v>0.36867927013018198</v>
      </c>
      <c r="Z42" s="8">
        <v>0</v>
      </c>
      <c r="AA42" s="8">
        <v>6.5566277814853344E-2</v>
      </c>
      <c r="AB42" s="8">
        <v>0.22297339904178479</v>
      </c>
      <c r="AC42" s="8">
        <v>0.24938687800285461</v>
      </c>
      <c r="AD42" s="8">
        <v>0.20295998110394314</v>
      </c>
      <c r="AE42" s="8">
        <v>0.28599338872157437</v>
      </c>
      <c r="AF42" s="8">
        <v>0</v>
      </c>
      <c r="AG42" s="8">
        <v>0.60813347825000486</v>
      </c>
      <c r="AH42" s="8">
        <v>0</v>
      </c>
      <c r="AI42" s="8">
        <v>0.14439607056825698</v>
      </c>
      <c r="AJ42" s="8">
        <v>1.6474113138276054</v>
      </c>
      <c r="AK42" s="8">
        <v>7.5280794499945451E-3</v>
      </c>
      <c r="AL42" s="8">
        <v>0.86664304967496353</v>
      </c>
      <c r="AM42" s="8">
        <v>0.12429594026161671</v>
      </c>
      <c r="AN42" s="8">
        <v>0.160945096613897</v>
      </c>
      <c r="AO42" s="8">
        <v>0.15176104062172857</v>
      </c>
      <c r="AP42" s="8">
        <v>0.18167135475657584</v>
      </c>
      <c r="AQ42" s="9">
        <v>0</v>
      </c>
      <c r="AR42" s="9">
        <v>6.72242737372334E-2</v>
      </c>
      <c r="AS42" s="9">
        <v>0</v>
      </c>
      <c r="AT42" s="9">
        <v>0</v>
      </c>
      <c r="AU42" s="9">
        <v>0</v>
      </c>
      <c r="AV42" s="9">
        <v>9.2275155315239873E-2</v>
      </c>
      <c r="AW42" s="9">
        <v>0.11722678462305196</v>
      </c>
      <c r="AX42" s="9">
        <v>1.6831871178864799E-3</v>
      </c>
      <c r="AY42" s="9">
        <v>0</v>
      </c>
      <c r="AZ42" s="9">
        <v>0.10796463636790547</v>
      </c>
      <c r="BA42" s="9">
        <v>0.12129079995509745</v>
      </c>
      <c r="BB42" s="9">
        <v>0.24706918016090587</v>
      </c>
      <c r="BC42" s="9">
        <v>0.24995693654913975</v>
      </c>
      <c r="BD42" s="9">
        <v>5.939342279818266E-2</v>
      </c>
      <c r="BE42" s="9">
        <v>0.19087417696321868</v>
      </c>
      <c r="BF42" s="9">
        <v>0</v>
      </c>
      <c r="BG42" s="9">
        <v>9.3948232739462234E-2</v>
      </c>
      <c r="BH42" s="9">
        <v>3.467556822877165E-3</v>
      </c>
      <c r="BI42" s="9">
        <v>0</v>
      </c>
      <c r="BJ42" s="9">
        <v>6.9855914993634888E-2</v>
      </c>
      <c r="BK42" s="9">
        <v>0.25939183323292958</v>
      </c>
      <c r="BL42" s="9">
        <v>0.3295003969329332</v>
      </c>
      <c r="BM42" s="9">
        <v>0.27383183905621833</v>
      </c>
      <c r="BN42" s="9">
        <v>7.5522911916945087E-5</v>
      </c>
      <c r="BO42" s="9">
        <v>0.27132776149528176</v>
      </c>
      <c r="BP42" s="9">
        <v>0.22817393743804065</v>
      </c>
      <c r="BQ42" s="9">
        <v>0.69534623751575309</v>
      </c>
      <c r="BR42" s="9">
        <v>0.20221428324653035</v>
      </c>
      <c r="BS42" s="9">
        <v>0.22817396668505988</v>
      </c>
      <c r="BT42" s="9">
        <v>9.3108896315532208E-2</v>
      </c>
      <c r="BU42" s="9">
        <v>0.12389730215066165</v>
      </c>
      <c r="BV42" s="9">
        <v>0</v>
      </c>
      <c r="BW42" s="9">
        <v>0.10691541942922958</v>
      </c>
      <c r="BX42" s="10">
        <f>COUNTIF(H42:BW42,"&gt;0")/68</f>
        <v>0.73529411764705888</v>
      </c>
    </row>
    <row r="43" spans="1:76" x14ac:dyDescent="0.2">
      <c r="A43" s="1" t="s">
        <v>159</v>
      </c>
      <c r="B43" s="1">
        <v>695.59730000000002</v>
      </c>
      <c r="C43" s="7">
        <f>AVERAGE(H43:AP43)</f>
        <v>0.17213834038566639</v>
      </c>
      <c r="D43" s="7">
        <f>STDEV(H43:AP43)</f>
        <v>0.31281352175898591</v>
      </c>
      <c r="E43" s="7">
        <f>AVERAGE(AQ43:BW43)</f>
        <v>0.12830871680466435</v>
      </c>
      <c r="F43" s="7">
        <f>STDEV(AQ43:BW43)</f>
        <v>0.14529016394847405</v>
      </c>
      <c r="G43" s="7">
        <f>TTEST(H43:AP43,AQ43:BW43,2,3)</f>
        <v>0.45819170946917986</v>
      </c>
      <c r="H43" s="8">
        <v>1.4569010727621705E-5</v>
      </c>
      <c r="I43" s="8">
        <v>0</v>
      </c>
      <c r="J43" s="8">
        <v>0</v>
      </c>
      <c r="K43" s="8">
        <v>0</v>
      </c>
      <c r="L43" s="8">
        <v>8.1017483943296331E-2</v>
      </c>
      <c r="M43" s="8">
        <v>0.10625120634876178</v>
      </c>
      <c r="N43" s="8">
        <v>7.5578806218746922E-2</v>
      </c>
      <c r="O43" s="8">
        <v>0.19395985023131959</v>
      </c>
      <c r="P43" s="8">
        <v>0</v>
      </c>
      <c r="Q43" s="8">
        <v>0.10153642048979211</v>
      </c>
      <c r="R43" s="8">
        <v>3.0977362556371534E-2</v>
      </c>
      <c r="S43" s="8">
        <v>9.1387131459426646E-2</v>
      </c>
      <c r="T43" s="8">
        <v>0</v>
      </c>
      <c r="U43" s="8">
        <v>0</v>
      </c>
      <c r="V43" s="8">
        <v>8.4452943108808895E-2</v>
      </c>
      <c r="W43" s="8">
        <v>1.9402910494678827E-3</v>
      </c>
      <c r="X43" s="8">
        <v>0</v>
      </c>
      <c r="Y43" s="8">
        <v>0.36867927013018198</v>
      </c>
      <c r="Z43" s="8">
        <v>0</v>
      </c>
      <c r="AA43" s="8">
        <v>6.5566277814853344E-2</v>
      </c>
      <c r="AB43" s="8">
        <v>0.22297339904178479</v>
      </c>
      <c r="AC43" s="8">
        <v>0.24938687800285461</v>
      </c>
      <c r="AD43" s="8">
        <v>0.20295998110394314</v>
      </c>
      <c r="AE43" s="8">
        <v>0.28599338872157437</v>
      </c>
      <c r="AF43" s="8">
        <v>0</v>
      </c>
      <c r="AG43" s="8">
        <v>0.60813347825000486</v>
      </c>
      <c r="AH43" s="8">
        <v>0</v>
      </c>
      <c r="AI43" s="8">
        <v>0.14439607056825698</v>
      </c>
      <c r="AJ43" s="8">
        <v>1.6474113138276054</v>
      </c>
      <c r="AK43" s="8">
        <v>7.5280794499945451E-3</v>
      </c>
      <c r="AL43" s="8">
        <v>0.83602427991673145</v>
      </c>
      <c r="AM43" s="8">
        <v>0.12429594026161671</v>
      </c>
      <c r="AN43" s="8">
        <v>0.160945096613897</v>
      </c>
      <c r="AO43" s="8">
        <v>0.15176104062172857</v>
      </c>
      <c r="AP43" s="8">
        <v>0.18167135475657584</v>
      </c>
      <c r="AQ43" s="9">
        <v>0</v>
      </c>
      <c r="AR43" s="9">
        <v>6.72242737372334E-2</v>
      </c>
      <c r="AS43" s="9">
        <v>0</v>
      </c>
      <c r="AT43" s="9">
        <v>0</v>
      </c>
      <c r="AU43" s="9">
        <v>0</v>
      </c>
      <c r="AV43" s="9">
        <v>9.2275155315239873E-2</v>
      </c>
      <c r="AW43" s="9">
        <v>0.11722678462305196</v>
      </c>
      <c r="AX43" s="9">
        <v>1.6831871178864799E-3</v>
      </c>
      <c r="AY43" s="9">
        <v>0</v>
      </c>
      <c r="AZ43" s="9">
        <v>0.10796463636790547</v>
      </c>
      <c r="BA43" s="9">
        <v>0.12129079995509745</v>
      </c>
      <c r="BB43" s="9">
        <v>0.24706918016090587</v>
      </c>
      <c r="BC43" s="9">
        <v>0.24995693654913975</v>
      </c>
      <c r="BD43" s="9">
        <v>5.939342279818266E-2</v>
      </c>
      <c r="BE43" s="9">
        <v>0.19087417696321868</v>
      </c>
      <c r="BF43" s="9">
        <v>0</v>
      </c>
      <c r="BG43" s="9">
        <v>9.3948232739462234E-2</v>
      </c>
      <c r="BH43" s="9">
        <v>3.467556822877165E-3</v>
      </c>
      <c r="BI43" s="9">
        <v>0</v>
      </c>
      <c r="BJ43" s="9">
        <v>6.9855914993634888E-2</v>
      </c>
      <c r="BK43" s="9">
        <v>0.25939183323292958</v>
      </c>
      <c r="BL43" s="9">
        <v>0.3295003969329332</v>
      </c>
      <c r="BM43" s="9">
        <v>0.27383183905621833</v>
      </c>
      <c r="BN43" s="9">
        <v>7.5522911916945087E-5</v>
      </c>
      <c r="BO43" s="9">
        <v>0.27132776149528176</v>
      </c>
      <c r="BP43" s="9">
        <v>0.22817393743804065</v>
      </c>
      <c r="BQ43" s="9">
        <v>0.69534623751575309</v>
      </c>
      <c r="BR43" s="9">
        <v>0.20221428324653035</v>
      </c>
      <c r="BS43" s="9">
        <v>0.22817396668505988</v>
      </c>
      <c r="BT43" s="9">
        <v>9.3108896315532208E-2</v>
      </c>
      <c r="BU43" s="9">
        <v>0.12389730215066165</v>
      </c>
      <c r="BV43" s="9">
        <v>0</v>
      </c>
      <c r="BW43" s="9">
        <v>0.10691541942922958</v>
      </c>
      <c r="BX43" s="10">
        <f>COUNTIF(H43:BW43,"&gt;0")/68</f>
        <v>0.73529411764705888</v>
      </c>
    </row>
    <row r="44" spans="1:76" x14ac:dyDescent="0.2">
      <c r="A44" s="1" t="s">
        <v>213</v>
      </c>
      <c r="B44" s="1">
        <v>705.58159999999998</v>
      </c>
      <c r="C44" s="7">
        <f>AVERAGE(H44:AP44)</f>
        <v>5.2708645477814384</v>
      </c>
      <c r="D44" s="7">
        <f>STDEV(H44:AP44)</f>
        <v>1.6479497089384132</v>
      </c>
      <c r="E44" s="7">
        <f>AVERAGE(AQ44:BW44)</f>
        <v>5.2770543028551931</v>
      </c>
      <c r="F44" s="7">
        <f>STDEV(AQ44:BW44)</f>
        <v>1.7974642706106536</v>
      </c>
      <c r="G44" s="7">
        <f>TTEST(H44:AP44,AQ44:BW44,2,3)</f>
        <v>0.98825693681592219</v>
      </c>
      <c r="H44" s="8">
        <v>6.2678334890079226</v>
      </c>
      <c r="I44" s="8">
        <v>4.8507933565418213</v>
      </c>
      <c r="J44" s="8">
        <v>4.1131046329068353</v>
      </c>
      <c r="K44" s="8">
        <v>5.6757311776918291</v>
      </c>
      <c r="L44" s="8">
        <v>7.2452274092929834</v>
      </c>
      <c r="M44" s="8">
        <v>6.4975318611953616</v>
      </c>
      <c r="N44" s="8">
        <v>6.9642320334875345</v>
      </c>
      <c r="O44" s="8">
        <v>3.4344227441468265</v>
      </c>
      <c r="P44" s="8">
        <v>3.9900884999527939</v>
      </c>
      <c r="Q44" s="8">
        <v>6.947056837096488</v>
      </c>
      <c r="R44" s="8">
        <v>6.9457429760482121</v>
      </c>
      <c r="S44" s="8">
        <v>6.4561279123302793</v>
      </c>
      <c r="T44" s="8">
        <v>5.8684693154713887</v>
      </c>
      <c r="U44" s="8">
        <v>5.1240410397383771</v>
      </c>
      <c r="V44" s="8">
        <v>6.0153374564750948</v>
      </c>
      <c r="W44" s="8">
        <v>3.6114878878345866</v>
      </c>
      <c r="X44" s="8">
        <v>6.2987357113971543</v>
      </c>
      <c r="Y44" s="8">
        <v>6.3921647294118413</v>
      </c>
      <c r="Z44" s="8">
        <v>5.7665573773222887</v>
      </c>
      <c r="AA44" s="8">
        <v>4.7572989186711174</v>
      </c>
      <c r="AB44" s="8">
        <v>6.9321817859425581</v>
      </c>
      <c r="AC44" s="8">
        <v>4.0596297263571754</v>
      </c>
      <c r="AD44" s="8">
        <v>7.0477613141453874</v>
      </c>
      <c r="AE44" s="8">
        <v>4.2919595105566</v>
      </c>
      <c r="AF44" s="8">
        <v>5.6174315266087547</v>
      </c>
      <c r="AG44" s="8">
        <v>6.1680157469894068</v>
      </c>
      <c r="AH44" s="8">
        <v>5.2384748967269363</v>
      </c>
      <c r="AI44" s="8">
        <v>2.0322809881955211</v>
      </c>
      <c r="AJ44" s="8">
        <v>0.99540805006588673</v>
      </c>
      <c r="AK44" s="8">
        <v>3.1974527261705865</v>
      </c>
      <c r="AL44" s="8">
        <v>1.5043419206530269</v>
      </c>
      <c r="AM44" s="8">
        <v>4.882111679948598</v>
      </c>
      <c r="AN44" s="8">
        <v>7.5030716850827135</v>
      </c>
      <c r="AO44" s="8">
        <v>6.3494016441060204</v>
      </c>
      <c r="AP44" s="8">
        <v>5.4387506047804557</v>
      </c>
      <c r="AQ44" s="9">
        <v>6.8648773171265498</v>
      </c>
      <c r="AR44" s="9">
        <v>6.8613746157636912</v>
      </c>
      <c r="AS44" s="9">
        <v>6.2965545593529697</v>
      </c>
      <c r="AT44" s="9">
        <v>3.170941333593575</v>
      </c>
      <c r="AU44" s="9">
        <v>6.3058017785152183</v>
      </c>
      <c r="AV44" s="9">
        <v>6.839928873649062</v>
      </c>
      <c r="AW44" s="9">
        <v>7.83534140723091</v>
      </c>
      <c r="AX44" s="9">
        <v>5.947825332915647</v>
      </c>
      <c r="AY44" s="9">
        <v>2.4145897264164238</v>
      </c>
      <c r="AZ44" s="9">
        <v>7.6812624999916279</v>
      </c>
      <c r="BA44" s="9">
        <v>7.0442312700905854</v>
      </c>
      <c r="BB44" s="9">
        <v>6.9160036058771377</v>
      </c>
      <c r="BC44" s="9">
        <v>5.0097659359934399</v>
      </c>
      <c r="BD44" s="9">
        <v>6.7863094298827589</v>
      </c>
      <c r="BE44" s="9">
        <v>4.4946239078573571</v>
      </c>
      <c r="BF44" s="9">
        <v>5.6450524993446018</v>
      </c>
      <c r="BG44" s="9">
        <v>7.2015323248166991</v>
      </c>
      <c r="BH44" s="9">
        <v>5.1725307234067346</v>
      </c>
      <c r="BI44" s="9">
        <v>3.9042578196604834</v>
      </c>
      <c r="BJ44" s="9">
        <v>4.9071310663600336</v>
      </c>
      <c r="BK44" s="9">
        <v>0.71958163648888274</v>
      </c>
      <c r="BL44" s="9">
        <v>4.8111856349983473</v>
      </c>
      <c r="BM44" s="9">
        <v>6.1339578964274715</v>
      </c>
      <c r="BN44" s="9">
        <v>6.3376696661952483</v>
      </c>
      <c r="BO44" s="9">
        <v>2.3746928567515515</v>
      </c>
      <c r="BP44" s="9">
        <v>1.6632968957082619</v>
      </c>
      <c r="BQ44" s="9">
        <v>4.814198687243147</v>
      </c>
      <c r="BR44" s="9">
        <v>3.5729246588951282</v>
      </c>
      <c r="BS44" s="9">
        <v>3.4276852119660264</v>
      </c>
      <c r="BT44" s="9">
        <v>6.4818043464678254</v>
      </c>
      <c r="BU44" s="9">
        <v>5.2122947216832465</v>
      </c>
      <c r="BV44" s="9">
        <v>4.8809409486926238</v>
      </c>
      <c r="BW44" s="9">
        <v>6.4126228048581151</v>
      </c>
      <c r="BX44" s="10">
        <f>COUNTIF(H44:BW44,"&gt;0")/68</f>
        <v>1</v>
      </c>
    </row>
    <row r="45" spans="1:76" x14ac:dyDescent="0.2">
      <c r="A45" s="1" t="s">
        <v>104</v>
      </c>
      <c r="B45" s="1">
        <v>526.29280000000006</v>
      </c>
      <c r="C45" s="7">
        <f>AVERAGE(H45:AP45)</f>
        <v>0.99815407226501363</v>
      </c>
      <c r="D45" s="7">
        <f>STDEV(H45:AP45)</f>
        <v>4.992964624177235</v>
      </c>
      <c r="E45" s="7">
        <f>AVERAGE(AQ45:BW45)</f>
        <v>0.19556369539295584</v>
      </c>
      <c r="F45" s="7">
        <f>STDEV(AQ45:BW45)</f>
        <v>0.5638609810549321</v>
      </c>
      <c r="G45" s="7">
        <f>TTEST(H45:AP45,AQ45:BW45,2,3)</f>
        <v>0.35134922838434468</v>
      </c>
      <c r="H45" s="8">
        <v>0</v>
      </c>
      <c r="I45" s="8">
        <v>0.16420865617351349</v>
      </c>
      <c r="J45" s="8">
        <v>0</v>
      </c>
      <c r="K45" s="8">
        <v>0</v>
      </c>
      <c r="L45" s="8">
        <v>0</v>
      </c>
      <c r="M45" s="8">
        <v>1.1118831411817345</v>
      </c>
      <c r="N45" s="8">
        <v>1.0206436455352896</v>
      </c>
      <c r="O45" s="8">
        <v>0</v>
      </c>
      <c r="P45" s="8">
        <v>0</v>
      </c>
      <c r="Q45" s="8">
        <v>0</v>
      </c>
      <c r="R45" s="8">
        <v>0</v>
      </c>
      <c r="S45" s="8">
        <v>0.32649539375320674</v>
      </c>
      <c r="T45" s="8">
        <v>0</v>
      </c>
      <c r="U45" s="8">
        <v>0</v>
      </c>
      <c r="V45" s="8">
        <v>0</v>
      </c>
      <c r="W45" s="8">
        <v>0.26394078477285748</v>
      </c>
      <c r="X45" s="8">
        <v>0</v>
      </c>
      <c r="Y45" s="8">
        <v>29.641806731927804</v>
      </c>
      <c r="Z45" s="8">
        <v>0</v>
      </c>
      <c r="AA45" s="8">
        <v>0</v>
      </c>
      <c r="AB45" s="8">
        <v>0</v>
      </c>
      <c r="AC45" s="8">
        <v>0.17554869347434729</v>
      </c>
      <c r="AD45" s="8">
        <v>0.46378216506470399</v>
      </c>
      <c r="AE45" s="8">
        <v>0</v>
      </c>
      <c r="AF45" s="8">
        <v>0.54937317848524991</v>
      </c>
      <c r="AG45" s="8">
        <v>0.80055266147884896</v>
      </c>
      <c r="AH45" s="8">
        <v>0</v>
      </c>
      <c r="AI45" s="8">
        <v>0</v>
      </c>
      <c r="AJ45" s="8">
        <v>0.41715747742792353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9">
        <v>0</v>
      </c>
      <c r="AR45" s="9">
        <v>0.21679217224346145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2.7910583583658108</v>
      </c>
      <c r="BD45" s="9">
        <v>0</v>
      </c>
      <c r="BE45" s="9">
        <v>1.3550869600698767</v>
      </c>
      <c r="BF45" s="9">
        <v>0.3781070963774576</v>
      </c>
      <c r="BG45" s="9">
        <v>0</v>
      </c>
      <c r="BH45" s="9">
        <v>0</v>
      </c>
      <c r="BI45" s="9">
        <v>0</v>
      </c>
      <c r="BJ45" s="9">
        <v>0.11662070792161851</v>
      </c>
      <c r="BK45" s="9">
        <v>1.2058937455441883</v>
      </c>
      <c r="BL45" s="9">
        <v>0.39004290744512937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10">
        <f>COUNTIF(H45:BW45,"&gt;0")/68</f>
        <v>0.26470588235294118</v>
      </c>
    </row>
    <row r="46" spans="1:76" x14ac:dyDescent="0.2">
      <c r="A46" s="1" t="s">
        <v>93</v>
      </c>
      <c r="B46" s="1">
        <v>438.29790000000003</v>
      </c>
      <c r="C46" s="7">
        <f>AVERAGE(H46:AP46)</f>
        <v>3.3821556308620049E-2</v>
      </c>
      <c r="D46" s="7">
        <f>STDEV(H46:AP46)</f>
        <v>5.8340851815833206E-2</v>
      </c>
      <c r="E46" s="7">
        <f>AVERAGE(AQ46:BW46)</f>
        <v>3.7525258930990013E-2</v>
      </c>
      <c r="F46" s="7">
        <f>STDEV(AQ46:BW46)</f>
        <v>6.1938415339129346E-2</v>
      </c>
      <c r="G46" s="7">
        <f>TTEST(H46:AP46,AQ46:BW46,2,3)</f>
        <v>0.8006997764691246</v>
      </c>
      <c r="H46" s="8">
        <v>5.631947170406712E-2</v>
      </c>
      <c r="I46" s="8">
        <v>0</v>
      </c>
      <c r="J46" s="8">
        <v>0.11957295709970418</v>
      </c>
      <c r="K46" s="8">
        <v>0</v>
      </c>
      <c r="L46" s="8">
        <v>0.10160576228222057</v>
      </c>
      <c r="M46" s="8">
        <v>0</v>
      </c>
      <c r="N46" s="8">
        <v>0</v>
      </c>
      <c r="O46" s="8">
        <v>0.17621142438348003</v>
      </c>
      <c r="P46" s="8">
        <v>0.1315100279725705</v>
      </c>
      <c r="Q46" s="8">
        <v>0</v>
      </c>
      <c r="R46" s="8">
        <v>6.5369620213225427E-2</v>
      </c>
      <c r="S46" s="8">
        <v>0.10226699622019289</v>
      </c>
      <c r="T46" s="8">
        <v>0</v>
      </c>
      <c r="U46" s="8">
        <v>0.10644922025753385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0.14071527976494075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0.18373371090376628</v>
      </c>
      <c r="AQ46" s="9">
        <v>7.0499551088491111E-2</v>
      </c>
      <c r="AR46" s="9">
        <v>0</v>
      </c>
      <c r="AS46" s="9">
        <v>0</v>
      </c>
      <c r="AT46" s="9">
        <v>0</v>
      </c>
      <c r="AU46" s="9">
        <v>0.11274377511040828</v>
      </c>
      <c r="AV46" s="9">
        <v>0</v>
      </c>
      <c r="AW46" s="9">
        <v>7.767232842609334E-2</v>
      </c>
      <c r="AX46" s="9">
        <v>0</v>
      </c>
      <c r="AY46" s="9">
        <v>0</v>
      </c>
      <c r="AZ46" s="9">
        <v>0</v>
      </c>
      <c r="BA46" s="9">
        <v>0.15723744259963376</v>
      </c>
      <c r="BB46" s="9">
        <v>0.10545839918796489</v>
      </c>
      <c r="BC46" s="9">
        <v>0</v>
      </c>
      <c r="BD46" s="9">
        <v>0.12988615620176516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9.6436082589105493E-2</v>
      </c>
      <c r="BO46" s="9">
        <v>0.2090387411457014</v>
      </c>
      <c r="BP46" s="9">
        <v>0</v>
      </c>
      <c r="BQ46" s="9">
        <v>0.11987792409267541</v>
      </c>
      <c r="BR46" s="9">
        <v>0.15948314428083149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10">
        <f>COUNTIF(H46:BW46,"&gt;0")/68</f>
        <v>0.29411764705882354</v>
      </c>
    </row>
    <row r="47" spans="1:76" x14ac:dyDescent="0.2">
      <c r="A47" s="1" t="s">
        <v>164</v>
      </c>
      <c r="B47" s="1">
        <v>549.31629999999996</v>
      </c>
      <c r="C47" s="7">
        <f>AVERAGE(H47:AP47)</f>
        <v>0.8085018903294291</v>
      </c>
      <c r="D47" s="7">
        <f>STDEV(H47:AP47)</f>
        <v>1.5628368295990716</v>
      </c>
      <c r="E47" s="7">
        <f>AVERAGE(AQ47:BW47)</f>
        <v>0.30300618609001401</v>
      </c>
      <c r="F47" s="7">
        <f>STDEV(AQ47:BW47)</f>
        <v>0.30172815580520546</v>
      </c>
      <c r="G47" s="7">
        <f>TTEST(H47:AP47,AQ47:BW47,2,3)</f>
        <v>6.8517335795918066E-2</v>
      </c>
      <c r="H47" s="8">
        <v>0.22306674142041041</v>
      </c>
      <c r="I47" s="8">
        <v>0</v>
      </c>
      <c r="J47" s="8">
        <v>0.95874395041279914</v>
      </c>
      <c r="K47" s="8">
        <v>0.37295905634567167</v>
      </c>
      <c r="L47" s="8">
        <v>0.11136894877091646</v>
      </c>
      <c r="M47" s="8">
        <v>0.30561297219206224</v>
      </c>
      <c r="N47" s="8">
        <v>2.5751110083433821</v>
      </c>
      <c r="O47" s="8">
        <v>0.94921218339724422</v>
      </c>
      <c r="P47" s="8">
        <v>0.75164585167244358</v>
      </c>
      <c r="Q47" s="8">
        <v>0.91241037845775597</v>
      </c>
      <c r="R47" s="8">
        <v>0.29071000340036657</v>
      </c>
      <c r="S47" s="8">
        <v>0.27708531266150094</v>
      </c>
      <c r="T47" s="8">
        <v>0</v>
      </c>
      <c r="U47" s="8">
        <v>4.4017481362384316</v>
      </c>
      <c r="V47" s="8">
        <v>0.76195518789586936</v>
      </c>
      <c r="W47" s="8">
        <v>0.93368049759475791</v>
      </c>
      <c r="X47" s="8">
        <v>0.50943510192905694</v>
      </c>
      <c r="Y47" s="8">
        <v>0.4150925189446461</v>
      </c>
      <c r="Z47" s="8">
        <v>0</v>
      </c>
      <c r="AA47" s="8">
        <v>0.43928756842770417</v>
      </c>
      <c r="AB47" s="8">
        <v>0.53913265804405741</v>
      </c>
      <c r="AC47" s="8">
        <v>0.32818174607285283</v>
      </c>
      <c r="AD47" s="8">
        <v>0</v>
      </c>
      <c r="AE47" s="8">
        <v>0.64198686117773351</v>
      </c>
      <c r="AF47" s="8">
        <v>0</v>
      </c>
      <c r="AG47" s="8">
        <v>0.49365396036941878</v>
      </c>
      <c r="AH47" s="8">
        <v>0.23281949486350156</v>
      </c>
      <c r="AI47" s="8">
        <v>0.56643405550410941</v>
      </c>
      <c r="AJ47" s="8">
        <v>0</v>
      </c>
      <c r="AK47" s="8">
        <v>0.5711053613948589</v>
      </c>
      <c r="AL47" s="8">
        <v>8.4669381823506704</v>
      </c>
      <c r="AM47" s="8">
        <v>8.6238884816993724E-2</v>
      </c>
      <c r="AN47" s="8">
        <v>0</v>
      </c>
      <c r="AO47" s="8">
        <v>0.50579192927098537</v>
      </c>
      <c r="AP47" s="8">
        <v>0.6761576095598153</v>
      </c>
      <c r="AQ47" s="9">
        <v>9.4372079381347215E-2</v>
      </c>
      <c r="AR47" s="9">
        <v>0.32289744525397318</v>
      </c>
      <c r="AS47" s="9">
        <v>0</v>
      </c>
      <c r="AT47" s="9">
        <v>0.46289876399886459</v>
      </c>
      <c r="AU47" s="9">
        <v>0</v>
      </c>
      <c r="AV47" s="9">
        <v>0.5190111904436977</v>
      </c>
      <c r="AW47" s="9">
        <v>0.91564224768741764</v>
      </c>
      <c r="AX47" s="9">
        <v>0</v>
      </c>
      <c r="AY47" s="9">
        <v>0.19010820518857499</v>
      </c>
      <c r="AZ47" s="9">
        <v>8.9586666770917298E-2</v>
      </c>
      <c r="BA47" s="9">
        <v>0.78980632945695872</v>
      </c>
      <c r="BB47" s="9">
        <v>0</v>
      </c>
      <c r="BC47" s="9">
        <v>1.0439606582701777</v>
      </c>
      <c r="BD47" s="9">
        <v>0.14430958936160351</v>
      </c>
      <c r="BE47" s="9">
        <v>0.11326934266730757</v>
      </c>
      <c r="BF47" s="9">
        <v>0.29063934021463783</v>
      </c>
      <c r="BG47" s="9">
        <v>0.11870529517132913</v>
      </c>
      <c r="BH47" s="9">
        <v>0.36317013580229762</v>
      </c>
      <c r="BI47" s="9">
        <v>0.22210159377388869</v>
      </c>
      <c r="BJ47" s="9">
        <v>0</v>
      </c>
      <c r="BK47" s="9">
        <v>0.43841547380693713</v>
      </c>
      <c r="BL47" s="9">
        <v>0.78243468313004227</v>
      </c>
      <c r="BM47" s="9">
        <v>0</v>
      </c>
      <c r="BN47" s="9">
        <v>0.36618006593064251</v>
      </c>
      <c r="BO47" s="9">
        <v>0</v>
      </c>
      <c r="BP47" s="9">
        <v>0.48763844440979615</v>
      </c>
      <c r="BQ47" s="9">
        <v>0.94143462968431202</v>
      </c>
      <c r="BR47" s="9">
        <v>0.17046486780679568</v>
      </c>
      <c r="BS47" s="9">
        <v>0.41877346156989853</v>
      </c>
      <c r="BT47" s="9">
        <v>0.11142401635382762</v>
      </c>
      <c r="BU47" s="9">
        <v>0.35642026600680582</v>
      </c>
      <c r="BV47" s="9">
        <v>0.12502538331784088</v>
      </c>
      <c r="BW47" s="9">
        <v>0.12051396551056874</v>
      </c>
      <c r="BX47" s="10">
        <f>COUNTIF(H47:BW47,"&gt;0")/68</f>
        <v>0.79411764705882348</v>
      </c>
    </row>
    <row r="48" spans="1:76" x14ac:dyDescent="0.2">
      <c r="A48" s="1" t="s">
        <v>98</v>
      </c>
      <c r="B48" s="1">
        <v>613.3347</v>
      </c>
      <c r="C48" s="7">
        <f>AVERAGE(H48:AP48)</f>
        <v>1.1067906884038481</v>
      </c>
      <c r="D48" s="7">
        <f>STDEV(H48:AP48)</f>
        <v>5.8374548869827487</v>
      </c>
      <c r="E48" s="7">
        <f>AVERAGE(AQ48:BW48)</f>
        <v>0.21895964725427391</v>
      </c>
      <c r="F48" s="7">
        <f>STDEV(AQ48:BW48)</f>
        <v>0.71984680544987911</v>
      </c>
      <c r="G48" s="7">
        <f>TTEST(H48:AP48,AQ48:BW48,2,3)</f>
        <v>0.37814061432259982</v>
      </c>
      <c r="H48" s="8">
        <v>0</v>
      </c>
      <c r="I48" s="8">
        <v>0.29910557743122518</v>
      </c>
      <c r="J48" s="8">
        <v>0</v>
      </c>
      <c r="K48" s="8">
        <v>0</v>
      </c>
      <c r="L48" s="8">
        <v>0</v>
      </c>
      <c r="M48" s="8">
        <v>1.2603773805158793</v>
      </c>
      <c r="N48" s="8">
        <v>1.0699796298047839</v>
      </c>
      <c r="O48" s="8">
        <v>0</v>
      </c>
      <c r="P48" s="8">
        <v>0.24142670585234499</v>
      </c>
      <c r="Q48" s="8">
        <v>0</v>
      </c>
      <c r="R48" s="8">
        <v>0</v>
      </c>
      <c r="S48" s="8">
        <v>0.16912592541464777</v>
      </c>
      <c r="T48" s="8">
        <v>0</v>
      </c>
      <c r="U48" s="8">
        <v>0</v>
      </c>
      <c r="V48" s="8">
        <v>0</v>
      </c>
      <c r="W48" s="8">
        <v>0</v>
      </c>
      <c r="X48" s="8">
        <v>0.18505839638879296</v>
      </c>
      <c r="Y48" s="8">
        <v>34.615467364625218</v>
      </c>
      <c r="Z48" s="8">
        <v>0</v>
      </c>
      <c r="AA48" s="8">
        <v>0</v>
      </c>
      <c r="AB48" s="8">
        <v>0</v>
      </c>
      <c r="AC48" s="8">
        <v>0.25072092893076875</v>
      </c>
      <c r="AD48" s="8">
        <v>0</v>
      </c>
      <c r="AE48" s="8">
        <v>0</v>
      </c>
      <c r="AF48" s="8">
        <v>0.38655821811944352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0.25985396705157432</v>
      </c>
      <c r="AN48" s="8">
        <v>0</v>
      </c>
      <c r="AO48" s="8">
        <v>0</v>
      </c>
      <c r="AP48" s="8">
        <v>0</v>
      </c>
      <c r="AQ48" s="9">
        <v>0</v>
      </c>
      <c r="AR48" s="9">
        <v>0.12309700879654106</v>
      </c>
      <c r="AS48" s="9">
        <v>0</v>
      </c>
      <c r="AT48" s="9">
        <v>0</v>
      </c>
      <c r="AU48" s="9">
        <v>0.18518845037679077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3.8311298429165457</v>
      </c>
      <c r="BD48" s="9">
        <v>0</v>
      </c>
      <c r="BE48" s="9">
        <v>1.185880692535936</v>
      </c>
      <c r="BF48" s="9">
        <v>0.23592017418268957</v>
      </c>
      <c r="BG48" s="9">
        <v>0</v>
      </c>
      <c r="BH48" s="9">
        <v>0</v>
      </c>
      <c r="BI48" s="9">
        <v>0</v>
      </c>
      <c r="BJ48" s="9">
        <v>0</v>
      </c>
      <c r="BK48" s="9">
        <v>1.375225146568771</v>
      </c>
      <c r="BL48" s="9">
        <v>0.28922704401376537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10">
        <f>COUNTIF(H48:BW48,"&gt;0")/68</f>
        <v>0.25</v>
      </c>
    </row>
    <row r="49" spans="1:76" x14ac:dyDescent="0.2">
      <c r="A49" s="1" t="s">
        <v>127</v>
      </c>
      <c r="B49" s="1">
        <v>649.33230000000003</v>
      </c>
      <c r="C49" s="7">
        <f>AVERAGE(H49:AP49)</f>
        <v>0.48126027945455302</v>
      </c>
      <c r="D49" s="7">
        <f>STDEV(H49:AP49)</f>
        <v>1.1301309945419669</v>
      </c>
      <c r="E49" s="7">
        <f>AVERAGE(AQ49:BW49)</f>
        <v>0.77593572815132694</v>
      </c>
      <c r="F49" s="7">
        <f>STDEV(AQ49:BW49)</f>
        <v>1.3896110044466212</v>
      </c>
      <c r="G49" s="7">
        <f>TTEST(H49:AP49,AQ49:BW49,2,3)</f>
        <v>0.34279086123122349</v>
      </c>
      <c r="H49" s="8">
        <v>0</v>
      </c>
      <c r="I49" s="8">
        <v>0</v>
      </c>
      <c r="J49" s="8">
        <v>0</v>
      </c>
      <c r="K49" s="8">
        <v>0.22487570721259759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0.4284958613793533</v>
      </c>
      <c r="T49" s="8">
        <v>0</v>
      </c>
      <c r="U49" s="8">
        <v>0</v>
      </c>
      <c r="V49" s="8">
        <v>0.1896077454862162</v>
      </c>
      <c r="W49" s="8">
        <v>0</v>
      </c>
      <c r="X49" s="8">
        <v>0.27853261031391247</v>
      </c>
      <c r="Y49" s="8">
        <v>1.2014545524870222</v>
      </c>
      <c r="Z49" s="8">
        <v>0.26684571528819678</v>
      </c>
      <c r="AA49" s="8">
        <v>0</v>
      </c>
      <c r="AB49" s="8">
        <v>0.44064840824323381</v>
      </c>
      <c r="AC49" s="8">
        <v>0.81558940980214045</v>
      </c>
      <c r="AD49" s="8">
        <v>0.38565062781647164</v>
      </c>
      <c r="AE49" s="8">
        <v>0.14030384940360224</v>
      </c>
      <c r="AF49" s="8">
        <v>0.30522585702297272</v>
      </c>
      <c r="AG49" s="8">
        <v>0.88838817931571079</v>
      </c>
      <c r="AH49" s="8">
        <v>0</v>
      </c>
      <c r="AI49" s="8">
        <v>0.6103173915112311</v>
      </c>
      <c r="AJ49" s="8">
        <v>1.2209280447044024</v>
      </c>
      <c r="AK49" s="8">
        <v>0</v>
      </c>
      <c r="AL49" s="8">
        <v>2.0339948424245056</v>
      </c>
      <c r="AM49" s="8">
        <v>6.4196778836694817</v>
      </c>
      <c r="AN49" s="8">
        <v>0.3350032977796305</v>
      </c>
      <c r="AO49" s="8">
        <v>0</v>
      </c>
      <c r="AP49" s="8">
        <v>0.65856979704867735</v>
      </c>
      <c r="AQ49" s="9">
        <v>0</v>
      </c>
      <c r="AR49" s="9">
        <v>0</v>
      </c>
      <c r="AS49" s="9">
        <v>0</v>
      </c>
      <c r="AT49" s="9">
        <v>0</v>
      </c>
      <c r="AU49" s="9">
        <v>0.13463367002403911</v>
      </c>
      <c r="AV49" s="9">
        <v>0</v>
      </c>
      <c r="AW49" s="9">
        <v>0</v>
      </c>
      <c r="AX49" s="9">
        <v>0</v>
      </c>
      <c r="AY49" s="9">
        <v>0</v>
      </c>
      <c r="AZ49" s="9">
        <v>0.1719764846330924</v>
      </c>
      <c r="BA49" s="9">
        <v>0</v>
      </c>
      <c r="BB49" s="9">
        <v>0.12543489631791035</v>
      </c>
      <c r="BC49" s="9">
        <v>0.9137271223138993</v>
      </c>
      <c r="BD49" s="9">
        <v>0.23811676265959594</v>
      </c>
      <c r="BE49" s="9">
        <v>1.7671850996895542</v>
      </c>
      <c r="BF49" s="9">
        <v>5.2616015202901982</v>
      </c>
      <c r="BG49" s="9">
        <v>2.2422215224389785</v>
      </c>
      <c r="BH49" s="9">
        <v>0</v>
      </c>
      <c r="BI49" s="9">
        <v>2.4799194724590321</v>
      </c>
      <c r="BJ49" s="9">
        <v>0</v>
      </c>
      <c r="BK49" s="9">
        <v>0.7320185585276916</v>
      </c>
      <c r="BL49" s="9">
        <v>5.5215143936356572</v>
      </c>
      <c r="BM49" s="9">
        <v>0.14139605240919551</v>
      </c>
      <c r="BN49" s="9">
        <v>0</v>
      </c>
      <c r="BO49" s="9">
        <v>0.27217633757996684</v>
      </c>
      <c r="BP49" s="9">
        <v>2.3740265784381647</v>
      </c>
      <c r="BQ49" s="9">
        <v>0.97067249604944994</v>
      </c>
      <c r="BR49" s="9">
        <v>0.35498937680523895</v>
      </c>
      <c r="BS49" s="9">
        <v>0.35477080759233143</v>
      </c>
      <c r="BT49" s="9">
        <v>0.28825793706372344</v>
      </c>
      <c r="BU49" s="9">
        <v>0.16792612365107085</v>
      </c>
      <c r="BV49" s="9">
        <v>0.36632389179136665</v>
      </c>
      <c r="BW49" s="9">
        <v>0.72698992462362899</v>
      </c>
      <c r="BX49" s="10">
        <f>COUNTIF(H49:BW49,"&gt;0")/68</f>
        <v>0.57352941176470584</v>
      </c>
    </row>
    <row r="50" spans="1:76" x14ac:dyDescent="0.2">
      <c r="A50" s="1" t="s">
        <v>128</v>
      </c>
      <c r="B50" s="1">
        <v>649.3347</v>
      </c>
      <c r="C50" s="7">
        <f>AVERAGE(H50:AP50)</f>
        <v>0.48126027945455302</v>
      </c>
      <c r="D50" s="7">
        <f>STDEV(H50:AP50)</f>
        <v>1.1301309945419669</v>
      </c>
      <c r="E50" s="7">
        <f>AVERAGE(AQ50:BW50)</f>
        <v>0.77593572815132694</v>
      </c>
      <c r="F50" s="7">
        <f>STDEV(AQ50:BW50)</f>
        <v>1.3896110044466212</v>
      </c>
      <c r="G50" s="7">
        <f>TTEST(H50:AP50,AQ50:BW50,2,3)</f>
        <v>0.34279086123122349</v>
      </c>
      <c r="H50" s="8">
        <v>0</v>
      </c>
      <c r="I50" s="8">
        <v>0</v>
      </c>
      <c r="J50" s="8">
        <v>0</v>
      </c>
      <c r="K50" s="8">
        <v>0.22487570721259759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0.4284958613793533</v>
      </c>
      <c r="T50" s="8">
        <v>0</v>
      </c>
      <c r="U50" s="8">
        <v>0</v>
      </c>
      <c r="V50" s="8">
        <v>0.1896077454862162</v>
      </c>
      <c r="W50" s="8">
        <v>0</v>
      </c>
      <c r="X50" s="8">
        <v>0.27853261031391247</v>
      </c>
      <c r="Y50" s="8">
        <v>1.2014545524870222</v>
      </c>
      <c r="Z50" s="8">
        <v>0.26684571528819678</v>
      </c>
      <c r="AA50" s="8">
        <v>0</v>
      </c>
      <c r="AB50" s="8">
        <v>0.44064840824323381</v>
      </c>
      <c r="AC50" s="8">
        <v>0.81558940980214045</v>
      </c>
      <c r="AD50" s="8">
        <v>0.38565062781647164</v>
      </c>
      <c r="AE50" s="8">
        <v>0.14030384940360224</v>
      </c>
      <c r="AF50" s="8">
        <v>0.30522585702297272</v>
      </c>
      <c r="AG50" s="8">
        <v>0.88838817931571079</v>
      </c>
      <c r="AH50" s="8">
        <v>0</v>
      </c>
      <c r="AI50" s="8">
        <v>0.6103173915112311</v>
      </c>
      <c r="AJ50" s="8">
        <v>1.2209280447044024</v>
      </c>
      <c r="AK50" s="8">
        <v>0</v>
      </c>
      <c r="AL50" s="8">
        <v>2.0339948424245056</v>
      </c>
      <c r="AM50" s="8">
        <v>6.4196778836694817</v>
      </c>
      <c r="AN50" s="8">
        <v>0.3350032977796305</v>
      </c>
      <c r="AO50" s="8">
        <v>0</v>
      </c>
      <c r="AP50" s="8">
        <v>0.65856979704867735</v>
      </c>
      <c r="AQ50" s="9">
        <v>0</v>
      </c>
      <c r="AR50" s="9">
        <v>0</v>
      </c>
      <c r="AS50" s="9">
        <v>0</v>
      </c>
      <c r="AT50" s="9">
        <v>0</v>
      </c>
      <c r="AU50" s="9">
        <v>0.13463367002403911</v>
      </c>
      <c r="AV50" s="9">
        <v>0</v>
      </c>
      <c r="AW50" s="9">
        <v>0</v>
      </c>
      <c r="AX50" s="9">
        <v>0</v>
      </c>
      <c r="AY50" s="9">
        <v>0</v>
      </c>
      <c r="AZ50" s="9">
        <v>0.1719764846330924</v>
      </c>
      <c r="BA50" s="9">
        <v>0</v>
      </c>
      <c r="BB50" s="9">
        <v>0.12543489631791035</v>
      </c>
      <c r="BC50" s="9">
        <v>0.9137271223138993</v>
      </c>
      <c r="BD50" s="9">
        <v>0.23811676265959594</v>
      </c>
      <c r="BE50" s="9">
        <v>1.7671850996895542</v>
      </c>
      <c r="BF50" s="9">
        <v>5.2616015202901982</v>
      </c>
      <c r="BG50" s="9">
        <v>2.2422215224389785</v>
      </c>
      <c r="BH50" s="9">
        <v>0</v>
      </c>
      <c r="BI50" s="9">
        <v>2.4799194724590321</v>
      </c>
      <c r="BJ50" s="9">
        <v>0</v>
      </c>
      <c r="BK50" s="9">
        <v>0.7320185585276916</v>
      </c>
      <c r="BL50" s="9">
        <v>5.5215143936356572</v>
      </c>
      <c r="BM50" s="9">
        <v>0.14139605240919551</v>
      </c>
      <c r="BN50" s="9">
        <v>0</v>
      </c>
      <c r="BO50" s="9">
        <v>0.27217633757996684</v>
      </c>
      <c r="BP50" s="9">
        <v>2.3740265784381647</v>
      </c>
      <c r="BQ50" s="9">
        <v>0.97067249604944994</v>
      </c>
      <c r="BR50" s="9">
        <v>0.35498937680523895</v>
      </c>
      <c r="BS50" s="9">
        <v>0.35477080759233143</v>
      </c>
      <c r="BT50" s="9">
        <v>0.28825793706372344</v>
      </c>
      <c r="BU50" s="9">
        <v>0.16792612365107085</v>
      </c>
      <c r="BV50" s="9">
        <v>0.36632389179136665</v>
      </c>
      <c r="BW50" s="9">
        <v>0.72698992462362899</v>
      </c>
      <c r="BX50" s="10">
        <f>COUNTIF(H50:BW50,"&gt;0")/68</f>
        <v>0.57352941176470584</v>
      </c>
    </row>
    <row r="51" spans="1:76" x14ac:dyDescent="0.2">
      <c r="A51" s="1" t="s">
        <v>176</v>
      </c>
      <c r="B51" s="1">
        <v>398.327</v>
      </c>
      <c r="C51" s="7">
        <f>AVERAGE(H51:AP51)</f>
        <v>0.42812554031789263</v>
      </c>
      <c r="D51" s="7">
        <f>STDEV(H51:AP51)</f>
        <v>0.33639397918610708</v>
      </c>
      <c r="E51" s="7">
        <f>AVERAGE(AQ51:BW51)</f>
        <v>0.40757912900801146</v>
      </c>
      <c r="F51" s="7">
        <f>STDEV(AQ51:BW51)</f>
        <v>0.40744069291702684</v>
      </c>
      <c r="G51" s="7">
        <f>TTEST(H51:AP51,AQ51:BW51,2,3)</f>
        <v>0.82192657583519457</v>
      </c>
      <c r="H51" s="8">
        <v>0.15647326327273459</v>
      </c>
      <c r="I51" s="8">
        <v>0.33179452483995875</v>
      </c>
      <c r="J51" s="8">
        <v>0.13046573617262572</v>
      </c>
      <c r="K51" s="8">
        <v>0.26641351535255331</v>
      </c>
      <c r="L51" s="8">
        <v>0</v>
      </c>
      <c r="M51" s="8">
        <v>0.29353663606918062</v>
      </c>
      <c r="N51" s="8">
        <v>0.31155753992349905</v>
      </c>
      <c r="O51" s="8">
        <v>0.15423636177202332</v>
      </c>
      <c r="P51" s="8">
        <v>0.50056056047316244</v>
      </c>
      <c r="Q51" s="8">
        <v>0.44954685023307811</v>
      </c>
      <c r="R51" s="8">
        <v>0.16243020554633802</v>
      </c>
      <c r="S51" s="8">
        <v>0</v>
      </c>
      <c r="T51" s="8">
        <v>0.45671906068481549</v>
      </c>
      <c r="U51" s="8">
        <v>0.15279101823073368</v>
      </c>
      <c r="V51" s="8">
        <v>0.35400286830156114</v>
      </c>
      <c r="W51" s="8">
        <v>0.62735274518620576</v>
      </c>
      <c r="X51" s="8">
        <v>1.0306058325855223</v>
      </c>
      <c r="Y51" s="8">
        <v>0.86474727774132476</v>
      </c>
      <c r="Z51" s="8">
        <v>0.50250391516208781</v>
      </c>
      <c r="AA51" s="8">
        <v>0.2304365264479058</v>
      </c>
      <c r="AB51" s="8">
        <v>1.4529607738214299</v>
      </c>
      <c r="AC51" s="8">
        <v>0.10923144345350731</v>
      </c>
      <c r="AD51" s="8">
        <v>0.82687711569953626</v>
      </c>
      <c r="AE51" s="8">
        <v>0.18400741315453692</v>
      </c>
      <c r="AF51" s="8">
        <v>0</v>
      </c>
      <c r="AG51" s="8">
        <v>0.46697395258786439</v>
      </c>
      <c r="AH51" s="8">
        <v>0.64852090370257498</v>
      </c>
      <c r="AI51" s="8">
        <v>0.41177437345822937</v>
      </c>
      <c r="AJ51" s="8">
        <v>0.21388820319078025</v>
      </c>
      <c r="AK51" s="8">
        <v>0.38007509992484784</v>
      </c>
      <c r="AL51" s="8">
        <v>0.87401816778765851</v>
      </c>
      <c r="AM51" s="8">
        <v>1.0436379388849566</v>
      </c>
      <c r="AN51" s="8">
        <v>0.73476717023844296</v>
      </c>
      <c r="AO51" s="8">
        <v>0.466574718159454</v>
      </c>
      <c r="AP51" s="8">
        <v>0.19491219906711052</v>
      </c>
      <c r="AQ51" s="9">
        <v>5.9336180965671691E-2</v>
      </c>
      <c r="AR51" s="9">
        <v>0.31352528608130809</v>
      </c>
      <c r="AS51" s="9">
        <v>0.38008172540758328</v>
      </c>
      <c r="AT51" s="9">
        <v>0.14665284036117548</v>
      </c>
      <c r="AU51" s="9">
        <v>9.2160763880994562E-2</v>
      </c>
      <c r="AV51" s="9">
        <v>0.12656348216207022</v>
      </c>
      <c r="AW51" s="9">
        <v>0.46086432495244256</v>
      </c>
      <c r="AX51" s="9">
        <v>0.10248230186199661</v>
      </c>
      <c r="AY51" s="9">
        <v>0.48404368327726538</v>
      </c>
      <c r="AZ51" s="9">
        <v>0.1043140489412759</v>
      </c>
      <c r="BA51" s="9">
        <v>0.31803919990490936</v>
      </c>
      <c r="BB51" s="9">
        <v>9.1191175259335566E-2</v>
      </c>
      <c r="BC51" s="9">
        <v>0.37010846189855284</v>
      </c>
      <c r="BD51" s="9">
        <v>0.52917150438089233</v>
      </c>
      <c r="BE51" s="9">
        <v>1.4564863647588453</v>
      </c>
      <c r="BF51" s="9">
        <v>0.22349841003774584</v>
      </c>
      <c r="BG51" s="9">
        <v>1.2734424903495809</v>
      </c>
      <c r="BH51" s="9">
        <v>0</v>
      </c>
      <c r="BI51" s="9">
        <v>0.20677467143006445</v>
      </c>
      <c r="BJ51" s="9">
        <v>9.028086358923039E-2</v>
      </c>
      <c r="BK51" s="9">
        <v>0</v>
      </c>
      <c r="BL51" s="9">
        <v>1.7367696986517223</v>
      </c>
      <c r="BM51" s="9">
        <v>0.59454218808103843</v>
      </c>
      <c r="BN51" s="9">
        <v>0.29165698600907786</v>
      </c>
      <c r="BO51" s="9">
        <v>0.5487257462375138</v>
      </c>
      <c r="BP51" s="9">
        <v>0.75534869784788794</v>
      </c>
      <c r="BQ51" s="9">
        <v>0.69092478852362849</v>
      </c>
      <c r="BR51" s="9">
        <v>0.27259901813611892</v>
      </c>
      <c r="BS51" s="9">
        <v>0.36274396661535152</v>
      </c>
      <c r="BT51" s="9">
        <v>0</v>
      </c>
      <c r="BU51" s="9">
        <v>0.41566476440914929</v>
      </c>
      <c r="BV51" s="9">
        <v>0.35847998199377851</v>
      </c>
      <c r="BW51" s="9">
        <v>0.59363764125816787</v>
      </c>
      <c r="BX51" s="10">
        <f>COUNTIF(H51:BW51,"&gt;0")/68</f>
        <v>0.91176470588235292</v>
      </c>
    </row>
    <row r="52" spans="1:76" x14ac:dyDescent="0.2">
      <c r="A52" s="1" t="s">
        <v>101</v>
      </c>
      <c r="B52" s="1">
        <v>613.38400000000001</v>
      </c>
      <c r="C52" s="7">
        <f>AVERAGE(H52:AP52)</f>
        <v>5.0194723300151935E-2</v>
      </c>
      <c r="D52" s="7">
        <f>STDEV(H52:AP52)</f>
        <v>9.181543581367313E-2</v>
      </c>
      <c r="E52" s="7">
        <f>AVERAGE(AQ52:BW52)</f>
        <v>3.7433379093919132E-2</v>
      </c>
      <c r="F52" s="7">
        <f>STDEV(AQ52:BW52)</f>
        <v>7.3564259294700965E-2</v>
      </c>
      <c r="G52" s="7">
        <f>TTEST(H52:AP52,AQ52:BW52,2,3)</f>
        <v>0.52817632685140981</v>
      </c>
      <c r="H52" s="8">
        <v>9.4687409096730735E-2</v>
      </c>
      <c r="I52" s="8">
        <v>0.27670365872267805</v>
      </c>
      <c r="J52" s="8">
        <v>0</v>
      </c>
      <c r="K52" s="8">
        <v>0.10950789414621413</v>
      </c>
      <c r="L52" s="8">
        <v>0.19308970522638</v>
      </c>
      <c r="M52" s="8">
        <v>0</v>
      </c>
      <c r="N52" s="8">
        <v>0.26864076628766625</v>
      </c>
      <c r="O52" s="8">
        <v>0</v>
      </c>
      <c r="P52" s="8">
        <v>0.18662118909117659</v>
      </c>
      <c r="Q52" s="8">
        <v>0</v>
      </c>
      <c r="R52" s="8">
        <v>0</v>
      </c>
      <c r="S52" s="8">
        <v>0</v>
      </c>
      <c r="T52" s="8">
        <v>0.24203939084053797</v>
      </c>
      <c r="U52" s="8">
        <v>0</v>
      </c>
      <c r="V52" s="8">
        <v>0.18548685509032933</v>
      </c>
      <c r="W52" s="8">
        <v>0.20003844700360446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9">
        <v>6.7112668694756197E-2</v>
      </c>
      <c r="AR52" s="9">
        <v>0.13347923262580089</v>
      </c>
      <c r="AS52" s="9">
        <v>0.15771563733163599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0.21066922457708331</v>
      </c>
      <c r="BF52" s="9">
        <v>0</v>
      </c>
      <c r="BG52" s="9">
        <v>0.1392436403863756</v>
      </c>
      <c r="BH52" s="9">
        <v>0</v>
      </c>
      <c r="BI52" s="9">
        <v>0</v>
      </c>
      <c r="BJ52" s="9">
        <v>0.11873519796017082</v>
      </c>
      <c r="BK52" s="9">
        <v>0.13008068688465066</v>
      </c>
      <c r="BL52" s="9">
        <v>0</v>
      </c>
      <c r="BM52" s="9">
        <v>0</v>
      </c>
      <c r="BN52" s="9">
        <v>0</v>
      </c>
      <c r="BO52" s="9">
        <v>0.27826522163885797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10">
        <f>COUNTIF(H52:BW52,"&gt;0")/68</f>
        <v>0.25</v>
      </c>
    </row>
    <row r="53" spans="1:76" x14ac:dyDescent="0.2">
      <c r="A53" s="1" t="s">
        <v>216</v>
      </c>
      <c r="B53" s="1">
        <v>679.43089999999995</v>
      </c>
      <c r="C53" s="7">
        <f>AVERAGE(H53:AP53)</f>
        <v>58.745391570977709</v>
      </c>
      <c r="D53" s="7">
        <f>STDEV(H53:AP53)</f>
        <v>26.575710943950163</v>
      </c>
      <c r="E53" s="7">
        <f>AVERAGE(AQ53:BW53)</f>
        <v>66.755419344733141</v>
      </c>
      <c r="F53" s="7">
        <f>STDEV(AQ53:BW53)</f>
        <v>27.851016166270846</v>
      </c>
      <c r="G53" s="7">
        <f>TTEST(H53:AP53,AQ53:BW53,2,3)</f>
        <v>0.22991668899438197</v>
      </c>
      <c r="H53" s="8">
        <v>29.975381922444207</v>
      </c>
      <c r="I53" s="8">
        <v>68.491537191519683</v>
      </c>
      <c r="J53" s="8">
        <v>54.782309781593469</v>
      </c>
      <c r="K53" s="8">
        <v>38.139478802831078</v>
      </c>
      <c r="L53" s="8">
        <v>30.418962513370914</v>
      </c>
      <c r="M53" s="8">
        <v>45.078216478299694</v>
      </c>
      <c r="N53" s="8">
        <v>44.168881126541443</v>
      </c>
      <c r="O53" s="8">
        <v>59.60348688633546</v>
      </c>
      <c r="P53" s="8">
        <v>50.478405036540586</v>
      </c>
      <c r="Q53" s="8">
        <v>35.448279594388062</v>
      </c>
      <c r="R53" s="8">
        <v>25.476226182799682</v>
      </c>
      <c r="S53" s="8">
        <v>48.531138932805177</v>
      </c>
      <c r="T53" s="8">
        <v>49.170477034613086</v>
      </c>
      <c r="U53" s="8">
        <v>37.49575734373844</v>
      </c>
      <c r="V53" s="8">
        <v>39.711236149733836</v>
      </c>
      <c r="W53" s="8">
        <v>60.071083340674093</v>
      </c>
      <c r="X53" s="8">
        <v>53.607929394273711</v>
      </c>
      <c r="Y53" s="8">
        <v>30.039937809898554</v>
      </c>
      <c r="Z53" s="8">
        <v>49.896989176833266</v>
      </c>
      <c r="AA53" s="8">
        <v>48.024375442814396</v>
      </c>
      <c r="AB53" s="8">
        <v>39.005244663684017</v>
      </c>
      <c r="AC53" s="8">
        <v>54.817953869685034</v>
      </c>
      <c r="AD53" s="8">
        <v>57.459781751321074</v>
      </c>
      <c r="AE53" s="8">
        <v>46.508174704015616</v>
      </c>
      <c r="AF53" s="8">
        <v>65.358427013966704</v>
      </c>
      <c r="AG53" s="8">
        <v>72.673142378754022</v>
      </c>
      <c r="AH53" s="8">
        <v>82.881461991473728</v>
      </c>
      <c r="AI53" s="8">
        <v>90.707282312912994</v>
      </c>
      <c r="AJ53" s="8">
        <v>114.18059705324671</v>
      </c>
      <c r="AK53" s="8">
        <v>153.69353949258453</v>
      </c>
      <c r="AL53" s="8">
        <v>103.54261698654958</v>
      </c>
      <c r="AM53" s="8">
        <v>57.719754774997703</v>
      </c>
      <c r="AN53" s="8">
        <v>91.472358265011323</v>
      </c>
      <c r="AO53" s="8">
        <v>58.277866582851111</v>
      </c>
      <c r="AP53" s="8">
        <v>69.180413001116804</v>
      </c>
      <c r="AQ53" s="9">
        <v>31.625820186336714</v>
      </c>
      <c r="AR53" s="9">
        <v>32.170254963872196</v>
      </c>
      <c r="AS53" s="9">
        <v>29.484752291160227</v>
      </c>
      <c r="AT53" s="9">
        <v>80.823477685568974</v>
      </c>
      <c r="AU53" s="9">
        <v>49.783036373345681</v>
      </c>
      <c r="AV53" s="9">
        <v>31.223116408521566</v>
      </c>
      <c r="AW53" s="9">
        <v>33.420680677423768</v>
      </c>
      <c r="AX53" s="9">
        <v>33.347847173833763</v>
      </c>
      <c r="AY53" s="9">
        <v>60.404480669879398</v>
      </c>
      <c r="AZ53" s="9">
        <v>49.398711817202546</v>
      </c>
      <c r="BA53" s="9">
        <v>50.197698930902263</v>
      </c>
      <c r="BB53" s="9">
        <v>39.474517805694354</v>
      </c>
      <c r="BC53" s="9">
        <v>46.331395884701372</v>
      </c>
      <c r="BD53" s="9">
        <v>38.463457462037105</v>
      </c>
      <c r="BE53" s="9">
        <v>69.619590322978112</v>
      </c>
      <c r="BF53" s="9">
        <v>61.026404700832437</v>
      </c>
      <c r="BG53" s="9">
        <v>50.871177202658636</v>
      </c>
      <c r="BH53" s="9">
        <v>78.964140759864151</v>
      </c>
      <c r="BI53" s="9">
        <v>92.49510918456626</v>
      </c>
      <c r="BJ53" s="9">
        <v>38.882352434649526</v>
      </c>
      <c r="BK53" s="9">
        <v>101.66539425509565</v>
      </c>
      <c r="BL53" s="9">
        <v>73.80358226001114</v>
      </c>
      <c r="BM53" s="9">
        <v>76.005313809100358</v>
      </c>
      <c r="BN53" s="9">
        <v>78.575375007509905</v>
      </c>
      <c r="BO53" s="9">
        <v>119.68451962522107</v>
      </c>
      <c r="BP53" s="9">
        <v>130.30376161225686</v>
      </c>
      <c r="BQ53" s="9">
        <v>103.68021203862023</v>
      </c>
      <c r="BR53" s="9">
        <v>102.14853663921606</v>
      </c>
      <c r="BS53" s="9">
        <v>83.968207596921246</v>
      </c>
      <c r="BT53" s="9">
        <v>82.269500064143998</v>
      </c>
      <c r="BU53" s="9">
        <v>94.454721415456603</v>
      </c>
      <c r="BV53" s="9">
        <v>77.669020663563458</v>
      </c>
      <c r="BW53" s="9">
        <v>80.692670453048478</v>
      </c>
      <c r="BX53" s="10">
        <f>COUNTIF(H53:BW53,"&gt;0")/68</f>
        <v>1</v>
      </c>
    </row>
    <row r="54" spans="1:76" x14ac:dyDescent="0.2">
      <c r="A54" s="1" t="s">
        <v>105</v>
      </c>
      <c r="B54" s="1">
        <v>759.49350000000004</v>
      </c>
      <c r="C54" s="7">
        <f>AVERAGE(H54:AP54)</f>
        <v>3.4933471252779062E-2</v>
      </c>
      <c r="D54" s="7">
        <f>STDEV(H54:AP54)</f>
        <v>6.6099038323480561E-2</v>
      </c>
      <c r="E54" s="7">
        <f>AVERAGE(AQ54:BW54)</f>
        <v>3.2524602341623229E-2</v>
      </c>
      <c r="F54" s="7">
        <f>STDEV(AQ54:BW54)</f>
        <v>7.1255654324073686E-2</v>
      </c>
      <c r="G54" s="7">
        <f>TTEST(H54:AP54,AQ54:BW54,2,3)</f>
        <v>0.88571498411576988</v>
      </c>
      <c r="H54" s="8">
        <v>6.0496386047841223E-2</v>
      </c>
      <c r="I54" s="8">
        <v>0.25984745579091206</v>
      </c>
      <c r="J54" s="8">
        <v>0</v>
      </c>
      <c r="K54" s="8">
        <v>0</v>
      </c>
      <c r="L54" s="8">
        <v>0</v>
      </c>
      <c r="M54" s="8">
        <v>0</v>
      </c>
      <c r="N54" s="8">
        <v>8.3569851311763532E-2</v>
      </c>
      <c r="O54" s="8">
        <v>0</v>
      </c>
      <c r="P54" s="8">
        <v>0.1154618080457283</v>
      </c>
      <c r="Q54" s="8">
        <v>0.23462863541481821</v>
      </c>
      <c r="R54" s="8">
        <v>7.1707448371062216E-2</v>
      </c>
      <c r="S54" s="8">
        <v>0.10016754320159124</v>
      </c>
      <c r="T54" s="8">
        <v>0</v>
      </c>
      <c r="U54" s="8">
        <v>0</v>
      </c>
      <c r="V54" s="8">
        <v>0</v>
      </c>
      <c r="W54" s="8">
        <v>9.1412459769540794E-2</v>
      </c>
      <c r="X54" s="8">
        <v>0.10948453554003629</v>
      </c>
      <c r="Y54" s="8">
        <v>9.5895370353973414E-2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9">
        <v>0</v>
      </c>
      <c r="AR54" s="9">
        <v>0</v>
      </c>
      <c r="AS54" s="9">
        <v>0</v>
      </c>
      <c r="AT54" s="9">
        <v>0.27557839372884663</v>
      </c>
      <c r="AU54" s="9">
        <v>0</v>
      </c>
      <c r="AV54" s="9">
        <v>0</v>
      </c>
      <c r="AW54" s="9">
        <v>8.0875877637727259E-2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8.2325387542267106E-2</v>
      </c>
      <c r="BD54" s="9">
        <v>0</v>
      </c>
      <c r="BE54" s="9">
        <v>0</v>
      </c>
      <c r="BF54" s="9">
        <v>0</v>
      </c>
      <c r="BG54" s="9">
        <v>0</v>
      </c>
      <c r="BH54" s="9">
        <v>0.22179109777409137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0.17525090477874083</v>
      </c>
      <c r="BP54" s="9">
        <v>0</v>
      </c>
      <c r="BQ54" s="9">
        <v>0</v>
      </c>
      <c r="BR54" s="9">
        <v>0</v>
      </c>
      <c r="BS54" s="9">
        <v>0</v>
      </c>
      <c r="BT54" s="9">
        <v>0.11574288796879563</v>
      </c>
      <c r="BU54" s="9">
        <v>0</v>
      </c>
      <c r="BV54" s="9">
        <v>0</v>
      </c>
      <c r="BW54" s="9">
        <v>0.12174732784309789</v>
      </c>
      <c r="BX54" s="10">
        <f>COUNTIF(H54:BW54,"&gt;0")/68</f>
        <v>0.25</v>
      </c>
    </row>
    <row r="55" spans="1:76" x14ac:dyDescent="0.2">
      <c r="A55" s="1" t="s">
        <v>94</v>
      </c>
      <c r="B55" s="1">
        <v>821.60310000000004</v>
      </c>
      <c r="C55" s="7">
        <f>AVERAGE(H55:AP55)</f>
        <v>7.3498597300320628E-2</v>
      </c>
      <c r="D55" s="7">
        <f>STDEV(H55:AP55)</f>
        <v>0.17096195017714189</v>
      </c>
      <c r="E55" s="7">
        <f>AVERAGE(AQ55:BW55)</f>
        <v>3.8662569259930106E-2</v>
      </c>
      <c r="F55" s="7">
        <f>STDEV(AQ55:BW55)</f>
        <v>7.7061461743550899E-2</v>
      </c>
      <c r="G55" s="7">
        <f>TTEST(H55:AP55,AQ55:BW55,2,3)</f>
        <v>0.27968101602316225</v>
      </c>
      <c r="H55" s="8">
        <v>6.9858887725005966E-2</v>
      </c>
      <c r="I55" s="8">
        <v>0.29109206539348115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8.6580884732318453E-2</v>
      </c>
      <c r="R55" s="8">
        <v>5.1999671612814151E-2</v>
      </c>
      <c r="S55" s="8">
        <v>0</v>
      </c>
      <c r="T55" s="8">
        <v>0</v>
      </c>
      <c r="U55" s="8">
        <v>0</v>
      </c>
      <c r="V55" s="8">
        <v>0</v>
      </c>
      <c r="W55" s="8">
        <v>0.24345478091824316</v>
      </c>
      <c r="X55" s="8">
        <v>8.7320388141314612E-2</v>
      </c>
      <c r="Y55" s="8">
        <v>0.89564308141188786</v>
      </c>
      <c r="Z55" s="8">
        <v>0</v>
      </c>
      <c r="AA55" s="8">
        <v>0</v>
      </c>
      <c r="AB55" s="8">
        <v>0</v>
      </c>
      <c r="AC55" s="8">
        <v>0.13806953830193572</v>
      </c>
      <c r="AD55" s="8">
        <v>0</v>
      </c>
      <c r="AE55" s="8">
        <v>0</v>
      </c>
      <c r="AF55" s="8">
        <v>0</v>
      </c>
      <c r="AG55" s="8">
        <v>0.32970928099927294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0.27436043217537692</v>
      </c>
      <c r="AN55" s="8">
        <v>0</v>
      </c>
      <c r="AO55" s="8">
        <v>0</v>
      </c>
      <c r="AP55" s="8">
        <v>0.10436189409957065</v>
      </c>
      <c r="AQ55" s="9">
        <v>0</v>
      </c>
      <c r="AR55" s="9">
        <v>6.3107038434701293E-2</v>
      </c>
      <c r="AS55" s="9">
        <v>5.740817064384595E-2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0.3362352873281827</v>
      </c>
      <c r="AZ55" s="9">
        <v>0.12263809694582889</v>
      </c>
      <c r="BA55" s="9">
        <v>0</v>
      </c>
      <c r="BB55" s="9">
        <v>0.1005383343960376</v>
      </c>
      <c r="BC55" s="9">
        <v>0.13908738426918174</v>
      </c>
      <c r="BD55" s="9">
        <v>0</v>
      </c>
      <c r="BE55" s="9">
        <v>0.12971258871343405</v>
      </c>
      <c r="BF55" s="9">
        <v>0</v>
      </c>
      <c r="BG55" s="9">
        <v>0</v>
      </c>
      <c r="BH55" s="9">
        <v>0</v>
      </c>
      <c r="BI55" s="9">
        <v>0.2093867157264685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0.11775116912001284</v>
      </c>
      <c r="BX55" s="10">
        <f>COUNTIF(H55:BW55,"&gt;0")/68</f>
        <v>0.29411764705882354</v>
      </c>
    </row>
    <row r="56" spans="1:76" x14ac:dyDescent="0.2">
      <c r="A56" s="1" t="s">
        <v>122</v>
      </c>
      <c r="B56" s="1">
        <v>813.54049999999995</v>
      </c>
      <c r="C56" s="7">
        <f>AVERAGE(H56:AP56)</f>
        <v>9.9100797044700512E-2</v>
      </c>
      <c r="D56" s="7">
        <f>STDEV(H56:AP56)</f>
        <v>0.1297950596725094</v>
      </c>
      <c r="E56" s="7">
        <f>AVERAGE(AQ56:BW56)</f>
        <v>7.0854618649407286E-2</v>
      </c>
      <c r="F56" s="7">
        <f>STDEV(AQ56:BW56)</f>
        <v>8.9545383991958202E-2</v>
      </c>
      <c r="G56" s="7">
        <f>TTEST(H56:AP56,AQ56:BW56,2,3)</f>
        <v>0.29810225129906942</v>
      </c>
      <c r="H56" s="8">
        <v>8.2554455487047207E-2</v>
      </c>
      <c r="I56" s="8">
        <v>0</v>
      </c>
      <c r="J56" s="8">
        <v>0.19514921203308166</v>
      </c>
      <c r="K56" s="8">
        <v>0</v>
      </c>
      <c r="L56" s="8">
        <v>0</v>
      </c>
      <c r="M56" s="8">
        <v>0.11786106377995641</v>
      </c>
      <c r="N56" s="8">
        <v>9.5440058647327283E-2</v>
      </c>
      <c r="O56" s="8">
        <v>0</v>
      </c>
      <c r="P56" s="8">
        <v>0</v>
      </c>
      <c r="Q56" s="8">
        <v>0.1295104580208068</v>
      </c>
      <c r="R56" s="8">
        <v>0.38878230271395453</v>
      </c>
      <c r="S56" s="8">
        <v>0.13129837245044196</v>
      </c>
      <c r="T56" s="8">
        <v>0.20261782403203799</v>
      </c>
      <c r="U56" s="8">
        <v>0.36668729733385891</v>
      </c>
      <c r="V56" s="8">
        <v>0.16880088156251949</v>
      </c>
      <c r="W56" s="8">
        <v>0</v>
      </c>
      <c r="X56" s="8">
        <v>0.46555563052102333</v>
      </c>
      <c r="Y56" s="8">
        <v>0</v>
      </c>
      <c r="Z56" s="8">
        <v>0</v>
      </c>
      <c r="AA56" s="8">
        <v>0</v>
      </c>
      <c r="AB56" s="8">
        <v>0.11924666512336185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0.27678902058936761</v>
      </c>
      <c r="AI56" s="8">
        <v>0</v>
      </c>
      <c r="AJ56" s="8">
        <v>0</v>
      </c>
      <c r="AK56" s="8">
        <v>0</v>
      </c>
      <c r="AL56" s="8">
        <v>0</v>
      </c>
      <c r="AM56" s="8">
        <v>0.12651475583974089</v>
      </c>
      <c r="AN56" s="8">
        <v>0.13363482194105719</v>
      </c>
      <c r="AO56" s="8">
        <v>0.16898906315438636</v>
      </c>
      <c r="AP56" s="8">
        <v>0.2990960133345486</v>
      </c>
      <c r="AQ56" s="9">
        <v>9.5838743474207289E-2</v>
      </c>
      <c r="AR56" s="9">
        <v>0.19622631578309094</v>
      </c>
      <c r="AS56" s="9">
        <v>0.23411444183966601</v>
      </c>
      <c r="AT56" s="9">
        <v>0</v>
      </c>
      <c r="AU56" s="9">
        <v>0.12946642215309692</v>
      </c>
      <c r="AV56" s="9">
        <v>0.17605630949196338</v>
      </c>
      <c r="AW56" s="9">
        <v>0.10532534237449778</v>
      </c>
      <c r="AX56" s="9">
        <v>0</v>
      </c>
      <c r="AY56" s="9">
        <v>0</v>
      </c>
      <c r="AZ56" s="9">
        <v>9.5854366959201479E-2</v>
      </c>
      <c r="BA56" s="9">
        <v>0</v>
      </c>
      <c r="BB56" s="9">
        <v>0.19052988938390178</v>
      </c>
      <c r="BC56" s="9">
        <v>0</v>
      </c>
      <c r="BD56" s="9">
        <v>0</v>
      </c>
      <c r="BE56" s="9">
        <v>0</v>
      </c>
      <c r="BF56" s="9">
        <v>0</v>
      </c>
      <c r="BG56" s="9">
        <v>0.22006779082159666</v>
      </c>
      <c r="BH56" s="9">
        <v>0.15370913744917791</v>
      </c>
      <c r="BI56" s="9">
        <v>0</v>
      </c>
      <c r="BJ56" s="9">
        <v>0.16958308394494023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0.20398818592827686</v>
      </c>
      <c r="BR56" s="9">
        <v>0</v>
      </c>
      <c r="BS56" s="9">
        <v>0</v>
      </c>
      <c r="BT56" s="9">
        <v>0.23610282239036504</v>
      </c>
      <c r="BU56" s="9">
        <v>0</v>
      </c>
      <c r="BV56" s="9">
        <v>0</v>
      </c>
      <c r="BW56" s="9">
        <v>0.13133956343645856</v>
      </c>
      <c r="BX56" s="10">
        <f>COUNTIF(H56:BW56,"&gt;0")/68</f>
        <v>0.45588235294117646</v>
      </c>
    </row>
    <row r="57" spans="1:76" x14ac:dyDescent="0.2">
      <c r="A57" s="1" t="s">
        <v>200</v>
      </c>
      <c r="B57" s="1">
        <v>706.53869999999995</v>
      </c>
      <c r="C57" s="7">
        <f>AVERAGE(H57:AP57)</f>
        <v>4.9039178186045582</v>
      </c>
      <c r="D57" s="7">
        <f>STDEV(H57:AP57)</f>
        <v>1.9763065855579984</v>
      </c>
      <c r="E57" s="7">
        <f>AVERAGE(AQ57:BW57)</f>
        <v>5.8749777358922319</v>
      </c>
      <c r="F57" s="7">
        <f>STDEV(AQ57:BW57)</f>
        <v>2.5695020133844562</v>
      </c>
      <c r="G57" s="7">
        <f>TTEST(H57:AP57,AQ57:BW57,2,3)</f>
        <v>8.7085101982380897E-2</v>
      </c>
      <c r="H57" s="8">
        <v>8.1812075808300939</v>
      </c>
      <c r="I57" s="8">
        <v>5.0665626391349541</v>
      </c>
      <c r="J57" s="8">
        <v>4.8290268430395322</v>
      </c>
      <c r="K57" s="8">
        <v>4.1131337424334697</v>
      </c>
      <c r="L57" s="8">
        <v>7.7539455849836081</v>
      </c>
      <c r="M57" s="8">
        <v>7.4819677878013602</v>
      </c>
      <c r="N57" s="8">
        <v>7.1048277292180524</v>
      </c>
      <c r="O57" s="8">
        <v>3.3834768503801151</v>
      </c>
      <c r="P57" s="8">
        <v>4.440115540944289</v>
      </c>
      <c r="Q57" s="8">
        <v>5.087798559193474</v>
      </c>
      <c r="R57" s="8">
        <v>5.925693505641159</v>
      </c>
      <c r="S57" s="8">
        <v>4.3633232741658601</v>
      </c>
      <c r="T57" s="8">
        <v>4.0583058031718577</v>
      </c>
      <c r="U57" s="8">
        <v>6.0533253567187932</v>
      </c>
      <c r="V57" s="8">
        <v>5.1482003129471154</v>
      </c>
      <c r="W57" s="8">
        <v>1.3197207249049934</v>
      </c>
      <c r="X57" s="8">
        <v>5.5490405570808861</v>
      </c>
      <c r="Y57" s="8">
        <v>6.2338130722310368</v>
      </c>
      <c r="Z57" s="8">
        <v>3.1816712467933304</v>
      </c>
      <c r="AA57" s="8">
        <v>3.5196095843871915</v>
      </c>
      <c r="AB57" s="8">
        <v>1.227694177900319</v>
      </c>
      <c r="AC57" s="8">
        <v>3.9160330377057173</v>
      </c>
      <c r="AD57" s="8">
        <v>3.3154942790926873</v>
      </c>
      <c r="AE57" s="8">
        <v>6.9297070126409013</v>
      </c>
      <c r="AF57" s="8">
        <v>3.7441380971240887</v>
      </c>
      <c r="AG57" s="8">
        <v>6.1613832885447239</v>
      </c>
      <c r="AH57" s="8">
        <v>2.9035011274310141</v>
      </c>
      <c r="AI57" s="8">
        <v>2.1489598741715819</v>
      </c>
      <c r="AJ57" s="8">
        <v>7.0945166404661801</v>
      </c>
      <c r="AK57" s="8">
        <v>8.9435725444286902</v>
      </c>
      <c r="AL57" s="8">
        <v>1.7761187920739101</v>
      </c>
      <c r="AM57" s="8">
        <v>5.5492111733211749</v>
      </c>
      <c r="AN57" s="8">
        <v>2.6253989856009499</v>
      </c>
      <c r="AO57" s="8">
        <v>6.4695991996890596</v>
      </c>
      <c r="AP57" s="8">
        <v>6.0370291249673418</v>
      </c>
      <c r="AQ57" s="9">
        <v>11.22979583941177</v>
      </c>
      <c r="AR57" s="9">
        <v>5.6391157810210757</v>
      </c>
      <c r="AS57" s="9">
        <v>5.3371607837119361</v>
      </c>
      <c r="AT57" s="9">
        <v>4.7903306380213602</v>
      </c>
      <c r="AU57" s="9">
        <v>8.4900744187325223</v>
      </c>
      <c r="AV57" s="9">
        <v>5.5737550344359414</v>
      </c>
      <c r="AW57" s="9">
        <v>6.626008903750277</v>
      </c>
      <c r="AX57" s="9">
        <v>7.0399032264877288</v>
      </c>
      <c r="AY57" s="9">
        <v>2.4561690763888064</v>
      </c>
      <c r="AZ57" s="9">
        <v>7.9636756269985973</v>
      </c>
      <c r="BA57" s="9">
        <v>6.7576204495285142</v>
      </c>
      <c r="BB57" s="9">
        <v>6.8676383007121453</v>
      </c>
      <c r="BC57" s="9">
        <v>5.5251190583194321</v>
      </c>
      <c r="BD57" s="9">
        <v>6.2815757170725588</v>
      </c>
      <c r="BE57" s="9">
        <v>2.8248289874578472</v>
      </c>
      <c r="BF57" s="9">
        <v>4.9668251616843975</v>
      </c>
      <c r="BG57" s="9">
        <v>3.1279677013168414</v>
      </c>
      <c r="BH57" s="9">
        <v>7.8445204382269624</v>
      </c>
      <c r="BI57" s="9">
        <v>5.4181429607505933</v>
      </c>
      <c r="BJ57" s="9">
        <v>4.1315462966463361</v>
      </c>
      <c r="BK57" s="9">
        <v>3.6237951977608254</v>
      </c>
      <c r="BL57" s="9">
        <v>6.2036551981809502</v>
      </c>
      <c r="BM57" s="9">
        <v>5.0903259746332443</v>
      </c>
      <c r="BN57" s="9">
        <v>7.406576700056581</v>
      </c>
      <c r="BO57" s="9">
        <v>1.1865050275535372</v>
      </c>
      <c r="BP57" s="9">
        <v>1.5124820740245268</v>
      </c>
      <c r="BQ57" s="9">
        <v>7.1414296379956808</v>
      </c>
      <c r="BR57" s="9">
        <v>5.1790371685027408</v>
      </c>
      <c r="BS57" s="9">
        <v>3.4523763110231318</v>
      </c>
      <c r="BT57" s="9">
        <v>8.9274900225034077</v>
      </c>
      <c r="BU57" s="9">
        <v>6.5904088720189167</v>
      </c>
      <c r="BV57" s="9">
        <v>13.71908849251894</v>
      </c>
      <c r="BW57" s="9">
        <v>4.9493202069955338</v>
      </c>
      <c r="BX57" s="10">
        <f>COUNTIF(H57:BW57,"&gt;0")/68</f>
        <v>1</v>
      </c>
    </row>
    <row r="58" spans="1:76" x14ac:dyDescent="0.2">
      <c r="A58" s="1" t="s">
        <v>217</v>
      </c>
      <c r="B58" s="1">
        <v>734.57</v>
      </c>
      <c r="C58" s="7">
        <f>AVERAGE(H58:AP58)</f>
        <v>107.95099536767769</v>
      </c>
      <c r="D58" s="7">
        <f>STDEV(H58:AP58)</f>
        <v>12.620009804821265</v>
      </c>
      <c r="E58" s="7">
        <f>AVERAGE(AQ58:BW58)</f>
        <v>107.59553170722053</v>
      </c>
      <c r="F58" s="7">
        <f>STDEV(AQ58:BW58)</f>
        <v>12.404100208510005</v>
      </c>
      <c r="G58" s="7">
        <f>TTEST(H58:AP58,AQ58:BW58,2,3)</f>
        <v>0.90712849729944089</v>
      </c>
      <c r="H58" s="8">
        <v>107.92569499036368</v>
      </c>
      <c r="I58" s="8">
        <v>124.11741210602861</v>
      </c>
      <c r="J58" s="8">
        <v>100.49892984265352</v>
      </c>
      <c r="K58" s="8">
        <v>131.88024522326771</v>
      </c>
      <c r="L58" s="8">
        <v>122.55890057341337</v>
      </c>
      <c r="M58" s="8">
        <v>118.06518017532339</v>
      </c>
      <c r="N58" s="8">
        <v>116.94950615451626</v>
      </c>
      <c r="O58" s="8">
        <v>111.82265680660149</v>
      </c>
      <c r="P58" s="8">
        <v>96.712792584053133</v>
      </c>
      <c r="Q58" s="8">
        <v>95.996766503010761</v>
      </c>
      <c r="R58" s="8">
        <v>94.787710525822007</v>
      </c>
      <c r="S58" s="8">
        <v>97.460347381610489</v>
      </c>
      <c r="T58" s="8">
        <v>113.10404285585355</v>
      </c>
      <c r="U58" s="8">
        <v>116.12957313780906</v>
      </c>
      <c r="V58" s="8">
        <v>125.66893351058384</v>
      </c>
      <c r="W58" s="8">
        <v>108.06383833569576</v>
      </c>
      <c r="X58" s="8">
        <v>110.42464328834704</v>
      </c>
      <c r="Y58" s="8">
        <v>99.623117939969049</v>
      </c>
      <c r="Z58" s="8">
        <v>109.06647998289426</v>
      </c>
      <c r="AA58" s="8">
        <v>116.94303899759102</v>
      </c>
      <c r="AB58" s="8">
        <v>93.045276498716589</v>
      </c>
      <c r="AC58" s="8">
        <v>116.21561689425772</v>
      </c>
      <c r="AD58" s="8">
        <v>111.61080900930764</v>
      </c>
      <c r="AE58" s="8">
        <v>119.73662713833986</v>
      </c>
      <c r="AF58" s="8">
        <v>109.39614003433769</v>
      </c>
      <c r="AG58" s="8">
        <v>84.434800196552175</v>
      </c>
      <c r="AH58" s="8">
        <v>99.25520412575078</v>
      </c>
      <c r="AI58" s="8">
        <v>111.93778200204193</v>
      </c>
      <c r="AJ58" s="8">
        <v>105.71556857810627</v>
      </c>
      <c r="AK58" s="8">
        <v>93.430517808907084</v>
      </c>
      <c r="AL58" s="8">
        <v>69.158414052146426</v>
      </c>
      <c r="AM58" s="8">
        <v>116.73886398199554</v>
      </c>
      <c r="AN58" s="8">
        <v>103.07278116828434</v>
      </c>
      <c r="AO58" s="8">
        <v>117.01216081042257</v>
      </c>
      <c r="AP58" s="8">
        <v>109.72446465414428</v>
      </c>
      <c r="AQ58" s="9">
        <v>124.43014170819683</v>
      </c>
      <c r="AR58" s="9">
        <v>111.71299854020067</v>
      </c>
      <c r="AS58" s="9">
        <v>96.344470018802369</v>
      </c>
      <c r="AT58" s="9">
        <v>107.59636309084661</v>
      </c>
      <c r="AU58" s="9">
        <v>116.27603039125698</v>
      </c>
      <c r="AV58" s="9">
        <v>118.46469960309938</v>
      </c>
      <c r="AW58" s="9">
        <v>118.68509569299466</v>
      </c>
      <c r="AX58" s="9">
        <v>107.62460760054206</v>
      </c>
      <c r="AY58" s="9">
        <v>119.75322816811172</v>
      </c>
      <c r="AZ58" s="9">
        <v>119.5934424530667</v>
      </c>
      <c r="BA58" s="9">
        <v>115.53430637469309</v>
      </c>
      <c r="BB58" s="9">
        <v>125.75764494813923</v>
      </c>
      <c r="BC58" s="9">
        <v>97.311250459267953</v>
      </c>
      <c r="BD58" s="9">
        <v>114.47697635209497</v>
      </c>
      <c r="BE58" s="9">
        <v>89.846924065438046</v>
      </c>
      <c r="BF58" s="9">
        <v>109.80928144986726</v>
      </c>
      <c r="BG58" s="9">
        <v>94.065921760155874</v>
      </c>
      <c r="BH58" s="9">
        <v>107.48034592094029</v>
      </c>
      <c r="BI58" s="9">
        <v>90.026343160761286</v>
      </c>
      <c r="BJ58" s="9">
        <v>107.84412657117258</v>
      </c>
      <c r="BK58" s="9">
        <v>109.97529293632914</v>
      </c>
      <c r="BL58" s="9">
        <v>105.22804147317869</v>
      </c>
      <c r="BM58" s="9">
        <v>94.243285310294922</v>
      </c>
      <c r="BN58" s="9">
        <v>114.14690357105351</v>
      </c>
      <c r="BO58" s="9">
        <v>84.964331745625287</v>
      </c>
      <c r="BP58" s="9">
        <v>110.23110530697112</v>
      </c>
      <c r="BQ58" s="9">
        <v>114.02565804249437</v>
      </c>
      <c r="BR58" s="9">
        <v>117.26921932121743</v>
      </c>
      <c r="BS58" s="9">
        <v>72.406579036937288</v>
      </c>
      <c r="BT58" s="9">
        <v>110.03460083043829</v>
      </c>
      <c r="BU58" s="9">
        <v>102.95317672302551</v>
      </c>
      <c r="BV58" s="9">
        <v>124.52519204109466</v>
      </c>
      <c r="BW58" s="9">
        <v>98.014961669969182</v>
      </c>
      <c r="BX58" s="10">
        <f>COUNTIF(H58:BW58,"&gt;0")/68</f>
        <v>1</v>
      </c>
    </row>
    <row r="59" spans="1:76" x14ac:dyDescent="0.2">
      <c r="A59" s="1" t="s">
        <v>90</v>
      </c>
      <c r="B59" s="1">
        <v>730.53869999999995</v>
      </c>
      <c r="C59" s="7">
        <f>AVERAGE(H59:AP59)</f>
        <v>4.4901318569322959E-2</v>
      </c>
      <c r="D59" s="7">
        <f>STDEV(H59:AP59)</f>
        <v>9.1674368737227327E-2</v>
      </c>
      <c r="E59" s="7">
        <f>AVERAGE(AQ59:BW59)</f>
        <v>7.177479896031741E-2</v>
      </c>
      <c r="F59" s="7">
        <f>STDEV(AQ59:BW59)</f>
        <v>0.13202106043066425</v>
      </c>
      <c r="G59" s="7">
        <f>TTEST(H59:AP59,AQ59:BW59,2,3)</f>
        <v>0.33639908899328408</v>
      </c>
      <c r="H59" s="8">
        <v>0.1771216367233775</v>
      </c>
      <c r="I59" s="8">
        <v>0</v>
      </c>
      <c r="J59" s="8">
        <v>0</v>
      </c>
      <c r="K59" s="8">
        <v>0</v>
      </c>
      <c r="L59" s="8">
        <v>0</v>
      </c>
      <c r="M59" s="8">
        <v>0.15085845194113764</v>
      </c>
      <c r="N59" s="8">
        <v>0</v>
      </c>
      <c r="O59" s="8">
        <v>0</v>
      </c>
      <c r="P59" s="8">
        <v>0.17189873162484998</v>
      </c>
      <c r="Q59" s="8">
        <v>0</v>
      </c>
      <c r="R59" s="8">
        <v>0</v>
      </c>
      <c r="S59" s="8">
        <v>6.2507529410123636E-2</v>
      </c>
      <c r="T59" s="8">
        <v>0.13665713005519217</v>
      </c>
      <c r="U59" s="8">
        <v>0</v>
      </c>
      <c r="V59" s="8">
        <v>0</v>
      </c>
      <c r="W59" s="8">
        <v>0</v>
      </c>
      <c r="X59" s="8">
        <v>0</v>
      </c>
      <c r="Y59" s="8">
        <v>0.10486261495538801</v>
      </c>
      <c r="Z59" s="8">
        <v>0</v>
      </c>
      <c r="AA59" s="8">
        <v>0</v>
      </c>
      <c r="AB59" s="8">
        <v>0</v>
      </c>
      <c r="AC59" s="8">
        <v>0.18714905376112936</v>
      </c>
      <c r="AD59" s="8">
        <v>0.15694278216021684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0.42354821929488823</v>
      </c>
      <c r="AN59" s="8">
        <v>0</v>
      </c>
      <c r="AO59" s="8">
        <v>0</v>
      </c>
      <c r="AP59" s="8">
        <v>0</v>
      </c>
      <c r="AQ59" s="9">
        <v>0.62174769867450586</v>
      </c>
      <c r="AR59" s="9">
        <v>0</v>
      </c>
      <c r="AS59" s="9">
        <v>0.22021651951776974</v>
      </c>
      <c r="AT59" s="9">
        <v>0</v>
      </c>
      <c r="AU59" s="9">
        <v>0</v>
      </c>
      <c r="AV59" s="9">
        <v>0</v>
      </c>
      <c r="AW59" s="9">
        <v>0.23195241404452141</v>
      </c>
      <c r="AX59" s="9">
        <v>0</v>
      </c>
      <c r="AY59" s="9">
        <v>0</v>
      </c>
      <c r="AZ59" s="9">
        <v>0.17395996704465508</v>
      </c>
      <c r="BA59" s="9">
        <v>0</v>
      </c>
      <c r="BB59" s="9">
        <v>0.10981188143400922</v>
      </c>
      <c r="BC59" s="9">
        <v>0.16560444134159988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0.29480391912485365</v>
      </c>
      <c r="BN59" s="9">
        <v>9.2995039276382224E-2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0.13057479753881435</v>
      </c>
      <c r="BU59" s="9">
        <v>0</v>
      </c>
      <c r="BV59" s="9">
        <v>0.12410049839870863</v>
      </c>
      <c r="BW59" s="9">
        <v>0.20280118929465424</v>
      </c>
      <c r="BX59" s="10">
        <f>COUNTIF(H59:BW59,"&gt;0")/68</f>
        <v>0.29411764705882354</v>
      </c>
    </row>
    <row r="60" spans="1:76" x14ac:dyDescent="0.2">
      <c r="A60" s="1" t="s">
        <v>218</v>
      </c>
      <c r="B60" s="1">
        <v>760.5856</v>
      </c>
      <c r="C60" s="7">
        <f>AVERAGE(H60:AP60)</f>
        <v>48.15186091863319</v>
      </c>
      <c r="D60" s="7">
        <f>STDEV(H60:AP60)</f>
        <v>9.0284277077565012</v>
      </c>
      <c r="E60" s="7">
        <f>AVERAGE(AQ60:BW60)</f>
        <v>45.14924107525988</v>
      </c>
      <c r="F60" s="7">
        <f>STDEV(AQ60:BW60)</f>
        <v>7.8109250957504317</v>
      </c>
      <c r="G60" s="7">
        <f>TTEST(H60:AP60,AQ60:BW60,2,3)</f>
        <v>0.14660976184435084</v>
      </c>
      <c r="H60" s="8">
        <v>40.053234325161505</v>
      </c>
      <c r="I60" s="8">
        <v>61.150334649326091</v>
      </c>
      <c r="J60" s="8">
        <v>39.375785044420191</v>
      </c>
      <c r="K60" s="8">
        <v>43.022463801665879</v>
      </c>
      <c r="L60" s="8">
        <v>45.158691616973229</v>
      </c>
      <c r="M60" s="8">
        <v>68.969698628689159</v>
      </c>
      <c r="N60" s="8">
        <v>72.836565228206439</v>
      </c>
      <c r="O60" s="8">
        <v>49.585697348410626</v>
      </c>
      <c r="P60" s="8">
        <v>55.578287339135933</v>
      </c>
      <c r="Q60" s="8">
        <v>55.728406620900245</v>
      </c>
      <c r="R60" s="8">
        <v>39.020701226978261</v>
      </c>
      <c r="S60" s="8">
        <v>42.293303253117116</v>
      </c>
      <c r="T60" s="8">
        <v>51.250501951743082</v>
      </c>
      <c r="U60" s="8">
        <v>48.612793922199039</v>
      </c>
      <c r="V60" s="8">
        <v>43.16896251010116</v>
      </c>
      <c r="W60" s="8">
        <v>30.603213963594886</v>
      </c>
      <c r="X60" s="8">
        <v>45.163339149606422</v>
      </c>
      <c r="Y60" s="8">
        <v>35.346921422116033</v>
      </c>
      <c r="Z60" s="8">
        <v>57.657609345666813</v>
      </c>
      <c r="AA60" s="8">
        <v>44.748057015296119</v>
      </c>
      <c r="AB60" s="8">
        <v>38.129350949844813</v>
      </c>
      <c r="AC60" s="8">
        <v>52.875638999696399</v>
      </c>
      <c r="AD60" s="8">
        <v>48.849231808693325</v>
      </c>
      <c r="AE60" s="8">
        <v>47.712280586251808</v>
      </c>
      <c r="AF60" s="8">
        <v>48.244348202819992</v>
      </c>
      <c r="AG60" s="8">
        <v>44.510758189614478</v>
      </c>
      <c r="AH60" s="8">
        <v>51.133895362732879</v>
      </c>
      <c r="AI60" s="8">
        <v>42.83206278985233</v>
      </c>
      <c r="AJ60" s="8">
        <v>58.03377304877931</v>
      </c>
      <c r="AK60" s="8">
        <v>47.598243859776737</v>
      </c>
      <c r="AL60" s="8">
        <v>38.105126109843091</v>
      </c>
      <c r="AM60" s="8">
        <v>38.974889412898072</v>
      </c>
      <c r="AN60" s="8">
        <v>54.680082591857847</v>
      </c>
      <c r="AO60" s="8">
        <v>51.693642335427</v>
      </c>
      <c r="AP60" s="8">
        <v>52.617239540765183</v>
      </c>
      <c r="AQ60" s="9">
        <v>47.67983621704979</v>
      </c>
      <c r="AR60" s="9">
        <v>44.787339993272994</v>
      </c>
      <c r="AS60" s="9">
        <v>33.729789260061857</v>
      </c>
      <c r="AT60" s="9">
        <v>46.910111915504835</v>
      </c>
      <c r="AU60" s="9">
        <v>53.673130437815132</v>
      </c>
      <c r="AV60" s="9">
        <v>42.60444917771099</v>
      </c>
      <c r="AW60" s="9">
        <v>50.838465265960082</v>
      </c>
      <c r="AX60" s="9">
        <v>53.271852236586213</v>
      </c>
      <c r="AY60" s="9">
        <v>33.101335560744303</v>
      </c>
      <c r="AZ60" s="9">
        <v>51.199130784977783</v>
      </c>
      <c r="BA60" s="9">
        <v>54.88882893811116</v>
      </c>
      <c r="BB60" s="9">
        <v>43.293444898055483</v>
      </c>
      <c r="BC60" s="9">
        <v>47.910624658497269</v>
      </c>
      <c r="BD60" s="9">
        <v>55.651078146951612</v>
      </c>
      <c r="BE60" s="9">
        <v>45.296698791482939</v>
      </c>
      <c r="BF60" s="9">
        <v>41.892419849500584</v>
      </c>
      <c r="BG60" s="9">
        <v>42.834271733259051</v>
      </c>
      <c r="BH60" s="9">
        <v>42.072221627404431</v>
      </c>
      <c r="BI60" s="9">
        <v>42.158554339067429</v>
      </c>
      <c r="BJ60" s="9">
        <v>53.3577096047201</v>
      </c>
      <c r="BK60" s="9">
        <v>47.031449496038725</v>
      </c>
      <c r="BL60" s="9">
        <v>42.482003807672001</v>
      </c>
      <c r="BM60" s="9">
        <v>50.911618147626157</v>
      </c>
      <c r="BN60" s="9">
        <v>46.487998837881847</v>
      </c>
      <c r="BO60" s="9">
        <v>24.391212656198999</v>
      </c>
      <c r="BP60" s="9">
        <v>27.241991656463956</v>
      </c>
      <c r="BQ60" s="9">
        <v>45.929798671348649</v>
      </c>
      <c r="BR60" s="9">
        <v>44.111965599022568</v>
      </c>
      <c r="BS60" s="9">
        <v>34.032719540865543</v>
      </c>
      <c r="BT60" s="9">
        <v>57.119162989901604</v>
      </c>
      <c r="BU60" s="9">
        <v>50.867521564606378</v>
      </c>
      <c r="BV60" s="9">
        <v>50.25853014080711</v>
      </c>
      <c r="BW60" s="9">
        <v>41.907688938408562</v>
      </c>
      <c r="BX60" s="10">
        <f>COUNTIF(H60:BW60,"&gt;0")/68</f>
        <v>1</v>
      </c>
    </row>
    <row r="61" spans="1:76" x14ac:dyDescent="0.2">
      <c r="A61" s="1" t="s">
        <v>219</v>
      </c>
      <c r="B61" s="1">
        <v>758.57</v>
      </c>
      <c r="C61" s="7">
        <f>AVERAGE(H61:AP61)</f>
        <v>76.083057922592133</v>
      </c>
      <c r="D61" s="7">
        <f>STDEV(H61:AP61)</f>
        <v>10.252908554468544</v>
      </c>
      <c r="E61" s="7">
        <f>AVERAGE(AQ61:BW61)</f>
        <v>78.655414289005819</v>
      </c>
      <c r="F61" s="7">
        <f>STDEV(AQ61:BW61)</f>
        <v>11.638009980008489</v>
      </c>
      <c r="G61" s="7">
        <f>TTEST(H61:AP61,AQ61:BW61,2,3)</f>
        <v>0.33825940132650656</v>
      </c>
      <c r="H61" s="8">
        <v>84.663613015513718</v>
      </c>
      <c r="I61" s="8">
        <v>60.808802993816244</v>
      </c>
      <c r="J61" s="8">
        <v>71.950852279071128</v>
      </c>
      <c r="K61" s="8">
        <v>66.839250119002273</v>
      </c>
      <c r="L61" s="8">
        <v>75.226475563903932</v>
      </c>
      <c r="M61" s="8">
        <v>67.592717033055635</v>
      </c>
      <c r="N61" s="8">
        <v>73.160718046469285</v>
      </c>
      <c r="O61" s="8">
        <v>86.197189441294071</v>
      </c>
      <c r="P61" s="8">
        <v>91.587843350968058</v>
      </c>
      <c r="Q61" s="8">
        <v>81.673184361535604</v>
      </c>
      <c r="R61" s="8">
        <v>68.151752405344268</v>
      </c>
      <c r="S61" s="8">
        <v>84.098410109951161</v>
      </c>
      <c r="T61" s="8">
        <v>76.834480025989876</v>
      </c>
      <c r="U61" s="8">
        <v>76.669613888152497</v>
      </c>
      <c r="V61" s="8">
        <v>69.225072204219316</v>
      </c>
      <c r="W61" s="8">
        <v>51.707652656429048</v>
      </c>
      <c r="X61" s="8">
        <v>73.360471415189338</v>
      </c>
      <c r="Y61" s="8">
        <v>60.635748493093047</v>
      </c>
      <c r="Z61" s="8">
        <v>74.295561440087326</v>
      </c>
      <c r="AA61" s="8">
        <v>83.273920054952782</v>
      </c>
      <c r="AB61" s="8">
        <v>53.763719021416364</v>
      </c>
      <c r="AC61" s="8">
        <v>80.645754212384105</v>
      </c>
      <c r="AD61" s="8">
        <v>79.464430554246164</v>
      </c>
      <c r="AE61" s="8">
        <v>92.641106241687041</v>
      </c>
      <c r="AF61" s="8">
        <v>83.169649296545415</v>
      </c>
      <c r="AG61" s="8">
        <v>75.142015749112815</v>
      </c>
      <c r="AH61" s="8">
        <v>90.163446275099659</v>
      </c>
      <c r="AI61" s="8">
        <v>86.235454045297601</v>
      </c>
      <c r="AJ61" s="8">
        <v>73.521767313931875</v>
      </c>
      <c r="AK61" s="8">
        <v>87.062643123002928</v>
      </c>
      <c r="AL61" s="8">
        <v>78.320679040650134</v>
      </c>
      <c r="AM61" s="8">
        <v>86.813416264505747</v>
      </c>
      <c r="AN61" s="8">
        <v>64.899735342083545</v>
      </c>
      <c r="AO61" s="8">
        <v>69.157955761522231</v>
      </c>
      <c r="AP61" s="8">
        <v>83.95192615120051</v>
      </c>
      <c r="AQ61" s="9">
        <v>76.72965671695124</v>
      </c>
      <c r="AR61" s="9">
        <v>80.056696316742489</v>
      </c>
      <c r="AS61" s="9">
        <v>59.155306297529286</v>
      </c>
      <c r="AT61" s="9">
        <v>86.69530791092734</v>
      </c>
      <c r="AU61" s="9">
        <v>109.42358292357515</v>
      </c>
      <c r="AV61" s="9">
        <v>93.589544280787834</v>
      </c>
      <c r="AW61" s="9">
        <v>75.092903223150174</v>
      </c>
      <c r="AX61" s="9">
        <v>80.899821581094272</v>
      </c>
      <c r="AY61" s="9">
        <v>64.677141140425874</v>
      </c>
      <c r="AZ61" s="9">
        <v>90.307630839786711</v>
      </c>
      <c r="BA61" s="9">
        <v>93.760199869680136</v>
      </c>
      <c r="BB61" s="9">
        <v>57.785976752151434</v>
      </c>
      <c r="BC61" s="9">
        <v>92.300598713435065</v>
      </c>
      <c r="BD61" s="9">
        <v>67.691392065895101</v>
      </c>
      <c r="BE61" s="9">
        <v>80.956726085689013</v>
      </c>
      <c r="BF61" s="9">
        <v>71.914947364887354</v>
      </c>
      <c r="BG61" s="9">
        <v>90.802914750704076</v>
      </c>
      <c r="BH61" s="9">
        <v>71.310785382876972</v>
      </c>
      <c r="BI61" s="9">
        <v>84.267735108875684</v>
      </c>
      <c r="BJ61" s="9">
        <v>79.662826130540381</v>
      </c>
      <c r="BK61" s="9">
        <v>98.819643571401457</v>
      </c>
      <c r="BL61" s="9">
        <v>65.4037870097076</v>
      </c>
      <c r="BM61" s="9">
        <v>78.017789585385813</v>
      </c>
      <c r="BN61" s="9">
        <v>74.713978684696514</v>
      </c>
      <c r="BO61" s="9">
        <v>73.596744561343456</v>
      </c>
      <c r="BP61" s="9">
        <v>86.289629926774381</v>
      </c>
      <c r="BQ61" s="9">
        <v>73.427608590992236</v>
      </c>
      <c r="BR61" s="9">
        <v>74.170346947678439</v>
      </c>
      <c r="BS61" s="9">
        <v>76.419008457299981</v>
      </c>
      <c r="BT61" s="9">
        <v>67.058514863610156</v>
      </c>
      <c r="BU61" s="9">
        <v>75.693994971782075</v>
      </c>
      <c r="BV61" s="9">
        <v>81.296580435840269</v>
      </c>
      <c r="BW61" s="9">
        <v>63.639350474973362</v>
      </c>
      <c r="BX61" s="10">
        <f>COUNTIF(H61:BW61,"&gt;0")/68</f>
        <v>1</v>
      </c>
    </row>
    <row r="62" spans="1:76" x14ac:dyDescent="0.2">
      <c r="A62" s="1" t="s">
        <v>177</v>
      </c>
      <c r="B62" s="1">
        <v>756.55430000000001</v>
      </c>
      <c r="C62" s="7">
        <f>AVERAGE(H62:AP62)</f>
        <v>0.81334679612791427</v>
      </c>
      <c r="D62" s="7">
        <f>STDEV(H62:AP62)</f>
        <v>0.79319602748150664</v>
      </c>
      <c r="E62" s="7">
        <f>AVERAGE(AQ62:BW62)</f>
        <v>1.1152097392410052</v>
      </c>
      <c r="F62" s="7">
        <f>STDEV(AQ62:BW62)</f>
        <v>0.73482411131676462</v>
      </c>
      <c r="G62" s="7">
        <f>TTEST(H62:AP62,AQ62:BW62,2,3)</f>
        <v>0.10808081613017176</v>
      </c>
      <c r="H62" s="8">
        <v>1.8048310858979961</v>
      </c>
      <c r="I62" s="8">
        <v>0.25390459052956443</v>
      </c>
      <c r="J62" s="8">
        <v>0.28597105829505098</v>
      </c>
      <c r="K62" s="8">
        <v>0.45503532165268695</v>
      </c>
      <c r="L62" s="8">
        <v>0.93990234701411257</v>
      </c>
      <c r="M62" s="8">
        <v>0.52769985436938516</v>
      </c>
      <c r="N62" s="8">
        <v>2.0692960161180824</v>
      </c>
      <c r="O62" s="8">
        <v>0.16778437806747881</v>
      </c>
      <c r="P62" s="8">
        <v>0.77005492552579369</v>
      </c>
      <c r="Q62" s="8">
        <v>1.3281908938217497</v>
      </c>
      <c r="R62" s="8">
        <v>1.6792857866206707</v>
      </c>
      <c r="S62" s="8">
        <v>0.80786384324636717</v>
      </c>
      <c r="T62" s="8">
        <v>0.81520053792165115</v>
      </c>
      <c r="U62" s="8">
        <v>4.2147978768433907</v>
      </c>
      <c r="V62" s="8">
        <v>0.53241784931941905</v>
      </c>
      <c r="W62" s="8">
        <v>0.13292901112746824</v>
      </c>
      <c r="X62" s="8">
        <v>0.7428269105612364</v>
      </c>
      <c r="Y62" s="8">
        <v>0.75971007389031098</v>
      </c>
      <c r="Z62" s="8">
        <v>1.0545874164457303</v>
      </c>
      <c r="AA62" s="8">
        <v>1.3799673528894907</v>
      </c>
      <c r="AB62" s="8">
        <v>0.35775274764315279</v>
      </c>
      <c r="AC62" s="8">
        <v>0.9994716634457298</v>
      </c>
      <c r="AD62" s="8">
        <v>0.48547249660778874</v>
      </c>
      <c r="AE62" s="8">
        <v>0.39086833059441306</v>
      </c>
      <c r="AF62" s="8">
        <v>0.4077400928749001</v>
      </c>
      <c r="AG62" s="8">
        <v>1.5822980740018058</v>
      </c>
      <c r="AH62" s="8">
        <v>0.1983842995014104</v>
      </c>
      <c r="AI62" s="8">
        <v>0</v>
      </c>
      <c r="AJ62" s="8">
        <v>0</v>
      </c>
      <c r="AK62" s="8">
        <v>0.17034758709683678</v>
      </c>
      <c r="AL62" s="8">
        <v>0</v>
      </c>
      <c r="AM62" s="8">
        <v>0.87346908535433621</v>
      </c>
      <c r="AN62" s="8">
        <v>0.81830223370923083</v>
      </c>
      <c r="AO62" s="8">
        <v>0.77409818163709498</v>
      </c>
      <c r="AP62" s="8">
        <v>0.68667594185266156</v>
      </c>
      <c r="AQ62" s="9">
        <v>2.0554252399202753</v>
      </c>
      <c r="AR62" s="9">
        <v>1.9910820374286937</v>
      </c>
      <c r="AS62" s="9">
        <v>1.163178260478583</v>
      </c>
      <c r="AT62" s="9">
        <v>0.63528620738352604</v>
      </c>
      <c r="AU62" s="9">
        <v>2.4334689698203005</v>
      </c>
      <c r="AV62" s="9">
        <v>2.4735454846292919</v>
      </c>
      <c r="AW62" s="9">
        <v>2.6832289799781193</v>
      </c>
      <c r="AX62" s="9">
        <v>1.5079081926052471</v>
      </c>
      <c r="AY62" s="9">
        <v>0.27308875599459675</v>
      </c>
      <c r="AZ62" s="9">
        <v>1.533121820008144</v>
      </c>
      <c r="BA62" s="9">
        <v>1.9553886646143404</v>
      </c>
      <c r="BB62" s="9">
        <v>1.378018129895729</v>
      </c>
      <c r="BC62" s="9">
        <v>1.4768778918597472</v>
      </c>
      <c r="BD62" s="9">
        <v>1.5597909391986224</v>
      </c>
      <c r="BE62" s="9">
        <v>0.84445540454704582</v>
      </c>
      <c r="BF62" s="9">
        <v>0.45485898341057185</v>
      </c>
      <c r="BG62" s="9">
        <v>1.4165364041876751</v>
      </c>
      <c r="BH62" s="9">
        <v>0.74139973546006244</v>
      </c>
      <c r="BI62" s="9">
        <v>0.74431985575465975</v>
      </c>
      <c r="BJ62" s="9">
        <v>1.5075543297031611</v>
      </c>
      <c r="BK62" s="9">
        <v>0</v>
      </c>
      <c r="BL62" s="9">
        <v>1.0663012068231057</v>
      </c>
      <c r="BM62" s="9">
        <v>0.23974744348125623</v>
      </c>
      <c r="BN62" s="9">
        <v>1.3379786787797328</v>
      </c>
      <c r="BO62" s="9">
        <v>0.22181943951979713</v>
      </c>
      <c r="BP62" s="9">
        <v>0.21149329732489083</v>
      </c>
      <c r="BQ62" s="9">
        <v>0</v>
      </c>
      <c r="BR62" s="9">
        <v>0.64622698604449347</v>
      </c>
      <c r="BS62" s="9">
        <v>0.55597397603184806</v>
      </c>
      <c r="BT62" s="9">
        <v>1.5286453247813592</v>
      </c>
      <c r="BU62" s="9">
        <v>0.47592561493564461</v>
      </c>
      <c r="BV62" s="9">
        <v>0.87026896796156272</v>
      </c>
      <c r="BW62" s="9">
        <v>0.81900617239107776</v>
      </c>
      <c r="BX62" s="10">
        <f>COUNTIF(H62:BW62,"&gt;0")/68</f>
        <v>0.92647058823529416</v>
      </c>
    </row>
    <row r="63" spans="1:76" x14ac:dyDescent="0.2">
      <c r="A63" s="1" t="s">
        <v>220</v>
      </c>
      <c r="B63" s="1">
        <v>784.5856</v>
      </c>
      <c r="C63" s="7">
        <f>AVERAGE(H63:AP63)</f>
        <v>46.591592619991012</v>
      </c>
      <c r="D63" s="7">
        <f>STDEV(H63:AP63)</f>
        <v>10.037356067791993</v>
      </c>
      <c r="E63" s="7">
        <f>AVERAGE(AQ63:BW63)</f>
        <v>47.672516090537783</v>
      </c>
      <c r="F63" s="7">
        <f>STDEV(AQ63:BW63)</f>
        <v>9.5869516004263122</v>
      </c>
      <c r="G63" s="7">
        <f>TTEST(H63:AP63,AQ63:BW63,2,3)</f>
        <v>0.65117623530980762</v>
      </c>
      <c r="H63" s="8">
        <v>60.963815812775266</v>
      </c>
      <c r="I63" s="8">
        <v>29.181616144148521</v>
      </c>
      <c r="J63" s="8">
        <v>43.545431161421916</v>
      </c>
      <c r="K63" s="8">
        <v>42.415754771024737</v>
      </c>
      <c r="L63" s="8">
        <v>47.20276745821311</v>
      </c>
      <c r="M63" s="8">
        <v>39.083204497816006</v>
      </c>
      <c r="N63" s="8">
        <v>30.538540345373026</v>
      </c>
      <c r="O63" s="8">
        <v>58.175202079362698</v>
      </c>
      <c r="P63" s="8">
        <v>73.564057842348916</v>
      </c>
      <c r="Q63" s="8">
        <v>61.037390559935027</v>
      </c>
      <c r="R63" s="8">
        <v>45.685153707339886</v>
      </c>
      <c r="S63" s="8">
        <v>51.175552957493998</v>
      </c>
      <c r="T63" s="8">
        <v>37.388894723153221</v>
      </c>
      <c r="U63" s="8">
        <v>53.697893843968707</v>
      </c>
      <c r="V63" s="8">
        <v>41.408287553289966</v>
      </c>
      <c r="W63" s="8">
        <v>59.352228319283888</v>
      </c>
      <c r="X63" s="8">
        <v>46.654249100135068</v>
      </c>
      <c r="Y63" s="8">
        <v>28.50291275176151</v>
      </c>
      <c r="Z63" s="8">
        <v>57.817228330621994</v>
      </c>
      <c r="AA63" s="8">
        <v>45.185677565183127</v>
      </c>
      <c r="AB63" s="8">
        <v>39.081030541902976</v>
      </c>
      <c r="AC63" s="8">
        <v>60.531114415116733</v>
      </c>
      <c r="AD63" s="8">
        <v>46.7451867217951</v>
      </c>
      <c r="AE63" s="8">
        <v>50.679941570513598</v>
      </c>
      <c r="AF63" s="8">
        <v>45.704512975308269</v>
      </c>
      <c r="AG63" s="8">
        <v>45.301793382291606</v>
      </c>
      <c r="AH63" s="8">
        <v>48.048484412949527</v>
      </c>
      <c r="AI63" s="8">
        <v>44.840570028876655</v>
      </c>
      <c r="AJ63" s="8">
        <v>29.977057480835448</v>
      </c>
      <c r="AK63" s="8">
        <v>42.255583700681683</v>
      </c>
      <c r="AL63" s="8">
        <v>42.81702875492379</v>
      </c>
      <c r="AM63" s="8">
        <v>38.801132745383548</v>
      </c>
      <c r="AN63" s="8">
        <v>41.902863136895235</v>
      </c>
      <c r="AO63" s="8">
        <v>51.540463331328986</v>
      </c>
      <c r="AP63" s="8">
        <v>49.903118976231653</v>
      </c>
      <c r="AQ63" s="9">
        <v>53.590556632968855</v>
      </c>
      <c r="AR63" s="9">
        <v>59.888753613921125</v>
      </c>
      <c r="AS63" s="9">
        <v>50.880047040960505</v>
      </c>
      <c r="AT63" s="9">
        <v>73.932058361058949</v>
      </c>
      <c r="AU63" s="9">
        <v>48.674094104301609</v>
      </c>
      <c r="AV63" s="9">
        <v>62.958306220018244</v>
      </c>
      <c r="AW63" s="9">
        <v>63.674939049394546</v>
      </c>
      <c r="AX63" s="9">
        <v>43.598228878428365</v>
      </c>
      <c r="AY63" s="9">
        <v>46.28162786869612</v>
      </c>
      <c r="AZ63" s="9">
        <v>54.88510820846605</v>
      </c>
      <c r="BA63" s="9">
        <v>58.948872085994182</v>
      </c>
      <c r="BB63" s="9">
        <v>42.134959732716986</v>
      </c>
      <c r="BC63" s="9">
        <v>43.376097546283177</v>
      </c>
      <c r="BD63" s="9">
        <v>43.09921753815658</v>
      </c>
      <c r="BE63" s="9">
        <v>51.624470847212024</v>
      </c>
      <c r="BF63" s="9">
        <v>44.118848287764948</v>
      </c>
      <c r="BG63" s="9">
        <v>51.379938347844906</v>
      </c>
      <c r="BH63" s="9">
        <v>50.512165680445392</v>
      </c>
      <c r="BI63" s="9">
        <v>53.637820724651618</v>
      </c>
      <c r="BJ63" s="9">
        <v>55.166233756160111</v>
      </c>
      <c r="BK63" s="9">
        <v>35.8552057894331</v>
      </c>
      <c r="BL63" s="9">
        <v>32.049789830795817</v>
      </c>
      <c r="BM63" s="9">
        <v>36.308049363924461</v>
      </c>
      <c r="BN63" s="9">
        <v>43.882854956960166</v>
      </c>
      <c r="BO63" s="9">
        <v>37.935586588543373</v>
      </c>
      <c r="BP63" s="9">
        <v>50.957252530017968</v>
      </c>
      <c r="BQ63" s="9">
        <v>35.092314750026219</v>
      </c>
      <c r="BR63" s="9">
        <v>49.594453722308906</v>
      </c>
      <c r="BS63" s="9">
        <v>42.955484045248653</v>
      </c>
      <c r="BT63" s="9">
        <v>35.984777257231926</v>
      </c>
      <c r="BU63" s="9">
        <v>35.86797035808916</v>
      </c>
      <c r="BV63" s="9">
        <v>43.448389663037617</v>
      </c>
      <c r="BW63" s="9">
        <v>40.898557606685259</v>
      </c>
      <c r="BX63" s="10">
        <f>COUNTIF(H63:BW63,"&gt;0")/68</f>
        <v>1</v>
      </c>
    </row>
    <row r="64" spans="1:76" x14ac:dyDescent="0.2">
      <c r="A64" s="1" t="s">
        <v>221</v>
      </c>
      <c r="B64" s="1">
        <v>782.57</v>
      </c>
      <c r="C64" s="7">
        <f>AVERAGE(H64:AP64)</f>
        <v>166.78560433048833</v>
      </c>
      <c r="D64" s="7">
        <f>STDEV(H64:AP64)</f>
        <v>25.465621227677225</v>
      </c>
      <c r="E64" s="7">
        <f>AVERAGE(AQ64:BW64)</f>
        <v>148.79675080653175</v>
      </c>
      <c r="F64" s="7">
        <f>STDEV(AQ64:BW64)</f>
        <v>19.300081311331461</v>
      </c>
      <c r="G64" s="7">
        <f>TTEST(H64:AP64,AQ64:BW64,2,3)</f>
        <v>1.6196801873026784E-3</v>
      </c>
      <c r="H64" s="8">
        <v>169.5167792728239</v>
      </c>
      <c r="I64" s="8">
        <v>177.32143207941169</v>
      </c>
      <c r="J64" s="8">
        <v>253.38103012937884</v>
      </c>
      <c r="K64" s="8">
        <v>207.9350430582123</v>
      </c>
      <c r="L64" s="8">
        <v>202.0048796584654</v>
      </c>
      <c r="M64" s="8">
        <v>149.66880860728654</v>
      </c>
      <c r="N64" s="8">
        <v>171.45631362450871</v>
      </c>
      <c r="O64" s="8">
        <v>157.49233829148235</v>
      </c>
      <c r="P64" s="8">
        <v>186.18486918247234</v>
      </c>
      <c r="Q64" s="8">
        <v>183.16237165462294</v>
      </c>
      <c r="R64" s="8">
        <v>178.49184646323749</v>
      </c>
      <c r="S64" s="8">
        <v>185.40405239693382</v>
      </c>
      <c r="T64" s="8">
        <v>180.458956937435</v>
      </c>
      <c r="U64" s="8">
        <v>171.64175676256869</v>
      </c>
      <c r="V64" s="8">
        <v>166.87717010507166</v>
      </c>
      <c r="W64" s="8">
        <v>197.34236678044635</v>
      </c>
      <c r="X64" s="8">
        <v>167.99509524943119</v>
      </c>
      <c r="Y64" s="8">
        <v>178.19121817371408</v>
      </c>
      <c r="Z64" s="8">
        <v>147.71090029304068</v>
      </c>
      <c r="AA64" s="8">
        <v>157.4339737591512</v>
      </c>
      <c r="AB64" s="8">
        <v>169.89380263305051</v>
      </c>
      <c r="AC64" s="8">
        <v>151.79694398869196</v>
      </c>
      <c r="AD64" s="8">
        <v>136.89164857459284</v>
      </c>
      <c r="AE64" s="8">
        <v>140.61451251265765</v>
      </c>
      <c r="AF64" s="8">
        <v>151.4723134459436</v>
      </c>
      <c r="AG64" s="8">
        <v>142.586064761546</v>
      </c>
      <c r="AH64" s="8">
        <v>151.63338725557864</v>
      </c>
      <c r="AI64" s="8">
        <v>153.02332412367284</v>
      </c>
      <c r="AJ64" s="8">
        <v>142.08068316557191</v>
      </c>
      <c r="AK64" s="8">
        <v>132.32238231159718</v>
      </c>
      <c r="AL64" s="8">
        <v>198.853915171599</v>
      </c>
      <c r="AM64" s="8">
        <v>156.42874159520915</v>
      </c>
      <c r="AN64" s="8">
        <v>146.90407119662439</v>
      </c>
      <c r="AO64" s="8">
        <v>131.88387454650913</v>
      </c>
      <c r="AP64" s="8">
        <v>141.43928380455156</v>
      </c>
      <c r="AQ64" s="9">
        <v>155.38097176719805</v>
      </c>
      <c r="AR64" s="9">
        <v>178.74626114399547</v>
      </c>
      <c r="AS64" s="9">
        <v>218.13071854096381</v>
      </c>
      <c r="AT64" s="9">
        <v>144.45725288853617</v>
      </c>
      <c r="AU64" s="9">
        <v>144.75521402354781</v>
      </c>
      <c r="AV64" s="9">
        <v>126.94560758538648</v>
      </c>
      <c r="AW64" s="9">
        <v>134.5993521722867</v>
      </c>
      <c r="AX64" s="9">
        <v>163.33514809144305</v>
      </c>
      <c r="AY64" s="9">
        <v>154.87318740365805</v>
      </c>
      <c r="AZ64" s="9">
        <v>128.20077921866951</v>
      </c>
      <c r="BA64" s="9">
        <v>126.83371363735466</v>
      </c>
      <c r="BB64" s="9">
        <v>157.50487719350161</v>
      </c>
      <c r="BC64" s="9">
        <v>132.59603908285914</v>
      </c>
      <c r="BD64" s="9">
        <v>136.42213332229562</v>
      </c>
      <c r="BE64" s="9">
        <v>151.24537546206764</v>
      </c>
      <c r="BF64" s="9">
        <v>173.86364784712018</v>
      </c>
      <c r="BG64" s="9">
        <v>173.50226934708166</v>
      </c>
      <c r="BH64" s="9">
        <v>162.07861815725587</v>
      </c>
      <c r="BI64" s="9">
        <v>143.12887997626376</v>
      </c>
      <c r="BJ64" s="9">
        <v>143.89473146935381</v>
      </c>
      <c r="BK64" s="9">
        <v>151.70087329159404</v>
      </c>
      <c r="BL64" s="9">
        <v>157.17769589983232</v>
      </c>
      <c r="BM64" s="9">
        <v>146.63469523214766</v>
      </c>
      <c r="BN64" s="9">
        <v>123.27918689552754</v>
      </c>
      <c r="BO64" s="9">
        <v>171.3232079961941</v>
      </c>
      <c r="BP64" s="9">
        <v>133.36500644582739</v>
      </c>
      <c r="BQ64" s="9">
        <v>144.01713699101418</v>
      </c>
      <c r="BR64" s="9">
        <v>149.49305244839721</v>
      </c>
      <c r="BS64" s="9">
        <v>133.58105309877695</v>
      </c>
      <c r="BT64" s="9">
        <v>132.63722877609379</v>
      </c>
      <c r="BU64" s="9">
        <v>134.52948281639874</v>
      </c>
      <c r="BV64" s="9">
        <v>138.3615473183975</v>
      </c>
      <c r="BW64" s="9">
        <v>143.69783107450584</v>
      </c>
      <c r="BX64" s="10">
        <f>COUNTIF(H64:BW64,"&gt;0")/68</f>
        <v>1</v>
      </c>
    </row>
    <row r="65" spans="1:76" x14ac:dyDescent="0.2">
      <c r="A65" s="1" t="s">
        <v>184</v>
      </c>
      <c r="B65" s="1">
        <v>780.55430000000001</v>
      </c>
      <c r="C65" s="7">
        <f>AVERAGE(H65:AP65)</f>
        <v>1.7899599589584956</v>
      </c>
      <c r="D65" s="7">
        <f>STDEV(H65:AP65)</f>
        <v>1.446311052086291</v>
      </c>
      <c r="E65" s="7">
        <f>AVERAGE(AQ65:BW65)</f>
        <v>1.9978461965581022</v>
      </c>
      <c r="F65" s="7">
        <f>STDEV(AQ65:BW65)</f>
        <v>1.5335017545513505</v>
      </c>
      <c r="G65" s="7">
        <f>TTEST(H65:AP65,AQ65:BW65,2,3)</f>
        <v>0.56773933134392318</v>
      </c>
      <c r="H65" s="8">
        <v>3.5599211170634821</v>
      </c>
      <c r="I65" s="8">
        <v>0.71613662354266061</v>
      </c>
      <c r="J65" s="8">
        <v>1.7198791931293347</v>
      </c>
      <c r="K65" s="8">
        <v>2.9438242145651539</v>
      </c>
      <c r="L65" s="8">
        <v>2.2755802243961476</v>
      </c>
      <c r="M65" s="8">
        <v>1.5168683337867095</v>
      </c>
      <c r="N65" s="8">
        <v>1.6724671871905725</v>
      </c>
      <c r="O65" s="8">
        <v>1.3448076317335069</v>
      </c>
      <c r="P65" s="8">
        <v>1.0302482238090089</v>
      </c>
      <c r="Q65" s="8">
        <v>2.8475530678725125</v>
      </c>
      <c r="R65" s="8">
        <v>7.3039155283882664</v>
      </c>
      <c r="S65" s="8">
        <v>2.9731098542461867</v>
      </c>
      <c r="T65" s="8">
        <v>1.5449893298759831</v>
      </c>
      <c r="U65" s="8">
        <v>4.9048904635400534</v>
      </c>
      <c r="V65" s="8">
        <v>2.6071522980552038</v>
      </c>
      <c r="W65" s="8">
        <v>2.137580814562495</v>
      </c>
      <c r="X65" s="8">
        <v>1.5715216967307073</v>
      </c>
      <c r="Y65" s="8">
        <v>1.343207906777643</v>
      </c>
      <c r="Z65" s="8">
        <v>0.72591447675497889</v>
      </c>
      <c r="AA65" s="8">
        <v>1.0752108129890972</v>
      </c>
      <c r="AB65" s="8">
        <v>0.85191834514561604</v>
      </c>
      <c r="AC65" s="8">
        <v>2.2366130981556753</v>
      </c>
      <c r="AD65" s="8">
        <v>0.53895763652842898</v>
      </c>
      <c r="AE65" s="8">
        <v>0.84214962859481746</v>
      </c>
      <c r="AF65" s="8">
        <v>0.74251840263973701</v>
      </c>
      <c r="AG65" s="8">
        <v>3.4653600954977222</v>
      </c>
      <c r="AH65" s="8">
        <v>0.39091489243749417</v>
      </c>
      <c r="AI65" s="8">
        <v>0.60403116071034157</v>
      </c>
      <c r="AJ65" s="8">
        <v>0</v>
      </c>
      <c r="AK65" s="8">
        <v>0.37891285301013183</v>
      </c>
      <c r="AL65" s="8">
        <v>2.4749396822346061</v>
      </c>
      <c r="AM65" s="8">
        <v>0.55532511240352933</v>
      </c>
      <c r="AN65" s="8">
        <v>1.1581674243522488</v>
      </c>
      <c r="AO65" s="8">
        <v>1.0214711320622862</v>
      </c>
      <c r="AP65" s="8">
        <v>1.5725401007650024</v>
      </c>
      <c r="AQ65" s="9">
        <v>4.8307426178761546</v>
      </c>
      <c r="AR65" s="9">
        <v>1.9185056813090653</v>
      </c>
      <c r="AS65" s="9">
        <v>5.6923131425893683</v>
      </c>
      <c r="AT65" s="9">
        <v>0.6094514872246628</v>
      </c>
      <c r="AU65" s="9">
        <v>1.985909544004699</v>
      </c>
      <c r="AV65" s="9">
        <v>2.4502662902851622</v>
      </c>
      <c r="AW65" s="9">
        <v>4.9929091704122861</v>
      </c>
      <c r="AX65" s="9">
        <v>2.3900491528524141</v>
      </c>
      <c r="AY65" s="9">
        <v>0.97736293833211452</v>
      </c>
      <c r="AZ65" s="9">
        <v>0.82246485274571302</v>
      </c>
      <c r="BA65" s="9">
        <v>1.0766288823965908</v>
      </c>
      <c r="BB65" s="9">
        <v>2.8810628898749338</v>
      </c>
      <c r="BC65" s="9">
        <v>0.96204924938004943</v>
      </c>
      <c r="BD65" s="9">
        <v>2.3978636804062767</v>
      </c>
      <c r="BE65" s="9">
        <v>0.65094786808298677</v>
      </c>
      <c r="BF65" s="9">
        <v>3.0223429136775093</v>
      </c>
      <c r="BG65" s="9">
        <v>2.369513103124314</v>
      </c>
      <c r="BH65" s="9">
        <v>1.8068451077997092</v>
      </c>
      <c r="BI65" s="9">
        <v>2.1794792244821899</v>
      </c>
      <c r="BJ65" s="9">
        <v>1.6946695276597796</v>
      </c>
      <c r="BK65" s="9">
        <v>2.7422867160748194</v>
      </c>
      <c r="BL65" s="9">
        <v>1.8637707130421173</v>
      </c>
      <c r="BM65" s="9">
        <v>1.2373748642580131</v>
      </c>
      <c r="BN65" s="9">
        <v>1.5007451931767348</v>
      </c>
      <c r="BO65" s="9">
        <v>0</v>
      </c>
      <c r="BP65" s="9">
        <v>0</v>
      </c>
      <c r="BQ65" s="9">
        <v>0.5624798206753685</v>
      </c>
      <c r="BR65" s="9">
        <v>0.15689167422299327</v>
      </c>
      <c r="BS65" s="9">
        <v>1.3917489152450704</v>
      </c>
      <c r="BT65" s="9">
        <v>2.8724227964991407</v>
      </c>
      <c r="BU65" s="9">
        <v>1.0758243721192378</v>
      </c>
      <c r="BV65" s="9">
        <v>5.9646744567099486</v>
      </c>
      <c r="BW65" s="9">
        <v>0.84932763987795423</v>
      </c>
      <c r="BX65" s="10">
        <f>COUNTIF(H65:BW65,"&gt;0")/68</f>
        <v>0.95588235294117652</v>
      </c>
    </row>
    <row r="66" spans="1:76" x14ac:dyDescent="0.2">
      <c r="A66" s="1" t="s">
        <v>222</v>
      </c>
      <c r="B66" s="1">
        <v>808.5856</v>
      </c>
      <c r="C66" s="7">
        <f>AVERAGE(H66:AP66)</f>
        <v>33.110499250439752</v>
      </c>
      <c r="D66" s="7">
        <f>STDEV(H66:AP66)</f>
        <v>5.4394206614984553</v>
      </c>
      <c r="E66" s="7">
        <f>AVERAGE(AQ66:BW66)</f>
        <v>31.47459062839506</v>
      </c>
      <c r="F66" s="7">
        <f>STDEV(AQ66:BW66)</f>
        <v>4.9167370121498806</v>
      </c>
      <c r="G66" s="7">
        <f>TTEST(H66:AP66,AQ66:BW66,2,3)</f>
        <v>0.19734031024946885</v>
      </c>
      <c r="H66" s="8">
        <v>30.94905337643959</v>
      </c>
      <c r="I66" s="8">
        <v>37.24987102419194</v>
      </c>
      <c r="J66" s="8">
        <v>38.737343261603321</v>
      </c>
      <c r="K66" s="8">
        <v>38.657379638972508</v>
      </c>
      <c r="L66" s="8">
        <v>35.307831153091463</v>
      </c>
      <c r="M66" s="8">
        <v>34.463437172115512</v>
      </c>
      <c r="N66" s="8">
        <v>49.712107263908415</v>
      </c>
      <c r="O66" s="8">
        <v>31.546656727541567</v>
      </c>
      <c r="P66" s="8">
        <v>35.059560782065702</v>
      </c>
      <c r="Q66" s="8">
        <v>37.39548591794194</v>
      </c>
      <c r="R66" s="8">
        <v>33.026816634814629</v>
      </c>
      <c r="S66" s="8">
        <v>29.848786354908555</v>
      </c>
      <c r="T66" s="8">
        <v>32.24873085601731</v>
      </c>
      <c r="U66" s="8">
        <v>31.743788103160259</v>
      </c>
      <c r="V66" s="8">
        <v>38.916398843301536</v>
      </c>
      <c r="W66" s="8">
        <v>40.973765009983453</v>
      </c>
      <c r="X66" s="8">
        <v>29.681710016497256</v>
      </c>
      <c r="Y66" s="8">
        <v>37.785702261079933</v>
      </c>
      <c r="Z66" s="8">
        <v>36.670153781621217</v>
      </c>
      <c r="AA66" s="8">
        <v>26.471377318598993</v>
      </c>
      <c r="AB66" s="8">
        <v>41.214517234208074</v>
      </c>
      <c r="AC66" s="8">
        <v>34.694211414965054</v>
      </c>
      <c r="AD66" s="8">
        <v>29.199911137012464</v>
      </c>
      <c r="AE66" s="8">
        <v>26.552206082411029</v>
      </c>
      <c r="AF66" s="8">
        <v>30.359254440189101</v>
      </c>
      <c r="AG66" s="8">
        <v>31.016850451165308</v>
      </c>
      <c r="AH66" s="8">
        <v>26.740909879082537</v>
      </c>
      <c r="AI66" s="8">
        <v>36.756509443754112</v>
      </c>
      <c r="AJ66" s="8">
        <v>24.751117402440656</v>
      </c>
      <c r="AK66" s="8">
        <v>24.229323932260797</v>
      </c>
      <c r="AL66" s="8">
        <v>31.325472692929402</v>
      </c>
      <c r="AM66" s="8">
        <v>28.68141999090825</v>
      </c>
      <c r="AN66" s="8">
        <v>28.970386089359817</v>
      </c>
      <c r="AO66" s="8">
        <v>28.566047763626784</v>
      </c>
      <c r="AP66" s="8">
        <v>29.363380313222724</v>
      </c>
      <c r="AQ66" s="9">
        <v>31.782899760521886</v>
      </c>
      <c r="AR66" s="9">
        <v>36.365136860626123</v>
      </c>
      <c r="AS66" s="9">
        <v>42.907280149371793</v>
      </c>
      <c r="AT66" s="9">
        <v>35.094978215067876</v>
      </c>
      <c r="AU66" s="9">
        <v>29.347498309212025</v>
      </c>
      <c r="AV66" s="9">
        <v>31.131796998756283</v>
      </c>
      <c r="AW66" s="9">
        <v>34.689483442385722</v>
      </c>
      <c r="AX66" s="9">
        <v>36.895640036088658</v>
      </c>
      <c r="AY66" s="9">
        <v>28.509702633749168</v>
      </c>
      <c r="AZ66" s="9">
        <v>28.059421864297651</v>
      </c>
      <c r="BA66" s="9">
        <v>31.795540032579833</v>
      </c>
      <c r="BB66" s="9">
        <v>38.021366419451915</v>
      </c>
      <c r="BC66" s="9">
        <v>33.299855132512739</v>
      </c>
      <c r="BD66" s="9">
        <v>32.96302540945802</v>
      </c>
      <c r="BE66" s="9">
        <v>34.365159358703856</v>
      </c>
      <c r="BF66" s="9">
        <v>35.774308080544472</v>
      </c>
      <c r="BG66" s="9">
        <v>37.40407371161362</v>
      </c>
      <c r="BH66" s="9">
        <v>29.975054158366078</v>
      </c>
      <c r="BI66" s="9">
        <v>38.769170426475135</v>
      </c>
      <c r="BJ66" s="9">
        <v>30.237206973219372</v>
      </c>
      <c r="BK66" s="9">
        <v>22.849928694228261</v>
      </c>
      <c r="BL66" s="9">
        <v>34.527894468863828</v>
      </c>
      <c r="BM66" s="9">
        <v>25.761924226747801</v>
      </c>
      <c r="BN66" s="9">
        <v>25.532426222735886</v>
      </c>
      <c r="BO66" s="9">
        <v>36.375030869427739</v>
      </c>
      <c r="BP66" s="9">
        <v>23.462537430552732</v>
      </c>
      <c r="BQ66" s="9">
        <v>28.57838711247048</v>
      </c>
      <c r="BR66" s="9">
        <v>28.70630669593082</v>
      </c>
      <c r="BS66" s="9">
        <v>27.012046406929962</v>
      </c>
      <c r="BT66" s="9">
        <v>26.568090428109265</v>
      </c>
      <c r="BU66" s="9">
        <v>27.407801246690966</v>
      </c>
      <c r="BV66" s="9">
        <v>23.988089076031272</v>
      </c>
      <c r="BW66" s="9">
        <v>30.502429885315706</v>
      </c>
      <c r="BX66" s="10">
        <f>COUNTIF(H66:BW66,"&gt;0")/68</f>
        <v>1</v>
      </c>
    </row>
    <row r="67" spans="1:76" x14ac:dyDescent="0.2">
      <c r="A67" s="1" t="s">
        <v>223</v>
      </c>
      <c r="B67" s="1">
        <v>806.56939999999997</v>
      </c>
      <c r="C67" s="7">
        <f>AVERAGE(H67:AP67)</f>
        <v>22.108732974679299</v>
      </c>
      <c r="D67" s="7">
        <f>STDEV(H67:AP67)</f>
        <v>4.3581582079858361</v>
      </c>
      <c r="E67" s="7">
        <f>AVERAGE(AQ67:BW67)</f>
        <v>23.01817891673106</v>
      </c>
      <c r="F67" s="7">
        <f>STDEV(AQ67:BW67)</f>
        <v>3.8053564644020819</v>
      </c>
      <c r="G67" s="7">
        <f>TTEST(H67:AP67,AQ67:BW67,2,3)</f>
        <v>0.36198838154227808</v>
      </c>
      <c r="H67" s="8">
        <v>22.437590150042137</v>
      </c>
      <c r="I67" s="8">
        <v>23.683661454601452</v>
      </c>
      <c r="J67" s="8">
        <v>21.338610101572208</v>
      </c>
      <c r="K67" s="8">
        <v>23.154271787880052</v>
      </c>
      <c r="L67" s="8">
        <v>17.519706120746157</v>
      </c>
      <c r="M67" s="8">
        <v>26.838984615359884</v>
      </c>
      <c r="N67" s="8">
        <v>25.581198116280859</v>
      </c>
      <c r="O67" s="8">
        <v>28.205842405387912</v>
      </c>
      <c r="P67" s="8">
        <v>18.069500280737969</v>
      </c>
      <c r="Q67" s="8">
        <v>21.884374637364296</v>
      </c>
      <c r="R67" s="8">
        <v>20.989390000993023</v>
      </c>
      <c r="S67" s="8">
        <v>18.883606637442277</v>
      </c>
      <c r="T67" s="8">
        <v>21.914108469146541</v>
      </c>
      <c r="U67" s="8">
        <v>28.299076219624787</v>
      </c>
      <c r="V67" s="8">
        <v>28.139822299343386</v>
      </c>
      <c r="W67" s="8">
        <v>27.605592992249125</v>
      </c>
      <c r="X67" s="8">
        <v>21.195165881715361</v>
      </c>
      <c r="Y67" s="8">
        <v>26.862959912062362</v>
      </c>
      <c r="Z67" s="8">
        <v>26.983750695293118</v>
      </c>
      <c r="AA67" s="8">
        <v>22.248894950645358</v>
      </c>
      <c r="AB67" s="8">
        <v>23.947201515475882</v>
      </c>
      <c r="AC67" s="8">
        <v>23.944668767512006</v>
      </c>
      <c r="AD67" s="8">
        <v>21.496268480202446</v>
      </c>
      <c r="AE67" s="8">
        <v>18.61595514284592</v>
      </c>
      <c r="AF67" s="8">
        <v>19.271508548151413</v>
      </c>
      <c r="AG67" s="8">
        <v>22.420873208091454</v>
      </c>
      <c r="AH67" s="8">
        <v>15.058243379394955</v>
      </c>
      <c r="AI67" s="8">
        <v>26.08314414007183</v>
      </c>
      <c r="AJ67" s="8">
        <v>14.736113613590783</v>
      </c>
      <c r="AK67" s="8">
        <v>11.031184295493498</v>
      </c>
      <c r="AL67" s="8">
        <v>16.062687378975511</v>
      </c>
      <c r="AM67" s="8">
        <v>26.629449261788981</v>
      </c>
      <c r="AN67" s="8">
        <v>16.126904595281339</v>
      </c>
      <c r="AO67" s="8">
        <v>24.521495898373267</v>
      </c>
      <c r="AP67" s="8">
        <v>22.023848160038032</v>
      </c>
      <c r="AQ67" s="9">
        <v>23.258656494138723</v>
      </c>
      <c r="AR67" s="9">
        <v>24.291026530365311</v>
      </c>
      <c r="AS67" s="9">
        <v>24.11276925099753</v>
      </c>
      <c r="AT67" s="9">
        <v>23.934858932740362</v>
      </c>
      <c r="AU67" s="9">
        <v>22.095035870245805</v>
      </c>
      <c r="AV67" s="9">
        <v>30.512324312524655</v>
      </c>
      <c r="AW67" s="9">
        <v>23.952237493319927</v>
      </c>
      <c r="AX67" s="9">
        <v>29.887944800137145</v>
      </c>
      <c r="AY67" s="9">
        <v>19.119865426862347</v>
      </c>
      <c r="AZ67" s="9">
        <v>18.977907811676495</v>
      </c>
      <c r="BA67" s="9">
        <v>20.856843500436256</v>
      </c>
      <c r="BB67" s="9">
        <v>24.174399311199096</v>
      </c>
      <c r="BC67" s="9">
        <v>29.116304745549456</v>
      </c>
      <c r="BD67" s="9">
        <v>24.90654172551903</v>
      </c>
      <c r="BE67" s="9">
        <v>21.127020224482237</v>
      </c>
      <c r="BF67" s="9">
        <v>21.341031762869566</v>
      </c>
      <c r="BG67" s="9">
        <v>27.636958005061182</v>
      </c>
      <c r="BH67" s="9">
        <v>18.903032005016179</v>
      </c>
      <c r="BI67" s="9">
        <v>26.816696644662958</v>
      </c>
      <c r="BJ67" s="9">
        <v>25.102542892313373</v>
      </c>
      <c r="BK67" s="9">
        <v>21.628204630901763</v>
      </c>
      <c r="BL67" s="9">
        <v>24.824138116089539</v>
      </c>
      <c r="BM67" s="9">
        <v>22.158755705118207</v>
      </c>
      <c r="BN67" s="9">
        <v>17.053211086691423</v>
      </c>
      <c r="BO67" s="9">
        <v>31.428506666491906</v>
      </c>
      <c r="BP67" s="9">
        <v>23.873060934481753</v>
      </c>
      <c r="BQ67" s="9">
        <v>24.281279221403597</v>
      </c>
      <c r="BR67" s="9">
        <v>20.262028688249817</v>
      </c>
      <c r="BS67" s="9">
        <v>18.667299404462963</v>
      </c>
      <c r="BT67" s="9">
        <v>18.377691762862767</v>
      </c>
      <c r="BU67" s="9">
        <v>18.75640326122479</v>
      </c>
      <c r="BV67" s="9">
        <v>19.824896314720558</v>
      </c>
      <c r="BW67" s="9">
        <v>18.34043071930807</v>
      </c>
      <c r="BX67" s="10">
        <f>COUNTIF(H67:BW67,"&gt;0")/68</f>
        <v>1</v>
      </c>
    </row>
    <row r="68" spans="1:76" x14ac:dyDescent="0.2">
      <c r="A68" s="1" t="s">
        <v>203</v>
      </c>
      <c r="B68" s="1">
        <v>832.58569999999997</v>
      </c>
      <c r="C68" s="7">
        <f>AVERAGE(H68:AP68)</f>
        <v>2.6637845701407254</v>
      </c>
      <c r="D68" s="7">
        <f>STDEV(H68:AP68)</f>
        <v>1.4901398147429052</v>
      </c>
      <c r="E68" s="7">
        <f>AVERAGE(AQ68:BW68)</f>
        <v>2.7784350422363895</v>
      </c>
      <c r="F68" s="7">
        <f>STDEV(AQ68:BW68)</f>
        <v>1.6345271674201158</v>
      </c>
      <c r="G68" s="7">
        <f>TTEST(H68:AP68,AQ68:BW68,2,3)</f>
        <v>0.76384483144976256</v>
      </c>
      <c r="H68" s="8">
        <v>3.6234620845674748</v>
      </c>
      <c r="I68" s="8">
        <v>2.2731568247043228</v>
      </c>
      <c r="J68" s="8">
        <v>1.1896293402222629</v>
      </c>
      <c r="K68" s="8">
        <v>2.801373957773365</v>
      </c>
      <c r="L68" s="8">
        <v>2.1652007617522155</v>
      </c>
      <c r="M68" s="8">
        <v>4.6834815279867446</v>
      </c>
      <c r="N68" s="8">
        <v>3.5039327166825514</v>
      </c>
      <c r="O68" s="8">
        <v>2.3464533300350641</v>
      </c>
      <c r="P68" s="8">
        <v>1.6543850324445979</v>
      </c>
      <c r="Q68" s="8">
        <v>4.6535842562702054</v>
      </c>
      <c r="R68" s="8">
        <v>3.5208117716404712</v>
      </c>
      <c r="S68" s="8">
        <v>1.7257647811496328</v>
      </c>
      <c r="T68" s="8">
        <v>2.0757383020345892</v>
      </c>
      <c r="U68" s="8">
        <v>5.3833492887169507</v>
      </c>
      <c r="V68" s="8">
        <v>4.2017713090864914</v>
      </c>
      <c r="W68" s="8">
        <v>4.9953519390099776</v>
      </c>
      <c r="X68" s="8">
        <v>3.4457619101425685</v>
      </c>
      <c r="Y68" s="8">
        <v>3.9100163773538785</v>
      </c>
      <c r="Z68" s="8">
        <v>3.8499371173333734</v>
      </c>
      <c r="AA68" s="8">
        <v>1.2810874952917914</v>
      </c>
      <c r="AB68" s="8">
        <v>6.186775684111347</v>
      </c>
      <c r="AC68" s="8">
        <v>2.8158127498996492</v>
      </c>
      <c r="AD68" s="8">
        <v>1.5976759005006371</v>
      </c>
      <c r="AE68" s="8">
        <v>1.0692565253804471</v>
      </c>
      <c r="AF68" s="8">
        <v>0.80440572650974285</v>
      </c>
      <c r="AG68" s="8">
        <v>2.1826894694050041</v>
      </c>
      <c r="AH68" s="8">
        <v>0.47281621558388282</v>
      </c>
      <c r="AI68" s="8">
        <v>0.7749133444790226</v>
      </c>
      <c r="AJ68" s="8">
        <v>0.68564563017948998</v>
      </c>
      <c r="AK68" s="8">
        <v>0.96028994034940474</v>
      </c>
      <c r="AL68" s="8">
        <v>1.7435741981706743</v>
      </c>
      <c r="AM68" s="8">
        <v>1.440438520698522</v>
      </c>
      <c r="AN68" s="8">
        <v>2.6375646708983673</v>
      </c>
      <c r="AO68" s="8">
        <v>4.1154940338173578</v>
      </c>
      <c r="AP68" s="8">
        <v>2.4608572207433195</v>
      </c>
      <c r="AQ68" s="9">
        <v>3.6155047114152907</v>
      </c>
      <c r="AR68" s="9">
        <v>4.8461887612456707</v>
      </c>
      <c r="AS68" s="9">
        <v>6.1548917010095163</v>
      </c>
      <c r="AT68" s="9">
        <v>2.5338085678057971</v>
      </c>
      <c r="AU68" s="9">
        <v>1.8792738885351272</v>
      </c>
      <c r="AV68" s="9">
        <v>4.7954122137412645</v>
      </c>
      <c r="AW68" s="9">
        <v>6.6211288848525855</v>
      </c>
      <c r="AX68" s="9">
        <v>3.6528575499190525</v>
      </c>
      <c r="AY68" s="9">
        <v>1.4989025626875754</v>
      </c>
      <c r="AZ68" s="9">
        <v>1.5768978555778916</v>
      </c>
      <c r="BA68" s="9">
        <v>2.3703202698942474</v>
      </c>
      <c r="BB68" s="9">
        <v>3.7966086148075231</v>
      </c>
      <c r="BC68" s="9">
        <v>2.9697082117487485</v>
      </c>
      <c r="BD68" s="9">
        <v>4.7325596198516653</v>
      </c>
      <c r="BE68" s="9">
        <v>3.4213829831657385</v>
      </c>
      <c r="BF68" s="9">
        <v>1.4606732283610597</v>
      </c>
      <c r="BG68" s="9">
        <v>3.9992041298725938</v>
      </c>
      <c r="BH68" s="9">
        <v>1.4324773752441367</v>
      </c>
      <c r="BI68" s="9">
        <v>3.5944580733084139</v>
      </c>
      <c r="BJ68" s="9">
        <v>4.7461393978324722</v>
      </c>
      <c r="BK68" s="9">
        <v>0</v>
      </c>
      <c r="BL68" s="9">
        <v>4.3386327016513455</v>
      </c>
      <c r="BM68" s="9">
        <v>2.1735025592635435</v>
      </c>
      <c r="BN68" s="9">
        <v>1.1476323390026621</v>
      </c>
      <c r="BO68" s="9">
        <v>0.97725161221722756</v>
      </c>
      <c r="BP68" s="9">
        <v>1.9856753062588695</v>
      </c>
      <c r="BQ68" s="9">
        <v>2.8307717287537377</v>
      </c>
      <c r="BR68" s="9">
        <v>0.29159629594207237</v>
      </c>
      <c r="BS68" s="9">
        <v>1.2470352987746234</v>
      </c>
      <c r="BT68" s="9">
        <v>2.3820286880568426</v>
      </c>
      <c r="BU68" s="9">
        <v>1.6642859739492621</v>
      </c>
      <c r="BV68" s="9">
        <v>1.2074590163121361</v>
      </c>
      <c r="BW68" s="9">
        <v>1.7440862727421511</v>
      </c>
      <c r="BX68" s="10">
        <f>COUNTIF(H68:BW68,"&gt;0")/68</f>
        <v>0.98529411764705888</v>
      </c>
    </row>
    <row r="69" spans="1:76" x14ac:dyDescent="0.2">
      <c r="A69" s="1" t="s">
        <v>185</v>
      </c>
      <c r="B69" s="1">
        <v>830.57</v>
      </c>
      <c r="C69" s="7">
        <f>AVERAGE(H69:AP69)</f>
        <v>1.0675951570339741</v>
      </c>
      <c r="D69" s="7">
        <f>STDEV(H69:AP69)</f>
        <v>0.85162803406994969</v>
      </c>
      <c r="E69" s="7">
        <f>AVERAGE(AQ69:BW69)</f>
        <v>1.1065148011561623</v>
      </c>
      <c r="F69" s="7">
        <f>STDEV(AQ69:BW69)</f>
        <v>0.73843717411034171</v>
      </c>
      <c r="G69" s="7">
        <f>TTEST(H69:AP69,AQ69:BW69,2,3)</f>
        <v>0.84080350546181459</v>
      </c>
      <c r="H69" s="8">
        <v>1.7566109082815842</v>
      </c>
      <c r="I69" s="8">
        <v>0.23769660404336371</v>
      </c>
      <c r="J69" s="8">
        <v>0.89729347516797231</v>
      </c>
      <c r="K69" s="8">
        <v>0.76622014297619179</v>
      </c>
      <c r="L69" s="8">
        <v>1.54170201470811</v>
      </c>
      <c r="M69" s="8">
        <v>1.5674675135562968</v>
      </c>
      <c r="N69" s="8">
        <v>3.9365879195666831</v>
      </c>
      <c r="O69" s="8">
        <v>0.20760714916011244</v>
      </c>
      <c r="P69" s="8">
        <v>0.39457356990321962</v>
      </c>
      <c r="Q69" s="8">
        <v>0.7621287732719394</v>
      </c>
      <c r="R69" s="8">
        <v>1.6500024012563781</v>
      </c>
      <c r="S69" s="8">
        <v>0.31139685979775139</v>
      </c>
      <c r="T69" s="8">
        <v>1.5225851305569926</v>
      </c>
      <c r="U69" s="8">
        <v>3.2186415368239518</v>
      </c>
      <c r="V69" s="8">
        <v>1.7291890102722991</v>
      </c>
      <c r="W69" s="8">
        <v>1.4315106604227845</v>
      </c>
      <c r="X69" s="8">
        <v>0.65473637440324606</v>
      </c>
      <c r="Y69" s="8">
        <v>1.019320251235682</v>
      </c>
      <c r="Z69" s="8">
        <v>1.3119671000353801</v>
      </c>
      <c r="AA69" s="8">
        <v>1.1233490698128441</v>
      </c>
      <c r="AB69" s="8">
        <v>1.7509036018640842</v>
      </c>
      <c r="AC69" s="8">
        <v>0.70872684408397968</v>
      </c>
      <c r="AD69" s="8">
        <v>0.28638709583235022</v>
      </c>
      <c r="AE69" s="8">
        <v>0.38989530791488647</v>
      </c>
      <c r="AF69" s="8">
        <v>0.35827791884547022</v>
      </c>
      <c r="AG69" s="8">
        <v>1.3677066085149796</v>
      </c>
      <c r="AH69" s="8">
        <v>0.59705147670929892</v>
      </c>
      <c r="AI69" s="8">
        <v>0.17292353624029247</v>
      </c>
      <c r="AJ69" s="8">
        <v>0.34366621599296215</v>
      </c>
      <c r="AK69" s="8">
        <v>0</v>
      </c>
      <c r="AL69" s="8">
        <v>0.75991930181588185</v>
      </c>
      <c r="AM69" s="8">
        <v>2.2302882671187447</v>
      </c>
      <c r="AN69" s="8">
        <v>0.43945338855929889</v>
      </c>
      <c r="AO69" s="8">
        <v>0.84798373790949932</v>
      </c>
      <c r="AP69" s="8">
        <v>1.0720607295345774</v>
      </c>
      <c r="AQ69" s="9">
        <v>2.0942391157946818</v>
      </c>
      <c r="AR69" s="9">
        <v>1.8212766943156034</v>
      </c>
      <c r="AS69" s="9">
        <v>2.5019179406900078</v>
      </c>
      <c r="AT69" s="9">
        <v>0.70680450146067397</v>
      </c>
      <c r="AU69" s="9">
        <v>0.98925190082037973</v>
      </c>
      <c r="AV69" s="9">
        <v>2.4281972422749081</v>
      </c>
      <c r="AW69" s="9">
        <v>2.2453148295640433</v>
      </c>
      <c r="AX69" s="9">
        <v>2.7423604489014508</v>
      </c>
      <c r="AY69" s="9">
        <v>0.70318895940255555</v>
      </c>
      <c r="AZ69" s="9">
        <v>0.70798009899172609</v>
      </c>
      <c r="BA69" s="9">
        <v>0.42731100251331677</v>
      </c>
      <c r="BB69" s="9">
        <v>1.2959133565358363</v>
      </c>
      <c r="BC69" s="9">
        <v>1.5935294297957034</v>
      </c>
      <c r="BD69" s="9">
        <v>1.7281527883737069</v>
      </c>
      <c r="BE69" s="9">
        <v>0.84961340691518206</v>
      </c>
      <c r="BF69" s="9">
        <v>0.90819420638457737</v>
      </c>
      <c r="BG69" s="9">
        <v>2.1154914964175524</v>
      </c>
      <c r="BH69" s="9">
        <v>0.50558852483925143</v>
      </c>
      <c r="BI69" s="9">
        <v>0.61645514845127292</v>
      </c>
      <c r="BJ69" s="9">
        <v>1.1572053714536867</v>
      </c>
      <c r="BK69" s="9">
        <v>0.2191072980035719</v>
      </c>
      <c r="BL69" s="9">
        <v>1.3687920100966768</v>
      </c>
      <c r="BM69" s="9">
        <v>1.5883289486210641</v>
      </c>
      <c r="BN69" s="9">
        <v>0.30310528278418936</v>
      </c>
      <c r="BO69" s="9">
        <v>0.31803734571157061</v>
      </c>
      <c r="BP69" s="9">
        <v>0.21750542303247825</v>
      </c>
      <c r="BQ69" s="9">
        <v>0.97786924151975485</v>
      </c>
      <c r="BR69" s="9">
        <v>0.46339956448692954</v>
      </c>
      <c r="BS69" s="9">
        <v>0.66205353707637682</v>
      </c>
      <c r="BT69" s="9">
        <v>0.58639963401426276</v>
      </c>
      <c r="BU69" s="9">
        <v>0.53836703046145884</v>
      </c>
      <c r="BV69" s="9">
        <v>0.52313079888184144</v>
      </c>
      <c r="BW69" s="9">
        <v>0.61090585956705823</v>
      </c>
      <c r="BX69" s="10">
        <f>COUNTIF(H69:BW69,"&gt;0")/68</f>
        <v>0.98529411764705888</v>
      </c>
    </row>
    <row r="70" spans="1:76" x14ac:dyDescent="0.2">
      <c r="A70" s="1" t="s">
        <v>119</v>
      </c>
      <c r="B70" s="1">
        <v>862.63260000000002</v>
      </c>
      <c r="C70" s="7">
        <f>AVERAGE(H70:AP70)</f>
        <v>0.17652742325795781</v>
      </c>
      <c r="D70" s="7">
        <f>STDEV(H70:AP70)</f>
        <v>0.31934191524297817</v>
      </c>
      <c r="E70" s="7">
        <f>AVERAGE(AQ70:BW70)</f>
        <v>0.27270500888132587</v>
      </c>
      <c r="F70" s="7">
        <f>STDEV(AQ70:BW70)</f>
        <v>0.45163103187649362</v>
      </c>
      <c r="G70" s="7">
        <f>TTEST(H70:AP70,AQ70:BW70,2,3)</f>
        <v>0.31744829542604819</v>
      </c>
      <c r="H70" s="8">
        <v>0</v>
      </c>
      <c r="I70" s="8">
        <v>8.8854221681926582E-2</v>
      </c>
      <c r="J70" s="8">
        <v>0</v>
      </c>
      <c r="K70" s="8">
        <v>8.5995012508702284E-2</v>
      </c>
      <c r="L70" s="8">
        <v>0.24317302117217826</v>
      </c>
      <c r="M70" s="8">
        <v>0</v>
      </c>
      <c r="N70" s="8">
        <v>0</v>
      </c>
      <c r="O70" s="8">
        <v>0.14927794294375799</v>
      </c>
      <c r="P70" s="8">
        <v>0.20417323402248289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0.36674405602819005</v>
      </c>
      <c r="X70" s="8">
        <v>0.15648542311825578</v>
      </c>
      <c r="Y70" s="8">
        <v>1.3011135940295451</v>
      </c>
      <c r="Z70" s="8">
        <v>0</v>
      </c>
      <c r="AA70" s="8">
        <v>0.12232800200841085</v>
      </c>
      <c r="AB70" s="8">
        <v>0.82156522756615336</v>
      </c>
      <c r="AC70" s="8">
        <v>0.36682847305916716</v>
      </c>
      <c r="AD70" s="8">
        <v>0.31267527955498342</v>
      </c>
      <c r="AE70" s="8">
        <v>0</v>
      </c>
      <c r="AF70" s="8">
        <v>0</v>
      </c>
      <c r="AG70" s="8">
        <v>1.1027189207914745</v>
      </c>
      <c r="AH70" s="8">
        <v>0</v>
      </c>
      <c r="AI70" s="8">
        <v>0</v>
      </c>
      <c r="AJ70" s="8">
        <v>0.60519847948124172</v>
      </c>
      <c r="AK70" s="8">
        <v>0</v>
      </c>
      <c r="AL70" s="8">
        <v>0</v>
      </c>
      <c r="AM70" s="8">
        <v>0</v>
      </c>
      <c r="AN70" s="8">
        <v>0</v>
      </c>
      <c r="AO70" s="8">
        <v>0.25132892606205376</v>
      </c>
      <c r="AP70" s="8">
        <v>0</v>
      </c>
      <c r="AQ70" s="9">
        <v>0</v>
      </c>
      <c r="AR70" s="9">
        <v>0.10264128755768913</v>
      </c>
      <c r="AS70" s="9">
        <v>0</v>
      </c>
      <c r="AT70" s="9">
        <v>0.23947798267973824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9.6700561897746409E-2</v>
      </c>
      <c r="BA70" s="9">
        <v>0</v>
      </c>
      <c r="BB70" s="9">
        <v>0</v>
      </c>
      <c r="BC70" s="9">
        <v>0.80229341976124202</v>
      </c>
      <c r="BD70" s="9">
        <v>0</v>
      </c>
      <c r="BE70" s="9">
        <v>0.27717153523029353</v>
      </c>
      <c r="BF70" s="9">
        <v>0.49334055197521204</v>
      </c>
      <c r="BG70" s="9">
        <v>1.6971950549665284</v>
      </c>
      <c r="BH70" s="9">
        <v>0</v>
      </c>
      <c r="BI70" s="9">
        <v>0.43986957673510557</v>
      </c>
      <c r="BJ70" s="9">
        <v>0</v>
      </c>
      <c r="BK70" s="9">
        <v>0</v>
      </c>
      <c r="BL70" s="9">
        <v>1.682473479156652</v>
      </c>
      <c r="BM70" s="9">
        <v>0</v>
      </c>
      <c r="BN70" s="9">
        <v>0</v>
      </c>
      <c r="BO70" s="9">
        <v>0.15627324870080889</v>
      </c>
      <c r="BP70" s="9">
        <v>0.56412643071165858</v>
      </c>
      <c r="BQ70" s="9">
        <v>0.17482980421459182</v>
      </c>
      <c r="BR70" s="9">
        <v>0.9109840587056397</v>
      </c>
      <c r="BS70" s="9">
        <v>0.32177892808362302</v>
      </c>
      <c r="BT70" s="9">
        <v>0</v>
      </c>
      <c r="BU70" s="9">
        <v>9.8051469042992487E-2</v>
      </c>
      <c r="BV70" s="9">
        <v>9.9948810318489734E-2</v>
      </c>
      <c r="BW70" s="9">
        <v>0.84210909334574369</v>
      </c>
      <c r="BX70" s="10">
        <f>COUNTIF(H70:BW70,"&gt;0")/68</f>
        <v>0.47058823529411764</v>
      </c>
    </row>
    <row r="71" spans="1:76" x14ac:dyDescent="0.2">
      <c r="A71" s="1" t="s">
        <v>204</v>
      </c>
      <c r="B71" s="1">
        <v>720.59069999999997</v>
      </c>
      <c r="C71" s="7">
        <f>AVERAGE(H71:AP71)</f>
        <v>5.7005725545990273</v>
      </c>
      <c r="D71" s="7">
        <f>STDEV(H71:AP71)</f>
        <v>2.9646390028294354</v>
      </c>
      <c r="E71" s="7">
        <f>AVERAGE(AQ71:BW71)</f>
        <v>5.8288840125571619</v>
      </c>
      <c r="F71" s="7">
        <f>STDEV(AQ71:BW71)</f>
        <v>2.7285274731328135</v>
      </c>
      <c r="G71" s="7">
        <f>TTEST(H71:AP71,AQ71:BW71,2,3)</f>
        <v>0.85314212973639214</v>
      </c>
      <c r="H71" s="8">
        <v>4.7590777310639574</v>
      </c>
      <c r="I71" s="8">
        <v>5.7856233184605603</v>
      </c>
      <c r="J71" s="8">
        <v>3.7499310478225079</v>
      </c>
      <c r="K71" s="8">
        <v>6.296055557521071</v>
      </c>
      <c r="L71" s="8">
        <v>7.8783798636666642</v>
      </c>
      <c r="M71" s="8">
        <v>14.156617103956007</v>
      </c>
      <c r="N71" s="8">
        <v>4.0046117149260407</v>
      </c>
      <c r="O71" s="8">
        <v>3.4356027804019424</v>
      </c>
      <c r="P71" s="8">
        <v>4.7235827304909366</v>
      </c>
      <c r="Q71" s="8">
        <v>6.4698832728390343</v>
      </c>
      <c r="R71" s="8">
        <v>6.9113233677166104</v>
      </c>
      <c r="S71" s="8">
        <v>8.1207856643189746</v>
      </c>
      <c r="T71" s="8">
        <v>3.549233183150267</v>
      </c>
      <c r="U71" s="8">
        <v>5.6709754964786061</v>
      </c>
      <c r="V71" s="8">
        <v>11.231449595700401</v>
      </c>
      <c r="W71" s="8">
        <v>3.1040268121817332</v>
      </c>
      <c r="X71" s="8">
        <v>6.4718729956323413</v>
      </c>
      <c r="Y71" s="8">
        <v>1.9531008641327647</v>
      </c>
      <c r="Z71" s="8">
        <v>7.9821084458030471</v>
      </c>
      <c r="AA71" s="8">
        <v>9.0497678393600207</v>
      </c>
      <c r="AB71" s="8">
        <v>6.4196953307757552</v>
      </c>
      <c r="AC71" s="8">
        <v>6.5100381066971149</v>
      </c>
      <c r="AD71" s="8">
        <v>8.4336064523467993</v>
      </c>
      <c r="AE71" s="8">
        <v>7.9053092799759535</v>
      </c>
      <c r="AF71" s="8">
        <v>3.9126878959431042</v>
      </c>
      <c r="AG71" s="8">
        <v>2.9574370150097646</v>
      </c>
      <c r="AH71" s="8">
        <v>4.6912299248895692</v>
      </c>
      <c r="AI71" s="8">
        <v>1.3370061818008205</v>
      </c>
      <c r="AJ71" s="8">
        <v>1.9188626724996778</v>
      </c>
      <c r="AK71" s="8">
        <v>0.95924624943092307</v>
      </c>
      <c r="AL71" s="8">
        <v>0.66970686380176903</v>
      </c>
      <c r="AM71" s="8">
        <v>5.0701472194375503</v>
      </c>
      <c r="AN71" s="8">
        <v>10.04551472333775</v>
      </c>
      <c r="AO71" s="8">
        <v>6.6229109481024047</v>
      </c>
      <c r="AP71" s="8">
        <v>6.7626311612935037</v>
      </c>
      <c r="AQ71" s="9">
        <v>7.0086421402166001</v>
      </c>
      <c r="AR71" s="9">
        <v>11.633707435048242</v>
      </c>
      <c r="AS71" s="9">
        <v>7.9694255577313946</v>
      </c>
      <c r="AT71" s="9">
        <v>6.1439010053040111</v>
      </c>
      <c r="AU71" s="9">
        <v>6.7464886454461466</v>
      </c>
      <c r="AV71" s="9">
        <v>9.8081225927800428</v>
      </c>
      <c r="AW71" s="9">
        <v>7.4661396579548445</v>
      </c>
      <c r="AX71" s="9">
        <v>5.6939575325584411</v>
      </c>
      <c r="AY71" s="9">
        <v>2.2165331457355468</v>
      </c>
      <c r="AZ71" s="9">
        <v>7.121366562276668</v>
      </c>
      <c r="BA71" s="9">
        <v>7.8997408152818061</v>
      </c>
      <c r="BB71" s="9">
        <v>5.4214601791256287</v>
      </c>
      <c r="BC71" s="9">
        <v>6.0764006973422928</v>
      </c>
      <c r="BD71" s="9">
        <v>9.1209685485267027</v>
      </c>
      <c r="BE71" s="9">
        <v>5.5479859551662507</v>
      </c>
      <c r="BF71" s="9">
        <v>4.5380061875669266</v>
      </c>
      <c r="BG71" s="9">
        <v>5.0687323841159087</v>
      </c>
      <c r="BH71" s="9">
        <v>4.3857094736895652</v>
      </c>
      <c r="BI71" s="9">
        <v>1.478104007090425</v>
      </c>
      <c r="BJ71" s="9">
        <v>9.5142263415060064</v>
      </c>
      <c r="BK71" s="9">
        <v>1.5872417155596616</v>
      </c>
      <c r="BL71" s="9">
        <v>4.2099376536522088</v>
      </c>
      <c r="BM71" s="9">
        <v>3.9847072993937358</v>
      </c>
      <c r="BN71" s="9">
        <v>10.562484061584579</v>
      </c>
      <c r="BO71" s="9">
        <v>0.67342148217497977</v>
      </c>
      <c r="BP71" s="9">
        <v>1.981474574830475</v>
      </c>
      <c r="BQ71" s="9">
        <v>3.7277186856670301</v>
      </c>
      <c r="BR71" s="9">
        <v>2.6529063071270502</v>
      </c>
      <c r="BS71" s="9">
        <v>4.5299198207015392</v>
      </c>
      <c r="BT71" s="9">
        <v>7.8458443252105612</v>
      </c>
      <c r="BU71" s="9">
        <v>7.8315862046713942</v>
      </c>
      <c r="BV71" s="9">
        <v>5.9729148279966671</v>
      </c>
      <c r="BW71" s="9">
        <v>5.9333965913530218</v>
      </c>
      <c r="BX71" s="10">
        <f>COUNTIF(H71:BW71,"&gt;0")/68</f>
        <v>1</v>
      </c>
    </row>
    <row r="72" spans="1:76" x14ac:dyDescent="0.2">
      <c r="A72" s="1" t="s">
        <v>201</v>
      </c>
      <c r="B72" s="1">
        <v>718.57500000000005</v>
      </c>
      <c r="C72" s="7">
        <f>AVERAGE(H72:AP72)</f>
        <v>5.1977316929670643</v>
      </c>
      <c r="D72" s="7">
        <f>STDEV(H72:AP72)</f>
        <v>2.4663692719811183</v>
      </c>
      <c r="E72" s="7">
        <f>AVERAGE(AQ72:BW72)</f>
        <v>4.8055796263504105</v>
      </c>
      <c r="F72" s="7">
        <f>STDEV(AQ72:BW72)</f>
        <v>2.3778060895006154</v>
      </c>
      <c r="G72" s="7">
        <f>TTEST(H72:AP72,AQ72:BW72,2,3)</f>
        <v>0.50677071708807175</v>
      </c>
      <c r="H72" s="8">
        <v>6.1007959728031604</v>
      </c>
      <c r="I72" s="8">
        <v>6.7115609918648254</v>
      </c>
      <c r="J72" s="8">
        <v>2.1950847592202707</v>
      </c>
      <c r="K72" s="8">
        <v>5.7205173008584742</v>
      </c>
      <c r="L72" s="8">
        <v>4.4631618363665213</v>
      </c>
      <c r="M72" s="8">
        <v>9.4716022351354496</v>
      </c>
      <c r="N72" s="8">
        <v>4.7101169534591172</v>
      </c>
      <c r="O72" s="8">
        <v>3.2955393269986235</v>
      </c>
      <c r="P72" s="8">
        <v>4.047525222850834</v>
      </c>
      <c r="Q72" s="8">
        <v>5.4302230383744305</v>
      </c>
      <c r="R72" s="8">
        <v>6.6475926518757849</v>
      </c>
      <c r="S72" s="8">
        <v>5.7885960637982636</v>
      </c>
      <c r="T72" s="8">
        <v>5.2525630041791169</v>
      </c>
      <c r="U72" s="8">
        <v>4.6527896482611322</v>
      </c>
      <c r="V72" s="8">
        <v>10.889640194744937</v>
      </c>
      <c r="W72" s="8">
        <v>1.8757668155517098</v>
      </c>
      <c r="X72" s="8">
        <v>3.5489980174582527</v>
      </c>
      <c r="Y72" s="8">
        <v>4.9961664832905601</v>
      </c>
      <c r="Z72" s="8">
        <v>3.8193086439594879</v>
      </c>
      <c r="AA72" s="8">
        <v>8.3764537744265226</v>
      </c>
      <c r="AB72" s="8">
        <v>8.0296197591412373</v>
      </c>
      <c r="AC72" s="8">
        <v>4.4393388182939324</v>
      </c>
      <c r="AD72" s="8">
        <v>5.9440738173887775</v>
      </c>
      <c r="AE72" s="8">
        <v>9.4746165838362018</v>
      </c>
      <c r="AF72" s="8">
        <v>4.1319597876755125</v>
      </c>
      <c r="AG72" s="8">
        <v>3.7138493407110436</v>
      </c>
      <c r="AH72" s="8">
        <v>3.4391259579421591</v>
      </c>
      <c r="AI72" s="8">
        <v>0.75573158753974223</v>
      </c>
      <c r="AJ72" s="8">
        <v>1.9531229932099767</v>
      </c>
      <c r="AK72" s="8">
        <v>2.457337426774842</v>
      </c>
      <c r="AL72" s="8">
        <v>0.85177142132378081</v>
      </c>
      <c r="AM72" s="8">
        <v>7.5986377847505091</v>
      </c>
      <c r="AN72" s="8">
        <v>8.2118301982692294</v>
      </c>
      <c r="AO72" s="8">
        <v>5.8076160208808529</v>
      </c>
      <c r="AP72" s="8">
        <v>7.1179748206319697</v>
      </c>
      <c r="AQ72" s="9">
        <v>5.0817325348292313</v>
      </c>
      <c r="AR72" s="9">
        <v>8.1292505927524399</v>
      </c>
      <c r="AS72" s="9">
        <v>7.0441335612483673</v>
      </c>
      <c r="AT72" s="9">
        <v>2.237409321131469</v>
      </c>
      <c r="AU72" s="9">
        <v>5.6546769078357197</v>
      </c>
      <c r="AV72" s="9">
        <v>6.6036249069933808</v>
      </c>
      <c r="AW72" s="9">
        <v>6.2558087839940741</v>
      </c>
      <c r="AX72" s="9">
        <v>5.0592907371450897</v>
      </c>
      <c r="AY72" s="9">
        <v>3.593684972795721</v>
      </c>
      <c r="AZ72" s="9">
        <v>5.7551334792126525</v>
      </c>
      <c r="BA72" s="9">
        <v>5.7923692480923359</v>
      </c>
      <c r="BB72" s="9">
        <v>4.1586723363564886</v>
      </c>
      <c r="BC72" s="9">
        <v>4.8825169255190906</v>
      </c>
      <c r="BD72" s="9">
        <v>7.5778390967244187</v>
      </c>
      <c r="BE72" s="9">
        <v>5.257806560402428</v>
      </c>
      <c r="BF72" s="9">
        <v>4.6888172162130335</v>
      </c>
      <c r="BG72" s="9">
        <v>4.4480541726314433</v>
      </c>
      <c r="BH72" s="9">
        <v>2.6953283684906717</v>
      </c>
      <c r="BI72" s="9">
        <v>2.2917839666102626</v>
      </c>
      <c r="BJ72" s="9">
        <v>8.5466281520822545</v>
      </c>
      <c r="BK72" s="9">
        <v>0.39881352447891644</v>
      </c>
      <c r="BL72" s="9">
        <v>4.6590801769563086</v>
      </c>
      <c r="BM72" s="9">
        <v>5.2263857044508155</v>
      </c>
      <c r="BN72" s="9">
        <v>10.8260659549148</v>
      </c>
      <c r="BO72" s="9">
        <v>0.23371074015664892</v>
      </c>
      <c r="BP72" s="9">
        <v>1.5547857501303179</v>
      </c>
      <c r="BQ72" s="9">
        <v>3.3298302471874273</v>
      </c>
      <c r="BR72" s="9">
        <v>1.1251170514374733</v>
      </c>
      <c r="BS72" s="9">
        <v>2.5509555942372177</v>
      </c>
      <c r="BT72" s="9">
        <v>7.3130748400975811</v>
      </c>
      <c r="BU72" s="9">
        <v>4.859039143035087</v>
      </c>
      <c r="BV72" s="9">
        <v>5.8373403561511106</v>
      </c>
      <c r="BW72" s="9">
        <v>4.9153667452692433</v>
      </c>
      <c r="BX72" s="10">
        <f>COUNTIF(H72:BW72,"&gt;0")/68</f>
        <v>1</v>
      </c>
    </row>
    <row r="73" spans="1:76" x14ac:dyDescent="0.2">
      <c r="A73" s="1" t="s">
        <v>186</v>
      </c>
      <c r="B73" s="1">
        <v>746.60630000000003</v>
      </c>
      <c r="C73" s="7">
        <f>AVERAGE(H73:AP73)</f>
        <v>4.4965495826174093</v>
      </c>
      <c r="D73" s="7">
        <f>STDEV(H73:AP73)</f>
        <v>2.6845681112753614</v>
      </c>
      <c r="E73" s="7">
        <f>AVERAGE(AQ73:BW73)</f>
        <v>4.1471408463408315</v>
      </c>
      <c r="F73" s="7">
        <f>STDEV(AQ73:BW73)</f>
        <v>2.6443767376209948</v>
      </c>
      <c r="G73" s="7">
        <f>TTEST(H73:AP73,AQ73:BW73,2,3)</f>
        <v>0.59063488539033715</v>
      </c>
      <c r="H73" s="8">
        <v>4.5294187556837926</v>
      </c>
      <c r="I73" s="8">
        <v>4.9311404112529535</v>
      </c>
      <c r="J73" s="8">
        <v>1.5072822549717229</v>
      </c>
      <c r="K73" s="8">
        <v>4.4083718243710237</v>
      </c>
      <c r="L73" s="8">
        <v>5.0656516271118806</v>
      </c>
      <c r="M73" s="8">
        <v>10.360276774374837</v>
      </c>
      <c r="N73" s="8">
        <v>6.1052758640349953</v>
      </c>
      <c r="O73" s="8">
        <v>3.9097693889819563</v>
      </c>
      <c r="P73" s="8">
        <v>2.4483963119291769</v>
      </c>
      <c r="Q73" s="8">
        <v>7.7817623354864853</v>
      </c>
      <c r="R73" s="8">
        <v>3.2641836445237873</v>
      </c>
      <c r="S73" s="8">
        <v>3.9764601420267041</v>
      </c>
      <c r="T73" s="8">
        <v>2.4937429502125701</v>
      </c>
      <c r="U73" s="8">
        <v>3.8510192202403433</v>
      </c>
      <c r="V73" s="8">
        <v>9.5518856535715795</v>
      </c>
      <c r="W73" s="8">
        <v>5.8963767333811585</v>
      </c>
      <c r="X73" s="8">
        <v>2.5215475940754684</v>
      </c>
      <c r="Y73" s="8">
        <v>4.5742872502530885</v>
      </c>
      <c r="Z73" s="8">
        <v>5.2884800816312465</v>
      </c>
      <c r="AA73" s="8">
        <v>6.4602622826860179</v>
      </c>
      <c r="AB73" s="8">
        <v>10.236107766966549</v>
      </c>
      <c r="AC73" s="8">
        <v>5.1662683254360706</v>
      </c>
      <c r="AD73" s="8">
        <v>3.7993452276451385</v>
      </c>
      <c r="AE73" s="8">
        <v>7.0714758893099567</v>
      </c>
      <c r="AF73" s="8">
        <v>2.1403109397045359</v>
      </c>
      <c r="AG73" s="8">
        <v>2.9561512074538396</v>
      </c>
      <c r="AH73" s="8">
        <v>1.5431441804907846</v>
      </c>
      <c r="AI73" s="8">
        <v>0.59132635926767707</v>
      </c>
      <c r="AJ73" s="8">
        <v>0</v>
      </c>
      <c r="AK73" s="8">
        <v>0</v>
      </c>
      <c r="AL73" s="8">
        <v>1.6763161026884827</v>
      </c>
      <c r="AM73" s="8">
        <v>4.750592982518083</v>
      </c>
      <c r="AN73" s="8">
        <v>8.8752677753863392</v>
      </c>
      <c r="AO73" s="8">
        <v>4.1519504724889718</v>
      </c>
      <c r="AP73" s="8">
        <v>5.4953870614521305</v>
      </c>
      <c r="AQ73" s="9">
        <v>4.4833205984125968</v>
      </c>
      <c r="AR73" s="9">
        <v>11.760421367199244</v>
      </c>
      <c r="AS73" s="9">
        <v>6.4092802718556579</v>
      </c>
      <c r="AT73" s="9">
        <v>7.0095776230038229</v>
      </c>
      <c r="AU73" s="9">
        <v>5.2755375540933054</v>
      </c>
      <c r="AV73" s="9">
        <v>4.7299427343141378</v>
      </c>
      <c r="AW73" s="9">
        <v>6.3008264913527672</v>
      </c>
      <c r="AX73" s="9">
        <v>6.9014499796215008</v>
      </c>
      <c r="AY73" s="9">
        <v>4.4257273242012403</v>
      </c>
      <c r="AZ73" s="9">
        <v>3.4147542368026431</v>
      </c>
      <c r="BA73" s="9">
        <v>3.7554025500094403</v>
      </c>
      <c r="BB73" s="9">
        <v>3.2428546992119669</v>
      </c>
      <c r="BC73" s="9">
        <v>7.0618578760718567</v>
      </c>
      <c r="BD73" s="9">
        <v>8.5278344385923859</v>
      </c>
      <c r="BE73" s="9">
        <v>4.5081722699436311</v>
      </c>
      <c r="BF73" s="9">
        <v>0.79329905669167045</v>
      </c>
      <c r="BG73" s="9">
        <v>3.1837523663786076</v>
      </c>
      <c r="BH73" s="9">
        <v>1.600688463753182</v>
      </c>
      <c r="BI73" s="9">
        <v>1.602932671552997</v>
      </c>
      <c r="BJ73" s="9">
        <v>7.8832340773737872</v>
      </c>
      <c r="BK73" s="9">
        <v>0.76711236836169916</v>
      </c>
      <c r="BL73" s="9">
        <v>3.4879312993188214</v>
      </c>
      <c r="BM73" s="9">
        <v>2.4836105939337507</v>
      </c>
      <c r="BN73" s="9">
        <v>6.4852883382592719</v>
      </c>
      <c r="BO73" s="9">
        <v>0.5100470441846644</v>
      </c>
      <c r="BP73" s="9">
        <v>0.81785997499124696</v>
      </c>
      <c r="BQ73" s="9">
        <v>1.7582805307738472</v>
      </c>
      <c r="BR73" s="9">
        <v>1.0758859669258081</v>
      </c>
      <c r="BS73" s="9">
        <v>2.742890133428538</v>
      </c>
      <c r="BT73" s="9">
        <v>4.2805891197437234</v>
      </c>
      <c r="BU73" s="9">
        <v>5.0658145426970371</v>
      </c>
      <c r="BV73" s="9">
        <v>1.7503443973051949</v>
      </c>
      <c r="BW73" s="9">
        <v>2.7591269688874318</v>
      </c>
      <c r="BX73" s="10">
        <f>COUNTIF(H73:BW73,"&gt;0")/68</f>
        <v>0.97058823529411764</v>
      </c>
    </row>
    <row r="74" spans="1:76" x14ac:dyDescent="0.2">
      <c r="A74" s="1" t="s">
        <v>129</v>
      </c>
      <c r="B74" s="1">
        <v>744.59069999999997</v>
      </c>
      <c r="C74" s="7">
        <f>AVERAGE(H74:AP74)</f>
        <v>0.17011942930558507</v>
      </c>
      <c r="D74" s="7">
        <f>STDEV(H74:AP74)</f>
        <v>0.25339075459320753</v>
      </c>
      <c r="E74" s="7">
        <f>AVERAGE(AQ74:BW74)</f>
        <v>0.1916890734611042</v>
      </c>
      <c r="F74" s="7">
        <f>STDEV(AQ74:BW74)</f>
        <v>0.28480946603761997</v>
      </c>
      <c r="G74" s="7">
        <f>TTEST(H74:AP74,AQ74:BW74,2,3)</f>
        <v>0.74306466791792625</v>
      </c>
      <c r="H74" s="8">
        <v>0.18808008486910663</v>
      </c>
      <c r="I74" s="8">
        <v>0.13516404757280737</v>
      </c>
      <c r="J74" s="8">
        <v>0</v>
      </c>
      <c r="K74" s="8">
        <v>0.13270091266857684</v>
      </c>
      <c r="L74" s="8">
        <v>0.11685464060125099</v>
      </c>
      <c r="M74" s="8">
        <v>0.41603912709118396</v>
      </c>
      <c r="N74" s="8">
        <v>0.15335547604511496</v>
      </c>
      <c r="O74" s="8">
        <v>0.19442523265123304</v>
      </c>
      <c r="P74" s="8">
        <v>0.20150807252857267</v>
      </c>
      <c r="Q74" s="8">
        <v>0.40620800485210889</v>
      </c>
      <c r="R74" s="8">
        <v>0</v>
      </c>
      <c r="S74" s="8">
        <v>0.11656801893399349</v>
      </c>
      <c r="T74" s="8">
        <v>0.1046994335679553</v>
      </c>
      <c r="U74" s="8">
        <v>0.13127991363034361</v>
      </c>
      <c r="V74" s="8">
        <v>0.32993558699903863</v>
      </c>
      <c r="W74" s="8">
        <v>0</v>
      </c>
      <c r="X74" s="8">
        <v>0.14994688117985128</v>
      </c>
      <c r="Y74" s="8">
        <v>0</v>
      </c>
      <c r="Z74" s="8">
        <v>0.15815880591053713</v>
      </c>
      <c r="AA74" s="8">
        <v>0.11190507867228563</v>
      </c>
      <c r="AB74" s="8">
        <v>0.31078838031721784</v>
      </c>
      <c r="AC74" s="8">
        <v>0</v>
      </c>
      <c r="AD74" s="8">
        <v>0.31196070175505419</v>
      </c>
      <c r="AE74" s="8">
        <v>0.14723276416752873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1.4299398763163949</v>
      </c>
      <c r="AM74" s="8">
        <v>0.16884727290023385</v>
      </c>
      <c r="AN74" s="8">
        <v>0.15416609739924586</v>
      </c>
      <c r="AO74" s="8">
        <v>0</v>
      </c>
      <c r="AP74" s="8">
        <v>0.38441561506584204</v>
      </c>
      <c r="AQ74" s="9">
        <v>0.35390171257967062</v>
      </c>
      <c r="AR74" s="9">
        <v>0.32016313140347602</v>
      </c>
      <c r="AS74" s="9">
        <v>0.64914796052023005</v>
      </c>
      <c r="AT74" s="9">
        <v>0.16768535973698792</v>
      </c>
      <c r="AU74" s="9">
        <v>0.28073960365531114</v>
      </c>
      <c r="AV74" s="9">
        <v>0.21722591045104883</v>
      </c>
      <c r="AW74" s="9">
        <v>0.10841472656697727</v>
      </c>
      <c r="AX74" s="9">
        <v>0.29037336931336666</v>
      </c>
      <c r="AY74" s="9">
        <v>0</v>
      </c>
      <c r="AZ74" s="9">
        <v>0.10065799925973527</v>
      </c>
      <c r="BA74" s="9">
        <v>0.31440729138741724</v>
      </c>
      <c r="BB74" s="9">
        <v>0</v>
      </c>
      <c r="BC74" s="9">
        <v>1.0208369905194574</v>
      </c>
      <c r="BD74" s="9">
        <v>0.34199989386503699</v>
      </c>
      <c r="BE74" s="9">
        <v>0.43149266663270019</v>
      </c>
      <c r="BF74" s="9">
        <v>0</v>
      </c>
      <c r="BG74" s="9">
        <v>0</v>
      </c>
      <c r="BH74" s="9">
        <v>0</v>
      </c>
      <c r="BI74" s="9">
        <v>0</v>
      </c>
      <c r="BJ74" s="9">
        <v>1.1555611631015932</v>
      </c>
      <c r="BK74" s="9">
        <v>0</v>
      </c>
      <c r="BL74" s="9">
        <v>0</v>
      </c>
      <c r="BM74" s="9">
        <v>0</v>
      </c>
      <c r="BN74" s="9">
        <v>0.25937767183209282</v>
      </c>
      <c r="BO74" s="9">
        <v>0</v>
      </c>
      <c r="BP74" s="9">
        <v>0</v>
      </c>
      <c r="BQ74" s="9">
        <v>0.19499018882610586</v>
      </c>
      <c r="BR74" s="9">
        <v>0</v>
      </c>
      <c r="BS74" s="9">
        <v>0</v>
      </c>
      <c r="BT74" s="9">
        <v>0.11876378456523068</v>
      </c>
      <c r="BU74" s="9">
        <v>0</v>
      </c>
      <c r="BV74" s="9">
        <v>0</v>
      </c>
      <c r="BW74" s="9">
        <v>0</v>
      </c>
      <c r="BX74" s="10">
        <f>COUNTIF(H74:BW74,"&gt;0")/68</f>
        <v>0.58823529411764708</v>
      </c>
    </row>
    <row r="75" spans="1:76" x14ac:dyDescent="0.2">
      <c r="A75" s="1" t="s">
        <v>133</v>
      </c>
      <c r="B75" s="1">
        <v>796.62199999999996</v>
      </c>
      <c r="C75" s="7">
        <f>AVERAGE(H75:AP75)</f>
        <v>0.15515113493652843</v>
      </c>
      <c r="D75" s="7">
        <f>STDEV(H75:AP75)</f>
        <v>0.1637949136663554</v>
      </c>
      <c r="E75" s="7">
        <f>AVERAGE(AQ75:BW75)</f>
        <v>0.14292970170444724</v>
      </c>
      <c r="F75" s="7">
        <f>STDEV(AQ75:BW75)</f>
        <v>0.174380476719837</v>
      </c>
      <c r="G75" s="7">
        <f>TTEST(H75:AP75,AQ75:BW75,2,3)</f>
        <v>0.7670602179115662</v>
      </c>
      <c r="H75" s="8">
        <v>5.0615676803721109E-2</v>
      </c>
      <c r="I75" s="8">
        <v>0</v>
      </c>
      <c r="J75" s="8">
        <v>0.33896464497383388</v>
      </c>
      <c r="K75" s="8">
        <v>0.30461683030164566</v>
      </c>
      <c r="L75" s="8">
        <v>8.4175211824568719E-2</v>
      </c>
      <c r="M75" s="8">
        <v>0.37476763250388379</v>
      </c>
      <c r="N75" s="8">
        <v>0</v>
      </c>
      <c r="O75" s="8">
        <v>0.17175349740337201</v>
      </c>
      <c r="P75" s="8">
        <v>0</v>
      </c>
      <c r="Q75" s="8">
        <v>0.22274235752355603</v>
      </c>
      <c r="R75" s="8">
        <v>0.42958058047240039</v>
      </c>
      <c r="S75" s="8">
        <v>0.16466772932921811</v>
      </c>
      <c r="T75" s="8">
        <v>0</v>
      </c>
      <c r="U75" s="8">
        <v>0.12262090340218448</v>
      </c>
      <c r="V75" s="8">
        <v>0.24767621940367784</v>
      </c>
      <c r="W75" s="8">
        <v>0.32289735370501038</v>
      </c>
      <c r="X75" s="8">
        <v>0.23771921083945785</v>
      </c>
      <c r="Y75" s="8">
        <v>0.6604535919764728</v>
      </c>
      <c r="Z75" s="8">
        <v>0.12323101503266734</v>
      </c>
      <c r="AA75" s="8">
        <v>0.11682063711382602</v>
      </c>
      <c r="AB75" s="8">
        <v>0.36660789377529313</v>
      </c>
      <c r="AC75" s="8">
        <v>0</v>
      </c>
      <c r="AD75" s="8">
        <v>0</v>
      </c>
      <c r="AE75" s="8">
        <v>0.13788116990855842</v>
      </c>
      <c r="AF75" s="8">
        <v>0</v>
      </c>
      <c r="AG75" s="8">
        <v>0</v>
      </c>
      <c r="AH75" s="8">
        <v>0.32245030093770094</v>
      </c>
      <c r="AI75" s="8">
        <v>0</v>
      </c>
      <c r="AJ75" s="8">
        <v>0.2984780437738358</v>
      </c>
      <c r="AK75" s="8">
        <v>0</v>
      </c>
      <c r="AL75" s="8">
        <v>0</v>
      </c>
      <c r="AM75" s="8">
        <v>0.13036189274771134</v>
      </c>
      <c r="AN75" s="8">
        <v>0.20120732902589888</v>
      </c>
      <c r="AO75" s="8">
        <v>0</v>
      </c>
      <c r="AP75" s="8">
        <v>0</v>
      </c>
      <c r="AQ75" s="9">
        <v>0</v>
      </c>
      <c r="AR75" s="9">
        <v>0.37392186530181276</v>
      </c>
      <c r="AS75" s="9">
        <v>0.63276040160928926</v>
      </c>
      <c r="AT75" s="9">
        <v>0</v>
      </c>
      <c r="AU75" s="9">
        <v>8.8119080607057795E-2</v>
      </c>
      <c r="AV75" s="9">
        <v>0</v>
      </c>
      <c r="AW75" s="9">
        <v>0.15178629813252029</v>
      </c>
      <c r="AX75" s="9">
        <v>0</v>
      </c>
      <c r="AY75" s="9">
        <v>0</v>
      </c>
      <c r="AZ75" s="9">
        <v>0.32261571193628724</v>
      </c>
      <c r="BA75" s="9">
        <v>0.21988949998604299</v>
      </c>
      <c r="BB75" s="9">
        <v>0.20348532231634223</v>
      </c>
      <c r="BC75" s="9">
        <v>0.17567927458268046</v>
      </c>
      <c r="BD75" s="9">
        <v>0</v>
      </c>
      <c r="BE75" s="9">
        <v>0.10816082472100866</v>
      </c>
      <c r="BF75" s="9">
        <v>0.28144188221585081</v>
      </c>
      <c r="BG75" s="9">
        <v>0.46722507842458472</v>
      </c>
      <c r="BH75" s="9">
        <v>0.16166226704502309</v>
      </c>
      <c r="BI75" s="9">
        <v>0.4230528234552175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0.46956861156149809</v>
      </c>
      <c r="BQ75" s="9">
        <v>0</v>
      </c>
      <c r="BR75" s="9">
        <v>0.14896873063381863</v>
      </c>
      <c r="BS75" s="9">
        <v>6.295291362241863E-2</v>
      </c>
      <c r="BT75" s="9">
        <v>0.20658462243709313</v>
      </c>
      <c r="BU75" s="9">
        <v>0.21880494765821401</v>
      </c>
      <c r="BV75" s="9">
        <v>0</v>
      </c>
      <c r="BW75" s="9">
        <v>0</v>
      </c>
      <c r="BX75" s="10">
        <f>COUNTIF(H75:BW75,"&gt;0")/68</f>
        <v>0.58823529411764708</v>
      </c>
    </row>
    <row r="76" spans="1:76" x14ac:dyDescent="0.2">
      <c r="A76" s="1" t="s">
        <v>165</v>
      </c>
      <c r="B76" s="1">
        <v>812.55939999999998</v>
      </c>
      <c r="C76" s="7">
        <f>AVERAGE(H76:AP76)</f>
        <v>0.45683849950000438</v>
      </c>
      <c r="D76" s="7">
        <f>STDEV(H76:AP76)</f>
        <v>0.6657454053535099</v>
      </c>
      <c r="E76" s="7">
        <f>AVERAGE(AQ76:BW76)</f>
        <v>0.36962062285168412</v>
      </c>
      <c r="F76" s="7">
        <f>STDEV(AQ76:BW76)</f>
        <v>0.50811257068197169</v>
      </c>
      <c r="G76" s="7">
        <f>TTEST(H76:AP76,AQ76:BW76,2,3)</f>
        <v>0.54447278830997203</v>
      </c>
      <c r="H76" s="8">
        <v>0.30050283352987411</v>
      </c>
      <c r="I76" s="8">
        <v>0</v>
      </c>
      <c r="J76" s="8">
        <v>0.32846953735836115</v>
      </c>
      <c r="K76" s="8">
        <v>1.4654505968294849</v>
      </c>
      <c r="L76" s="8">
        <v>0.38898283090642627</v>
      </c>
      <c r="M76" s="8">
        <v>0.26544247094818157</v>
      </c>
      <c r="N76" s="8">
        <v>0.23625655630471265</v>
      </c>
      <c r="O76" s="8">
        <v>0.28479176667330003</v>
      </c>
      <c r="P76" s="8">
        <v>5.1280804841276603E-2</v>
      </c>
      <c r="Q76" s="8">
        <v>0.23514194535476457</v>
      </c>
      <c r="R76" s="8">
        <v>2.3839719175787071</v>
      </c>
      <c r="S76" s="8">
        <v>0.34089300708177467</v>
      </c>
      <c r="T76" s="8">
        <v>0.41833052004750282</v>
      </c>
      <c r="U76" s="8">
        <v>0.21299808206824872</v>
      </c>
      <c r="V76" s="8">
        <v>1.6166256229413163</v>
      </c>
      <c r="W76" s="8">
        <v>0.20187484139329837</v>
      </c>
      <c r="X76" s="8">
        <v>2.4095148967056859</v>
      </c>
      <c r="Y76" s="8">
        <v>1.0084595606842015</v>
      </c>
      <c r="Z76" s="8">
        <v>4.2817177267228373E-3</v>
      </c>
      <c r="AA76" s="8">
        <v>0.16181500944277039</v>
      </c>
      <c r="AB76" s="8">
        <v>1.8488068561957738</v>
      </c>
      <c r="AC76" s="8">
        <v>2.1234257590534915E-3</v>
      </c>
      <c r="AD76" s="8">
        <v>0</v>
      </c>
      <c r="AE76" s="8">
        <v>3.359844536673115E-2</v>
      </c>
      <c r="AF76" s="8">
        <v>5.5588602577647271E-2</v>
      </c>
      <c r="AG76" s="8">
        <v>0.23061196050365437</v>
      </c>
      <c r="AH76" s="8">
        <v>5.8835517526368217E-2</v>
      </c>
      <c r="AI76" s="8">
        <v>0</v>
      </c>
      <c r="AJ76" s="8">
        <v>0.53279552069776048</v>
      </c>
      <c r="AK76" s="8">
        <v>0.13818510134835796</v>
      </c>
      <c r="AL76" s="8">
        <v>0</v>
      </c>
      <c r="AM76" s="8">
        <v>0.53613307708885805</v>
      </c>
      <c r="AN76" s="8">
        <v>6.7652693740340511E-2</v>
      </c>
      <c r="AO76" s="8">
        <v>7.7415486009291032E-2</v>
      </c>
      <c r="AP76" s="8">
        <v>9.2516277269706446E-2</v>
      </c>
      <c r="AQ76" s="9">
        <v>0.18201433102362458</v>
      </c>
      <c r="AR76" s="9">
        <v>0.17291920684247358</v>
      </c>
      <c r="AS76" s="9">
        <v>1.5878721324347664</v>
      </c>
      <c r="AT76" s="9">
        <v>0</v>
      </c>
      <c r="AU76" s="9">
        <v>7.0538349838602743E-2</v>
      </c>
      <c r="AV76" s="9">
        <v>1.2926092483063855E-2</v>
      </c>
      <c r="AW76" s="9">
        <v>0.19728963073053898</v>
      </c>
      <c r="AX76" s="9">
        <v>0.31437824563561489</v>
      </c>
      <c r="AY76" s="9">
        <v>0.15887599210085965</v>
      </c>
      <c r="AZ76" s="9">
        <v>0.46462593393277579</v>
      </c>
      <c r="BA76" s="9">
        <v>0.22325320644207511</v>
      </c>
      <c r="BB76" s="9">
        <v>1.281263819373172</v>
      </c>
      <c r="BC76" s="9">
        <v>0.21862779348703146</v>
      </c>
      <c r="BD76" s="9">
        <v>1.2061252587743423</v>
      </c>
      <c r="BE76" s="9">
        <v>0.23684772863472839</v>
      </c>
      <c r="BF76" s="9">
        <v>0.23068121852603674</v>
      </c>
      <c r="BG76" s="9">
        <v>0.16218743702954427</v>
      </c>
      <c r="BH76" s="9">
        <v>6.1504912010768499E-2</v>
      </c>
      <c r="BI76" s="9">
        <v>8.7511635863736406E-2</v>
      </c>
      <c r="BJ76" s="9">
        <v>0.19219887285861942</v>
      </c>
      <c r="BK76" s="9">
        <v>0</v>
      </c>
      <c r="BL76" s="9">
        <v>0.19890087151348418</v>
      </c>
      <c r="BM76" s="9">
        <v>0.27500356405661974</v>
      </c>
      <c r="BN76" s="9">
        <v>0.27557691906482606</v>
      </c>
      <c r="BO76" s="9">
        <v>0</v>
      </c>
      <c r="BP76" s="9">
        <v>0</v>
      </c>
      <c r="BQ76" s="9">
        <v>2.4442711110835989E-3</v>
      </c>
      <c r="BR76" s="9">
        <v>0.30957569495635517</v>
      </c>
      <c r="BS76" s="9">
        <v>0.29607147187027194</v>
      </c>
      <c r="BT76" s="9">
        <v>1.3726286415195459</v>
      </c>
      <c r="BU76" s="9">
        <v>0.3021693851459723</v>
      </c>
      <c r="BV76" s="9">
        <v>8.7002695761001808E-2</v>
      </c>
      <c r="BW76" s="9">
        <v>2.0164652410840382</v>
      </c>
      <c r="BX76" s="10">
        <f>COUNTIF(H76:BW76,"&gt;0")/68</f>
        <v>0.88235294117647056</v>
      </c>
    </row>
    <row r="77" spans="1:76" x14ac:dyDescent="0.2">
      <c r="A77" s="1" t="s">
        <v>156</v>
      </c>
      <c r="B77" s="1">
        <v>834.63760000000002</v>
      </c>
      <c r="C77" s="7">
        <f>AVERAGE(H77:AP77)</f>
        <v>2.37293279716317E-2</v>
      </c>
      <c r="D77" s="7">
        <f>STDEV(H77:AP77)</f>
        <v>5.0214127195322325E-2</v>
      </c>
      <c r="E77" s="7">
        <f>AVERAGE(AQ77:BW77)</f>
        <v>1.5075108007809942E-2</v>
      </c>
      <c r="F77" s="7">
        <f>STDEV(AQ77:BW77)</f>
        <v>2.2362321423842278E-2</v>
      </c>
      <c r="G77" s="7">
        <f>TTEST(H77:AP77,AQ77:BW77,2,3)</f>
        <v>0.35871411557514654</v>
      </c>
      <c r="H77" s="8">
        <v>0</v>
      </c>
      <c r="I77" s="8">
        <v>2.6348170535775678E-2</v>
      </c>
      <c r="J77" s="8">
        <v>2.4332861217815669E-2</v>
      </c>
      <c r="K77" s="8">
        <v>0</v>
      </c>
      <c r="L77" s="8">
        <v>0</v>
      </c>
      <c r="M77" s="8">
        <v>4.0354204794629265E-3</v>
      </c>
      <c r="N77" s="8">
        <v>2.2096969825704367E-2</v>
      </c>
      <c r="O77" s="8">
        <v>1.2824310300644893E-2</v>
      </c>
      <c r="P77" s="8">
        <v>3.2476900698161213E-3</v>
      </c>
      <c r="Q77" s="8">
        <v>1.4107367007564747E-2</v>
      </c>
      <c r="R77" s="8">
        <v>1.0864989075169373E-2</v>
      </c>
      <c r="S77" s="8">
        <v>8.9722395565252442E-3</v>
      </c>
      <c r="T77" s="8">
        <v>6.6498516004893562E-3</v>
      </c>
      <c r="U77" s="8">
        <v>0</v>
      </c>
      <c r="V77" s="8">
        <v>0.1261742719437785</v>
      </c>
      <c r="W77" s="8">
        <v>2.4725559480347877E-2</v>
      </c>
      <c r="X77" s="8">
        <v>3.9029153973364879E-2</v>
      </c>
      <c r="Y77" s="8">
        <v>0.26222531167311075</v>
      </c>
      <c r="Z77" s="8">
        <v>4.6865650188006184E-4</v>
      </c>
      <c r="AA77" s="8">
        <v>0</v>
      </c>
      <c r="AB77" s="8">
        <v>5.2425117158966687E-2</v>
      </c>
      <c r="AC77" s="8">
        <v>1.7462206547796216E-2</v>
      </c>
      <c r="AD77" s="8">
        <v>0</v>
      </c>
      <c r="AE77" s="8">
        <v>1.5055191793913571E-3</v>
      </c>
      <c r="AF77" s="8">
        <v>0</v>
      </c>
      <c r="AG77" s="8">
        <v>2.6390038131358137E-2</v>
      </c>
      <c r="AH77" s="8">
        <v>8.8715273449902245E-3</v>
      </c>
      <c r="AI77" s="8">
        <v>0</v>
      </c>
      <c r="AJ77" s="8">
        <v>1.5905707105030854E-2</v>
      </c>
      <c r="AK77" s="8">
        <v>0</v>
      </c>
      <c r="AL77" s="8">
        <v>0</v>
      </c>
      <c r="AM77" s="8">
        <v>0.10942798680775638</v>
      </c>
      <c r="AN77" s="8">
        <v>0</v>
      </c>
      <c r="AO77" s="8">
        <v>0</v>
      </c>
      <c r="AP77" s="8">
        <v>1.2435553490369405E-2</v>
      </c>
      <c r="AQ77" s="9">
        <v>7.6560618304349348E-3</v>
      </c>
      <c r="AR77" s="9">
        <v>5.3988514864431402E-4</v>
      </c>
      <c r="AS77" s="9">
        <v>1.7635266776998594E-3</v>
      </c>
      <c r="AT77" s="9">
        <v>4.1599262909215194E-2</v>
      </c>
      <c r="AU77" s="9">
        <v>1.0303925511193038E-2</v>
      </c>
      <c r="AV77" s="9">
        <v>4.8930583250952888E-3</v>
      </c>
      <c r="AW77" s="9">
        <v>8.8816107185121493E-2</v>
      </c>
      <c r="AX77" s="9">
        <v>2.3151084287850371E-2</v>
      </c>
      <c r="AY77" s="9">
        <v>2.9976899070389064E-2</v>
      </c>
      <c r="AZ77" s="9">
        <v>1.6232112666490349E-2</v>
      </c>
      <c r="BA77" s="9">
        <v>2.2237555606692005E-2</v>
      </c>
      <c r="BB77" s="9">
        <v>8.882001725895098E-3</v>
      </c>
      <c r="BC77" s="9">
        <v>2.890679436561288E-2</v>
      </c>
      <c r="BD77" s="9">
        <v>0</v>
      </c>
      <c r="BE77" s="9">
        <v>6.5368334189367713E-3</v>
      </c>
      <c r="BF77" s="9">
        <v>7.6165932820307395E-3</v>
      </c>
      <c r="BG77" s="9">
        <v>9.3793279419412526E-2</v>
      </c>
      <c r="BH77" s="9">
        <v>0</v>
      </c>
      <c r="BI77" s="9">
        <v>2.0799652514675651E-2</v>
      </c>
      <c r="BJ77" s="9">
        <v>0</v>
      </c>
      <c r="BK77" s="9">
        <v>8.6115579832943875E-3</v>
      </c>
      <c r="BL77" s="9">
        <v>2.1665252457286455E-2</v>
      </c>
      <c r="BM77" s="9">
        <v>0</v>
      </c>
      <c r="BN77" s="9">
        <v>4.0014649667640574E-3</v>
      </c>
      <c r="BO77" s="9">
        <v>0</v>
      </c>
      <c r="BP77" s="9">
        <v>2.7642172456337085E-3</v>
      </c>
      <c r="BQ77" s="9">
        <v>0</v>
      </c>
      <c r="BR77" s="9">
        <v>1.0041372035365686E-2</v>
      </c>
      <c r="BS77" s="9">
        <v>1.861708273500728E-3</v>
      </c>
      <c r="BT77" s="9">
        <v>0</v>
      </c>
      <c r="BU77" s="9">
        <v>7.9039639528807144E-4</v>
      </c>
      <c r="BV77" s="9">
        <v>1.8003754645502495E-2</v>
      </c>
      <c r="BW77" s="9">
        <v>1.6034206309702842E-2</v>
      </c>
      <c r="BX77" s="10">
        <f>COUNTIF(H77:BW77,"&gt;0")/68</f>
        <v>0.72058823529411764</v>
      </c>
    </row>
    <row r="78" spans="1:76" x14ac:dyDescent="0.2">
      <c r="A78" s="1" t="s">
        <v>224</v>
      </c>
      <c r="B78" s="1">
        <v>680.42909999999995</v>
      </c>
      <c r="C78" s="7">
        <f>AVERAGE(H78:AP78)</f>
        <v>25.215453496437636</v>
      </c>
      <c r="D78" s="7">
        <f>STDEV(H78:AP78)</f>
        <v>11.572613217559647</v>
      </c>
      <c r="E78" s="7">
        <f>AVERAGE(AQ78:BW78)</f>
        <v>28.972682105806005</v>
      </c>
      <c r="F78" s="7">
        <f>STDEV(AQ78:BW78)</f>
        <v>12.111353514679278</v>
      </c>
      <c r="G78" s="7">
        <f>TTEST(H78:AP78,AQ78:BW78,2,3)</f>
        <v>0.19599984313612512</v>
      </c>
      <c r="H78" s="8">
        <v>13.550432821251471</v>
      </c>
      <c r="I78" s="8">
        <v>30.201243166515972</v>
      </c>
      <c r="J78" s="8">
        <v>22.023411206941148</v>
      </c>
      <c r="K78" s="8">
        <v>16.003449338408153</v>
      </c>
      <c r="L78" s="8">
        <v>12.070397155441626</v>
      </c>
      <c r="M78" s="8">
        <v>19.146297181962488</v>
      </c>
      <c r="N78" s="8">
        <v>17.379832779707467</v>
      </c>
      <c r="O78" s="8">
        <v>25.160696959281214</v>
      </c>
      <c r="P78" s="8">
        <v>20.588603392225664</v>
      </c>
      <c r="Q78" s="8">
        <v>16.031002161525546</v>
      </c>
      <c r="R78" s="8">
        <v>10.970008671970275</v>
      </c>
      <c r="S78" s="8">
        <v>20.245922006526616</v>
      </c>
      <c r="T78" s="8">
        <v>20.155670286953658</v>
      </c>
      <c r="U78" s="8">
        <v>15.226247881859354</v>
      </c>
      <c r="V78" s="8">
        <v>17.517710634517371</v>
      </c>
      <c r="W78" s="8">
        <v>25.940401632883539</v>
      </c>
      <c r="X78" s="8">
        <v>21.48464821548626</v>
      </c>
      <c r="Y78" s="8">
        <v>12.639047513077879</v>
      </c>
      <c r="Z78" s="8">
        <v>20.362072025611877</v>
      </c>
      <c r="AA78" s="8">
        <v>20.748997606791875</v>
      </c>
      <c r="AB78" s="8">
        <v>16.935100188931287</v>
      </c>
      <c r="AC78" s="8">
        <v>24.375345911624645</v>
      </c>
      <c r="AD78" s="8">
        <v>24.966031325505543</v>
      </c>
      <c r="AE78" s="8">
        <v>20.671288692873734</v>
      </c>
      <c r="AF78" s="8">
        <v>30.134437558772234</v>
      </c>
      <c r="AG78" s="8">
        <v>31.235362915451624</v>
      </c>
      <c r="AH78" s="8">
        <v>36.580603149831525</v>
      </c>
      <c r="AI78" s="8">
        <v>38.454680149810329</v>
      </c>
      <c r="AJ78" s="8">
        <v>49.944086401521766</v>
      </c>
      <c r="AK78" s="8">
        <v>65.085860252242938</v>
      </c>
      <c r="AL78" s="8">
        <v>45.456035078694029</v>
      </c>
      <c r="AM78" s="8">
        <v>26.02835169576214</v>
      </c>
      <c r="AN78" s="8">
        <v>39.363109359658125</v>
      </c>
      <c r="AO78" s="8">
        <v>25.583598362182784</v>
      </c>
      <c r="AP78" s="8">
        <v>30.280888693515056</v>
      </c>
      <c r="AQ78" s="9">
        <v>14.056196766113979</v>
      </c>
      <c r="AR78" s="9">
        <v>13.754772894292994</v>
      </c>
      <c r="AS78" s="9">
        <v>13.199176208029062</v>
      </c>
      <c r="AT78" s="9">
        <v>35.228164097750756</v>
      </c>
      <c r="AU78" s="9">
        <v>19.517414798126651</v>
      </c>
      <c r="AV78" s="9">
        <v>12.921433474184099</v>
      </c>
      <c r="AW78" s="9">
        <v>14.037119957457394</v>
      </c>
      <c r="AX78" s="9">
        <v>13.772578605742392</v>
      </c>
      <c r="AY78" s="9">
        <v>24.607272773516396</v>
      </c>
      <c r="AZ78" s="9">
        <v>21.43135863996908</v>
      </c>
      <c r="BA78" s="9">
        <v>21.929850549371231</v>
      </c>
      <c r="BB78" s="9">
        <v>16.835453458992948</v>
      </c>
      <c r="BC78" s="9">
        <v>20.760139890999564</v>
      </c>
      <c r="BD78" s="9">
        <v>16.707618654224916</v>
      </c>
      <c r="BE78" s="9">
        <v>30.17570641711475</v>
      </c>
      <c r="BF78" s="9">
        <v>27.868479456364607</v>
      </c>
      <c r="BG78" s="9">
        <v>22.477945434604472</v>
      </c>
      <c r="BH78" s="9">
        <v>33.486190483070388</v>
      </c>
      <c r="BI78" s="9">
        <v>40.468098023923304</v>
      </c>
      <c r="BJ78" s="9">
        <v>17.010890462368</v>
      </c>
      <c r="BK78" s="9">
        <v>44.498104026349225</v>
      </c>
      <c r="BL78" s="9">
        <v>32.563705015643464</v>
      </c>
      <c r="BM78" s="9">
        <v>32.771075463714368</v>
      </c>
      <c r="BN78" s="9">
        <v>36.014157829835284</v>
      </c>
      <c r="BO78" s="9">
        <v>53.054487372617167</v>
      </c>
      <c r="BP78" s="9">
        <v>52.250732014219402</v>
      </c>
      <c r="BQ78" s="9">
        <v>45.524009618335754</v>
      </c>
      <c r="BR78" s="9">
        <v>46.122674124626563</v>
      </c>
      <c r="BS78" s="9">
        <v>35.077633447277329</v>
      </c>
      <c r="BT78" s="9">
        <v>36.689752647230783</v>
      </c>
      <c r="BU78" s="9">
        <v>40.415516464379436</v>
      </c>
      <c r="BV78" s="9">
        <v>34.956643929854039</v>
      </c>
      <c r="BW78" s="9">
        <v>35.914156491298456</v>
      </c>
      <c r="BX78" s="10">
        <f>COUNTIF(H78:BW78,"&gt;0")/68</f>
        <v>1</v>
      </c>
    </row>
    <row r="79" spans="1:76" x14ac:dyDescent="0.2">
      <c r="A79" s="1" t="s">
        <v>149</v>
      </c>
      <c r="B79" s="1">
        <v>720.55430000000001</v>
      </c>
      <c r="C79" s="7">
        <f>AVERAGE(H79:AP79)</f>
        <v>0.39533304544484793</v>
      </c>
      <c r="D79" s="7">
        <f>STDEV(H79:AP79)</f>
        <v>0.41039876724138485</v>
      </c>
      <c r="E79" s="7">
        <f>AVERAGE(AQ79:BW79)</f>
        <v>0.63193900539312908</v>
      </c>
      <c r="F79" s="7">
        <f>STDEV(AQ79:BW79)</f>
        <v>0.73556091102015275</v>
      </c>
      <c r="G79" s="7">
        <f>TTEST(H79:AP79,AQ79:BW79,2,3)</f>
        <v>0.11056961680209347</v>
      </c>
      <c r="H79" s="8">
        <v>0.98131579952729875</v>
      </c>
      <c r="I79" s="8">
        <v>0.25291666366259502</v>
      </c>
      <c r="J79" s="8">
        <v>0.49280930534117973</v>
      </c>
      <c r="K79" s="8">
        <v>0.57704066528032016</v>
      </c>
      <c r="L79" s="8">
        <v>0.8733309497911117</v>
      </c>
      <c r="M79" s="8">
        <v>0.75304955552357</v>
      </c>
      <c r="N79" s="8">
        <v>0.16953589635331734</v>
      </c>
      <c r="O79" s="8">
        <v>0.36695123160140469</v>
      </c>
      <c r="P79" s="8">
        <v>0</v>
      </c>
      <c r="Q79" s="8">
        <v>0</v>
      </c>
      <c r="R79" s="8">
        <v>0.87229778193811525</v>
      </c>
      <c r="S79" s="8">
        <v>0.7003248004065693</v>
      </c>
      <c r="T79" s="8">
        <v>0.59817024475505731</v>
      </c>
      <c r="U79" s="8">
        <v>0.73886288126829436</v>
      </c>
      <c r="V79" s="8">
        <v>1.4695813810326912</v>
      </c>
      <c r="W79" s="8">
        <v>0</v>
      </c>
      <c r="X79" s="8">
        <v>0.19065950980632135</v>
      </c>
      <c r="Y79" s="8">
        <v>0.55919301110455144</v>
      </c>
      <c r="Z79" s="8">
        <v>0.18744735892837619</v>
      </c>
      <c r="AA79" s="8">
        <v>0.1374223160371992</v>
      </c>
      <c r="AB79" s="8">
        <v>0</v>
      </c>
      <c r="AC79" s="8">
        <v>0.17093233881254113</v>
      </c>
      <c r="AD79" s="8">
        <v>0</v>
      </c>
      <c r="AE79" s="8">
        <v>0.24323308533930138</v>
      </c>
      <c r="AF79" s="8">
        <v>0.54145935613861174</v>
      </c>
      <c r="AG79" s="8">
        <v>0.27088403954356866</v>
      </c>
      <c r="AH79" s="8">
        <v>0</v>
      </c>
      <c r="AI79" s="8">
        <v>0.28552313728783729</v>
      </c>
      <c r="AJ79" s="8">
        <v>0</v>
      </c>
      <c r="AK79" s="8">
        <v>0.2246974113262083</v>
      </c>
      <c r="AL79" s="8">
        <v>0</v>
      </c>
      <c r="AM79" s="8">
        <v>1.6255797179017923</v>
      </c>
      <c r="AN79" s="8">
        <v>0</v>
      </c>
      <c r="AO79" s="8">
        <v>0.28700704458481657</v>
      </c>
      <c r="AP79" s="8">
        <v>0.26643110727702762</v>
      </c>
      <c r="AQ79" s="9">
        <v>2.1782170092534048</v>
      </c>
      <c r="AR79" s="9">
        <v>0.71902480010275993</v>
      </c>
      <c r="AS79" s="9">
        <v>0.49294372055724456</v>
      </c>
      <c r="AT79" s="9">
        <v>0</v>
      </c>
      <c r="AU79" s="9">
        <v>2.0465579627428965</v>
      </c>
      <c r="AV79" s="9">
        <v>1.0134671313681014</v>
      </c>
      <c r="AW79" s="9">
        <v>0.6830703485391727</v>
      </c>
      <c r="AX79" s="9">
        <v>0.8176238102344705</v>
      </c>
      <c r="AY79" s="9">
        <v>0</v>
      </c>
      <c r="AZ79" s="9">
        <v>1.1397024986204989</v>
      </c>
      <c r="BA79" s="9">
        <v>0.34276154746273135</v>
      </c>
      <c r="BB79" s="9">
        <v>0.22612541066761868</v>
      </c>
      <c r="BC79" s="9">
        <v>0.54439228972803677</v>
      </c>
      <c r="BD79" s="9">
        <v>0.51392725809990569</v>
      </c>
      <c r="BE79" s="9">
        <v>0.50226048589597805</v>
      </c>
      <c r="BF79" s="9">
        <v>1.0491691417435385</v>
      </c>
      <c r="BG79" s="9">
        <v>0.92666273116438536</v>
      </c>
      <c r="BH79" s="9">
        <v>0.29305247091326087</v>
      </c>
      <c r="BI79" s="9">
        <v>0</v>
      </c>
      <c r="BJ79" s="9">
        <v>0.56808547985886182</v>
      </c>
      <c r="BK79" s="9">
        <v>0.23524570505797407</v>
      </c>
      <c r="BL79" s="9">
        <v>0.71853259130979585</v>
      </c>
      <c r="BM79" s="9">
        <v>0</v>
      </c>
      <c r="BN79" s="9">
        <v>0.17075963770315328</v>
      </c>
      <c r="BO79" s="9">
        <v>0</v>
      </c>
      <c r="BP79" s="9">
        <v>0</v>
      </c>
      <c r="BQ79" s="9">
        <v>0</v>
      </c>
      <c r="BR79" s="9">
        <v>0.4251374975056455</v>
      </c>
      <c r="BS79" s="9">
        <v>0.34285659371032995</v>
      </c>
      <c r="BT79" s="9">
        <v>0.47335759405744199</v>
      </c>
      <c r="BU79" s="9">
        <v>0.473628946243902</v>
      </c>
      <c r="BV79" s="9">
        <v>3.5295809306170156</v>
      </c>
      <c r="BW79" s="9">
        <v>0.42784358481513518</v>
      </c>
      <c r="BX79" s="10">
        <f>COUNTIF(H79:BW79,"&gt;0")/68</f>
        <v>0.76470588235294112</v>
      </c>
    </row>
    <row r="80" spans="1:76" x14ac:dyDescent="0.2">
      <c r="A80" s="1" t="s">
        <v>161</v>
      </c>
      <c r="B80" s="1">
        <v>718.53869999999995</v>
      </c>
      <c r="C80" s="7">
        <f>AVERAGE(H80:AP80)</f>
        <v>0.48457264766071823</v>
      </c>
      <c r="D80" s="7">
        <f>STDEV(H80:AP80)</f>
        <v>0.4465724000504529</v>
      </c>
      <c r="E80" s="7">
        <f>AVERAGE(AQ80:BW80)</f>
        <v>0.626780664821317</v>
      </c>
      <c r="F80" s="7">
        <f>STDEV(AQ80:BW80)</f>
        <v>0.55518202044944742</v>
      </c>
      <c r="G80" s="7">
        <f>TTEST(H80:AP80,AQ80:BW80,2,3)</f>
        <v>0.25067831781739119</v>
      </c>
      <c r="H80" s="8">
        <v>1.5379284763909837</v>
      </c>
      <c r="I80" s="8">
        <v>0</v>
      </c>
      <c r="J80" s="8">
        <v>0.18541657357251023</v>
      </c>
      <c r="K80" s="8">
        <v>0.14263300200445844</v>
      </c>
      <c r="L80" s="8">
        <v>1.0669731412656926</v>
      </c>
      <c r="M80" s="8">
        <v>1.1263176506481172</v>
      </c>
      <c r="N80" s="8">
        <v>0.42557429716305245</v>
      </c>
      <c r="O80" s="8">
        <v>0.37921028937277196</v>
      </c>
      <c r="P80" s="8">
        <v>0.32042752136502667</v>
      </c>
      <c r="Q80" s="8">
        <v>1.2305217110879347</v>
      </c>
      <c r="R80" s="8">
        <v>0.73017272473127881</v>
      </c>
      <c r="S80" s="8">
        <v>0.39015638519496099</v>
      </c>
      <c r="T80" s="8">
        <v>0.40222061413028704</v>
      </c>
      <c r="U80" s="8">
        <v>1.0228749371184636</v>
      </c>
      <c r="V80" s="8">
        <v>0.26877624482290241</v>
      </c>
      <c r="W80" s="8">
        <v>0.37240549498243247</v>
      </c>
      <c r="X80" s="8">
        <v>9.6895153185365207E-2</v>
      </c>
      <c r="Y80" s="8">
        <v>0.57809097283078326</v>
      </c>
      <c r="Z80" s="8">
        <v>0</v>
      </c>
      <c r="AA80" s="8">
        <v>3.4132562001557335E-3</v>
      </c>
      <c r="AB80" s="8">
        <v>0.52098834288362694</v>
      </c>
      <c r="AC80" s="8">
        <v>0.37851044116216692</v>
      </c>
      <c r="AD80" s="8">
        <v>0.53852723194385532</v>
      </c>
      <c r="AE80" s="8">
        <v>1.0598468084148092</v>
      </c>
      <c r="AF80" s="8">
        <v>0</v>
      </c>
      <c r="AG80" s="8">
        <v>1.5599498967330898</v>
      </c>
      <c r="AH80" s="8">
        <v>0.17513797486469421</v>
      </c>
      <c r="AI80" s="8">
        <v>0.2679833869213129</v>
      </c>
      <c r="AJ80" s="8">
        <v>0</v>
      </c>
      <c r="AK80" s="8">
        <v>0</v>
      </c>
      <c r="AL80" s="8">
        <v>0</v>
      </c>
      <c r="AM80" s="8">
        <v>0.16848994222929126</v>
      </c>
      <c r="AN80" s="8">
        <v>0.61317500704406458</v>
      </c>
      <c r="AO80" s="8">
        <v>0.83566496479580876</v>
      </c>
      <c r="AP80" s="8">
        <v>0.56176022506524192</v>
      </c>
      <c r="AQ80" s="9">
        <v>1.2231620471094367</v>
      </c>
      <c r="AR80" s="9">
        <v>0.47825985937761717</v>
      </c>
      <c r="AS80" s="9">
        <v>1.3902664403578833</v>
      </c>
      <c r="AT80" s="9">
        <v>0.17213795559439862</v>
      </c>
      <c r="AU80" s="9">
        <v>0.50990430843177159</v>
      </c>
      <c r="AV80" s="9">
        <v>0.50113251458573493</v>
      </c>
      <c r="AW80" s="9">
        <v>1.156621406569146</v>
      </c>
      <c r="AX80" s="9">
        <v>0.89785321758383674</v>
      </c>
      <c r="AY80" s="9">
        <v>0.38591882420837248</v>
      </c>
      <c r="AZ80" s="9">
        <v>1.395059048353215</v>
      </c>
      <c r="BA80" s="9">
        <v>0.29946497084633511</v>
      </c>
      <c r="BB80" s="9">
        <v>0.41227564979848724</v>
      </c>
      <c r="BC80" s="9">
        <v>1.2439190526254194</v>
      </c>
      <c r="BD80" s="9">
        <v>1.0134705126507786</v>
      </c>
      <c r="BE80" s="9">
        <v>0.59730280046323414</v>
      </c>
      <c r="BF80" s="9">
        <v>0</v>
      </c>
      <c r="BG80" s="9">
        <v>0.35912422917064285</v>
      </c>
      <c r="BH80" s="9">
        <v>0</v>
      </c>
      <c r="BI80" s="9">
        <v>0.23270391440293023</v>
      </c>
      <c r="BJ80" s="9">
        <v>2.5028667864289926</v>
      </c>
      <c r="BK80" s="9">
        <v>0</v>
      </c>
      <c r="BL80" s="9">
        <v>0.60680700316087088</v>
      </c>
      <c r="BM80" s="9">
        <v>0.20447301831141604</v>
      </c>
      <c r="BN80" s="9">
        <v>0.41028499301213034</v>
      </c>
      <c r="BO80" s="9">
        <v>0</v>
      </c>
      <c r="BP80" s="9">
        <v>0.25576207549227287</v>
      </c>
      <c r="BQ80" s="9">
        <v>0</v>
      </c>
      <c r="BR80" s="9">
        <v>0.18486914161515483</v>
      </c>
      <c r="BS80" s="9">
        <v>0.6969749355857715</v>
      </c>
      <c r="BT80" s="9">
        <v>1.36968247539569</v>
      </c>
      <c r="BU80" s="9">
        <v>0.44186275889146009</v>
      </c>
      <c r="BV80" s="9">
        <v>0.86766014083819398</v>
      </c>
      <c r="BW80" s="9">
        <v>0.87394185824226389</v>
      </c>
      <c r="BX80" s="10">
        <f>COUNTIF(H80:BW80,"&gt;0")/68</f>
        <v>0.83823529411764708</v>
      </c>
    </row>
    <row r="81" spans="1:76" x14ac:dyDescent="0.2">
      <c r="A81" s="1" t="s">
        <v>109</v>
      </c>
      <c r="B81" s="1">
        <v>748.58510000000001</v>
      </c>
      <c r="C81" s="7">
        <f>AVERAGE(H81:AP81)</f>
        <v>6.5227709881611612E-2</v>
      </c>
      <c r="D81" s="7">
        <f>STDEV(H81:AP81)</f>
        <v>9.8969070069924336E-2</v>
      </c>
      <c r="E81" s="7">
        <f>AVERAGE(AQ81:BW81)</f>
        <v>7.0981382877828736E-2</v>
      </c>
      <c r="F81" s="7">
        <f>STDEV(AQ81:BW81)</f>
        <v>0.12043220040792765</v>
      </c>
      <c r="G81" s="7">
        <f>TTEST(H81:AP81,AQ81:BW81,2,3)</f>
        <v>0.83084412581527278</v>
      </c>
      <c r="H81" s="8">
        <v>0</v>
      </c>
      <c r="I81" s="8">
        <v>0</v>
      </c>
      <c r="J81" s="8">
        <v>0.24812117135761708</v>
      </c>
      <c r="K81" s="8">
        <v>0</v>
      </c>
      <c r="L81" s="8">
        <v>0.28993869652844767</v>
      </c>
      <c r="M81" s="8">
        <v>0.20165557882823457</v>
      </c>
      <c r="N81" s="8">
        <v>0</v>
      </c>
      <c r="O81" s="8">
        <v>0</v>
      </c>
      <c r="P81" s="8">
        <v>0</v>
      </c>
      <c r="Q81" s="8">
        <v>0.13045072266897959</v>
      </c>
      <c r="R81" s="8">
        <v>0.12778350470800523</v>
      </c>
      <c r="S81" s="8">
        <v>0.12412508607297101</v>
      </c>
      <c r="T81" s="8">
        <v>0.13834939938400057</v>
      </c>
      <c r="U81" s="8">
        <v>0</v>
      </c>
      <c r="V81" s="8">
        <v>0.1029508407110872</v>
      </c>
      <c r="W81" s="8">
        <v>0</v>
      </c>
      <c r="X81" s="8">
        <v>0.13382882861549986</v>
      </c>
      <c r="Y81" s="8">
        <v>0.34938103983655672</v>
      </c>
      <c r="Z81" s="8">
        <v>0</v>
      </c>
      <c r="AA81" s="8">
        <v>0</v>
      </c>
      <c r="AB81" s="8">
        <v>0</v>
      </c>
      <c r="AC81" s="8">
        <v>0.24099617782657765</v>
      </c>
      <c r="AD81" s="8">
        <v>0</v>
      </c>
      <c r="AE81" s="8">
        <v>0</v>
      </c>
      <c r="AF81" s="8">
        <v>0</v>
      </c>
      <c r="AG81" s="8">
        <v>9.9678278400906178E-2</v>
      </c>
      <c r="AH81" s="8">
        <v>0</v>
      </c>
      <c r="AI81" s="8">
        <v>0</v>
      </c>
      <c r="AJ81" s="8">
        <v>9.5710520917522968E-2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9">
        <v>0</v>
      </c>
      <c r="AR81" s="9">
        <v>8.9440155983169345E-2</v>
      </c>
      <c r="AS81" s="9">
        <v>6.9537359343010238E-2</v>
      </c>
      <c r="AT81" s="9">
        <v>0</v>
      </c>
      <c r="AU81" s="9">
        <v>0.12185743934234286</v>
      </c>
      <c r="AV81" s="9">
        <v>0.11865835515638193</v>
      </c>
      <c r="AW81" s="9">
        <v>0</v>
      </c>
      <c r="AX81" s="9">
        <v>0.22693638033327135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0.14777984518537707</v>
      </c>
      <c r="BE81" s="9">
        <v>0</v>
      </c>
      <c r="BF81" s="9">
        <v>0.15751950314610885</v>
      </c>
      <c r="BG81" s="9">
        <v>1.1744033084706722E-2</v>
      </c>
      <c r="BH81" s="9">
        <v>0</v>
      </c>
      <c r="BI81" s="9">
        <v>0</v>
      </c>
      <c r="BJ81" s="9">
        <v>0</v>
      </c>
      <c r="BK81" s="9">
        <v>0</v>
      </c>
      <c r="BL81" s="9">
        <v>0.17228781904701418</v>
      </c>
      <c r="BM81" s="9">
        <v>0</v>
      </c>
      <c r="BN81" s="9">
        <v>0</v>
      </c>
      <c r="BO81" s="9">
        <v>0</v>
      </c>
      <c r="BP81" s="9">
        <v>0.16239965121537933</v>
      </c>
      <c r="BQ81" s="9">
        <v>0.15979209543934828</v>
      </c>
      <c r="BR81" s="9">
        <v>0.18042948837437056</v>
      </c>
      <c r="BS81" s="9">
        <v>0</v>
      </c>
      <c r="BT81" s="9">
        <v>0</v>
      </c>
      <c r="BU81" s="9">
        <v>0</v>
      </c>
      <c r="BV81" s="9">
        <v>0.60085537927317711</v>
      </c>
      <c r="BW81" s="9">
        <v>0.12314813004469073</v>
      </c>
      <c r="BX81" s="10">
        <f>COUNTIF(H81:BW81,"&gt;0")/68</f>
        <v>0.39705882352941174</v>
      </c>
    </row>
    <row r="82" spans="1:76" x14ac:dyDescent="0.2">
      <c r="A82" s="1" t="s">
        <v>196</v>
      </c>
      <c r="B82" s="1">
        <v>744.55430000000001</v>
      </c>
      <c r="C82" s="7">
        <f>AVERAGE(H82:AP82)</f>
        <v>4.1441764299088444</v>
      </c>
      <c r="D82" s="7">
        <f>STDEV(H82:AP82)</f>
        <v>1.6303014945717835</v>
      </c>
      <c r="E82" s="7">
        <f>AVERAGE(AQ82:BW82)</f>
        <v>5.6154569322138332</v>
      </c>
      <c r="F82" s="7">
        <f>STDEV(AQ82:BW82)</f>
        <v>1.9056021862709516</v>
      </c>
      <c r="G82" s="7">
        <f>TTEST(H82:AP82,AQ82:BW82,2,3)</f>
        <v>1.1314850743402757E-3</v>
      </c>
      <c r="H82" s="8">
        <v>7.981732593804665</v>
      </c>
      <c r="I82" s="8">
        <v>1.5310665842643925</v>
      </c>
      <c r="J82" s="8">
        <v>1.8491193969750044</v>
      </c>
      <c r="K82" s="8">
        <v>5.4596873542861326</v>
      </c>
      <c r="L82" s="8">
        <v>6.1770978849468241</v>
      </c>
      <c r="M82" s="8">
        <v>3.3418297974991531</v>
      </c>
      <c r="N82" s="8">
        <v>5.1323896387432253</v>
      </c>
      <c r="O82" s="8">
        <v>2.7475856882826131</v>
      </c>
      <c r="P82" s="8">
        <v>3.5158959409482722</v>
      </c>
      <c r="Q82" s="8">
        <v>5.1879243458158975</v>
      </c>
      <c r="R82" s="8">
        <v>3.9272879046917208</v>
      </c>
      <c r="S82" s="8">
        <v>5.1629101928578427</v>
      </c>
      <c r="T82" s="8">
        <v>2.345721461658171</v>
      </c>
      <c r="U82" s="8">
        <v>5.1354729765978124</v>
      </c>
      <c r="V82" s="8">
        <v>3.9114056403098334</v>
      </c>
      <c r="W82" s="8">
        <v>2.1311588654582936</v>
      </c>
      <c r="X82" s="8">
        <v>3.3833942784062216</v>
      </c>
      <c r="Y82" s="8">
        <v>4.3438827661222303</v>
      </c>
      <c r="Z82" s="8">
        <v>2.3821048210954561</v>
      </c>
      <c r="AA82" s="8">
        <v>4.3396908899303552</v>
      </c>
      <c r="AB82" s="8">
        <v>6.1376300911505544</v>
      </c>
      <c r="AC82" s="8">
        <v>3.5883288621722369</v>
      </c>
      <c r="AD82" s="8">
        <v>4.2350384545655038</v>
      </c>
      <c r="AE82" s="8">
        <v>7.7006329637811843</v>
      </c>
      <c r="AF82" s="8">
        <v>4.0837199366824386</v>
      </c>
      <c r="AG82" s="8">
        <v>6.7309943949737567</v>
      </c>
      <c r="AH82" s="8">
        <v>3.2008273258285742</v>
      </c>
      <c r="AI82" s="8">
        <v>5.1723779256366829</v>
      </c>
      <c r="AJ82" s="8">
        <v>1.956107944767093</v>
      </c>
      <c r="AK82" s="8">
        <v>2.3008498214486512</v>
      </c>
      <c r="AL82" s="8">
        <v>3.2290384604735758</v>
      </c>
      <c r="AM82" s="8">
        <v>5.4757414064875549</v>
      </c>
      <c r="AN82" s="8">
        <v>2.4317140248807991</v>
      </c>
      <c r="AO82" s="8">
        <v>4.3463956919591675</v>
      </c>
      <c r="AP82" s="8">
        <v>4.4694187193077095</v>
      </c>
      <c r="AQ82" s="9">
        <v>6.3762725571341372</v>
      </c>
      <c r="AR82" s="9">
        <v>5.1482121957693376</v>
      </c>
      <c r="AS82" s="9">
        <v>5.1290600542865832</v>
      </c>
      <c r="AT82" s="9">
        <v>6.2684654845540457</v>
      </c>
      <c r="AU82" s="9">
        <v>8.1724750570476701</v>
      </c>
      <c r="AV82" s="9">
        <v>5.7233933989871728</v>
      </c>
      <c r="AW82" s="9">
        <v>5.3402438161545618</v>
      </c>
      <c r="AX82" s="9">
        <v>6.3816774420534461</v>
      </c>
      <c r="AY82" s="9">
        <v>3.513137409086017</v>
      </c>
      <c r="AZ82" s="9">
        <v>8.275945969379416</v>
      </c>
      <c r="BA82" s="9">
        <v>8.6055137353259976</v>
      </c>
      <c r="BB82" s="9">
        <v>4.9568742601963853</v>
      </c>
      <c r="BC82" s="9">
        <v>7.5886853038999265</v>
      </c>
      <c r="BD82" s="9">
        <v>4.6075197626798214</v>
      </c>
      <c r="BE82" s="9">
        <v>6.1832713959457388</v>
      </c>
      <c r="BF82" s="9">
        <v>2.703994982625018</v>
      </c>
      <c r="BG82" s="9">
        <v>7.7648201083392578</v>
      </c>
      <c r="BH82" s="9">
        <v>4.3687082447439378</v>
      </c>
      <c r="BI82" s="9">
        <v>5.9566382139956016</v>
      </c>
      <c r="BJ82" s="9">
        <v>7.511761879900174</v>
      </c>
      <c r="BK82" s="9">
        <v>3.134434800518977</v>
      </c>
      <c r="BL82" s="9">
        <v>5.3593289720547386</v>
      </c>
      <c r="BM82" s="9">
        <v>2.9089506955072575</v>
      </c>
      <c r="BN82" s="9">
        <v>5.2175079227076173</v>
      </c>
      <c r="BO82" s="9">
        <v>1.165785490188139</v>
      </c>
      <c r="BP82" s="9">
        <v>2.0599044820001615</v>
      </c>
      <c r="BQ82" s="9">
        <v>5.2206496635681061</v>
      </c>
      <c r="BR82" s="9">
        <v>7.8856910318518931</v>
      </c>
      <c r="BS82" s="9">
        <v>6.4367492882539832</v>
      </c>
      <c r="BT82" s="9">
        <v>4.1922629976913388</v>
      </c>
      <c r="BU82" s="9">
        <v>7.0909038930747057</v>
      </c>
      <c r="BV82" s="9">
        <v>5.8636319132339176</v>
      </c>
      <c r="BW82" s="9">
        <v>8.1976063403013963</v>
      </c>
      <c r="BX82" s="10">
        <f>COUNTIF(H82:BW82,"&gt;0")/68</f>
        <v>1</v>
      </c>
    </row>
    <row r="83" spans="1:76" x14ac:dyDescent="0.2">
      <c r="A83" s="1" t="s">
        <v>179</v>
      </c>
      <c r="B83" s="1">
        <v>742.53809999999999</v>
      </c>
      <c r="C83" s="7">
        <f>AVERAGE(H83:AP83)</f>
        <v>2.1058691504050726</v>
      </c>
      <c r="D83" s="7">
        <f>STDEV(H83:AP83)</f>
        <v>1.3192631279554949</v>
      </c>
      <c r="E83" s="7">
        <f>AVERAGE(AQ83:BW83)</f>
        <v>3.0271007495651907</v>
      </c>
      <c r="F83" s="7">
        <f>STDEV(AQ83:BW83)</f>
        <v>1.738997385725775</v>
      </c>
      <c r="G83" s="7">
        <f>TTEST(H83:AP83,AQ83:BW83,2,3)</f>
        <v>1.7232182113678711E-2</v>
      </c>
      <c r="H83" s="8">
        <v>5.9277364643781505</v>
      </c>
      <c r="I83" s="8">
        <v>0.63576935619329922</v>
      </c>
      <c r="J83" s="8">
        <v>0.84480731539058851</v>
      </c>
      <c r="K83" s="8">
        <v>1.9112244333818524</v>
      </c>
      <c r="L83" s="8">
        <v>4.1501046767773015</v>
      </c>
      <c r="M83" s="8">
        <v>2.5906602017942308</v>
      </c>
      <c r="N83" s="8">
        <v>1.7380464175655448</v>
      </c>
      <c r="O83" s="8">
        <v>0.99162873351234881</v>
      </c>
      <c r="P83" s="8">
        <v>2.634675667132107</v>
      </c>
      <c r="Q83" s="8">
        <v>2.6270559021899254</v>
      </c>
      <c r="R83" s="8">
        <v>2.9560066433914862</v>
      </c>
      <c r="S83" s="8">
        <v>1.0883441274326564</v>
      </c>
      <c r="T83" s="8">
        <v>0.21768555418952162</v>
      </c>
      <c r="U83" s="8">
        <v>4.0681757216861554</v>
      </c>
      <c r="V83" s="8">
        <v>2.1059113268786276</v>
      </c>
      <c r="W83" s="8">
        <v>1.240330573249411</v>
      </c>
      <c r="X83" s="8">
        <v>1.8933547497830883</v>
      </c>
      <c r="Y83" s="8">
        <v>2.9735220049563695</v>
      </c>
      <c r="Z83" s="8">
        <v>1.665418723463622</v>
      </c>
      <c r="AA83" s="8">
        <v>1.3851034958434378</v>
      </c>
      <c r="AB83" s="8">
        <v>2.7974438625806708</v>
      </c>
      <c r="AC83" s="8">
        <v>3.5779887794254792</v>
      </c>
      <c r="AD83" s="8">
        <v>1.1230394972000766</v>
      </c>
      <c r="AE83" s="8">
        <v>3.751861018318674</v>
      </c>
      <c r="AF83" s="8">
        <v>1.4265990968234405</v>
      </c>
      <c r="AG83" s="8">
        <v>4.0362152746953059</v>
      </c>
      <c r="AH83" s="8">
        <v>0.69246340021263497</v>
      </c>
      <c r="AI83" s="8">
        <v>1.8128691240965591</v>
      </c>
      <c r="AJ83" s="8">
        <v>0.5851031744769587</v>
      </c>
      <c r="AK83" s="8">
        <v>0.81189647182559765</v>
      </c>
      <c r="AL83" s="8">
        <v>0</v>
      </c>
      <c r="AM83" s="8">
        <v>1.6420917800656603</v>
      </c>
      <c r="AN83" s="8">
        <v>3.2156415607429869</v>
      </c>
      <c r="AO83" s="8">
        <v>1.8074158431393288</v>
      </c>
      <c r="AP83" s="8">
        <v>2.7792292913844734</v>
      </c>
      <c r="AQ83" s="9">
        <v>4.8590975227331743</v>
      </c>
      <c r="AR83" s="9">
        <v>5.3056077211401149</v>
      </c>
      <c r="AS83" s="9">
        <v>3.4524175036999321</v>
      </c>
      <c r="AT83" s="9">
        <v>7.1426177710187986</v>
      </c>
      <c r="AU83" s="9">
        <v>5.5334046386740185</v>
      </c>
      <c r="AV83" s="9">
        <v>4.5185463290567363</v>
      </c>
      <c r="AW83" s="9">
        <v>3.2122630215986345</v>
      </c>
      <c r="AX83" s="9">
        <v>2.346050724838542</v>
      </c>
      <c r="AY83" s="9">
        <v>0.13391441180227781</v>
      </c>
      <c r="AZ83" s="9">
        <v>4.535272936902615</v>
      </c>
      <c r="BA83" s="9">
        <v>4.5231367687700237</v>
      </c>
      <c r="BB83" s="9">
        <v>2.6261892533281714</v>
      </c>
      <c r="BC83" s="9">
        <v>3.4619298034843098</v>
      </c>
      <c r="BD83" s="9">
        <v>1.2702320914973608</v>
      </c>
      <c r="BE83" s="9">
        <v>4.3718581206884677</v>
      </c>
      <c r="BF83" s="9">
        <v>1.3567558946315565</v>
      </c>
      <c r="BG83" s="9">
        <v>4.1527122421242035</v>
      </c>
      <c r="BH83" s="9">
        <v>2.7477250895063143</v>
      </c>
      <c r="BI83" s="9">
        <v>2.3256943910720742</v>
      </c>
      <c r="BJ83" s="9">
        <v>5.3796680970871442</v>
      </c>
      <c r="BK83" s="9">
        <v>0.83645775632778852</v>
      </c>
      <c r="BL83" s="9">
        <v>2.6438166650772055</v>
      </c>
      <c r="BM83" s="9">
        <v>1.0899731336566041</v>
      </c>
      <c r="BN83" s="9">
        <v>1.9760093352289378</v>
      </c>
      <c r="BO83" s="9">
        <v>0</v>
      </c>
      <c r="BP83" s="9">
        <v>3.8578917499426683E-3</v>
      </c>
      <c r="BQ83" s="9">
        <v>1.2189439784478302</v>
      </c>
      <c r="BR83" s="9">
        <v>4.0150527768678046</v>
      </c>
      <c r="BS83" s="9">
        <v>3.1625010450879727</v>
      </c>
      <c r="BT83" s="9">
        <v>3.1306847354577854</v>
      </c>
      <c r="BU83" s="9">
        <v>2.1049914531960146</v>
      </c>
      <c r="BV83" s="9">
        <v>2.7288090551110753</v>
      </c>
      <c r="BW83" s="9">
        <v>3.7281325757878525</v>
      </c>
      <c r="BX83" s="10">
        <f>COUNTIF(H83:BW83,"&gt;0")/68</f>
        <v>0.97058823529411764</v>
      </c>
    </row>
    <row r="84" spans="1:76" x14ac:dyDescent="0.2">
      <c r="A84" s="1" t="s">
        <v>102</v>
      </c>
      <c r="B84" s="1">
        <v>772.58569999999997</v>
      </c>
      <c r="C84" s="7">
        <f>AVERAGE(H84:AP84)</f>
        <v>6.2236483452449816E-2</v>
      </c>
      <c r="D84" s="7">
        <f>STDEV(H84:AP84)</f>
        <v>0.11244099063449983</v>
      </c>
      <c r="E84" s="7">
        <f>AVERAGE(AQ84:BW84)</f>
        <v>0.11886350663085976</v>
      </c>
      <c r="F84" s="7">
        <f>STDEV(AQ84:BW84)</f>
        <v>0.17420657868043635</v>
      </c>
      <c r="G84" s="7">
        <f>TTEST(H84:AP84,AQ84:BW84,2,3)</f>
        <v>0.1194126270541804</v>
      </c>
      <c r="H84" s="8">
        <v>0.34786463507636833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0.15632837512151157</v>
      </c>
      <c r="O84" s="8">
        <v>0</v>
      </c>
      <c r="P84" s="8">
        <v>0</v>
      </c>
      <c r="Q84" s="8">
        <v>0</v>
      </c>
      <c r="R84" s="8">
        <v>0.20643585527040381</v>
      </c>
      <c r="S84" s="8">
        <v>0.32414260297500386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0.22543785878558514</v>
      </c>
      <c r="AF84" s="8">
        <v>0</v>
      </c>
      <c r="AG84" s="8">
        <v>0.25164821132099113</v>
      </c>
      <c r="AH84" s="8">
        <v>0</v>
      </c>
      <c r="AI84" s="8">
        <v>0</v>
      </c>
      <c r="AJ84" s="8">
        <v>0</v>
      </c>
      <c r="AK84" s="8">
        <v>0.28540923639604887</v>
      </c>
      <c r="AL84" s="8">
        <v>0</v>
      </c>
      <c r="AM84" s="8">
        <v>0</v>
      </c>
      <c r="AN84" s="8">
        <v>0</v>
      </c>
      <c r="AO84" s="8">
        <v>0.14520005454842388</v>
      </c>
      <c r="AP84" s="8">
        <v>0.23581009134140674</v>
      </c>
      <c r="AQ84" s="9">
        <v>0.24734164653081525</v>
      </c>
      <c r="AR84" s="9">
        <v>0</v>
      </c>
      <c r="AS84" s="9">
        <v>0.13935125860403111</v>
      </c>
      <c r="AT84" s="9">
        <v>0</v>
      </c>
      <c r="AU84" s="9">
        <v>0.36910382186042862</v>
      </c>
      <c r="AV84" s="9">
        <v>0.4324120471383594</v>
      </c>
      <c r="AW84" s="9">
        <v>0.12341924729901475</v>
      </c>
      <c r="AX84" s="9">
        <v>0</v>
      </c>
      <c r="AY84" s="9">
        <v>0</v>
      </c>
      <c r="AZ84" s="9">
        <v>0.24409260486865003</v>
      </c>
      <c r="BA84" s="9">
        <v>0</v>
      </c>
      <c r="BB84" s="9">
        <v>9.949496130540518E-2</v>
      </c>
      <c r="BC84" s="9">
        <v>0</v>
      </c>
      <c r="BD84" s="9">
        <v>0</v>
      </c>
      <c r="BE84" s="9">
        <v>0</v>
      </c>
      <c r="BF84" s="9">
        <v>0</v>
      </c>
      <c r="BG84" s="9">
        <v>0.16596962183662831</v>
      </c>
      <c r="BH84" s="9">
        <v>0</v>
      </c>
      <c r="BI84" s="9">
        <v>0.68313813841405557</v>
      </c>
      <c r="BJ84" s="9">
        <v>0.24648194903695883</v>
      </c>
      <c r="BK84" s="9">
        <v>0</v>
      </c>
      <c r="BL84" s="9">
        <v>0.53304130931815175</v>
      </c>
      <c r="BM84" s="9">
        <v>0.16372829411703216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0.15978175903935368</v>
      </c>
      <c r="BT84" s="9">
        <v>9.5341351244257105E-2</v>
      </c>
      <c r="BU84" s="9">
        <v>0</v>
      </c>
      <c r="BV84" s="9">
        <v>0.21979770820523001</v>
      </c>
      <c r="BW84" s="9">
        <v>0</v>
      </c>
      <c r="BX84" s="10">
        <f>COUNTIF(H84:BW84,"&gt;0")/68</f>
        <v>0.35294117647058826</v>
      </c>
    </row>
    <row r="85" spans="1:76" x14ac:dyDescent="0.2">
      <c r="A85" s="1" t="s">
        <v>193</v>
      </c>
      <c r="B85" s="1">
        <v>770.57</v>
      </c>
      <c r="C85" s="7">
        <f>AVERAGE(H85:AP85)</f>
        <v>1.9209015636606956</v>
      </c>
      <c r="D85" s="7">
        <f>STDEV(H85:AP85)</f>
        <v>1.0100341532836969</v>
      </c>
      <c r="E85" s="7">
        <f>AVERAGE(AQ85:BW85)</f>
        <v>2.3325533296857177</v>
      </c>
      <c r="F85" s="7">
        <f>STDEV(AQ85:BW85)</f>
        <v>1.3199462568772578</v>
      </c>
      <c r="G85" s="7">
        <f>TTEST(H85:AP85,AQ85:BW85,2,3)</f>
        <v>0.15562476208939724</v>
      </c>
      <c r="H85" s="8">
        <v>3.9405210894073113</v>
      </c>
      <c r="I85" s="8">
        <v>0.70370087870791731</v>
      </c>
      <c r="J85" s="8">
        <v>1.1025558026890057</v>
      </c>
      <c r="K85" s="8">
        <v>1.4266124945495742</v>
      </c>
      <c r="L85" s="8">
        <v>4.300056618183862</v>
      </c>
      <c r="M85" s="8">
        <v>2.2188046298453457</v>
      </c>
      <c r="N85" s="8">
        <v>0.50478502210983112</v>
      </c>
      <c r="O85" s="8">
        <v>2.2267879393103835</v>
      </c>
      <c r="P85" s="8">
        <v>3.371810832489591</v>
      </c>
      <c r="Q85" s="8">
        <v>2.1878283488242105</v>
      </c>
      <c r="R85" s="8">
        <v>3.5859065923951476</v>
      </c>
      <c r="S85" s="8">
        <v>2.3051856438597134</v>
      </c>
      <c r="T85" s="8">
        <v>0.58441506994697379</v>
      </c>
      <c r="U85" s="8">
        <v>3.5635500854890196</v>
      </c>
      <c r="V85" s="8">
        <v>1.3977186360415552</v>
      </c>
      <c r="W85" s="8">
        <v>1.5269523143605463</v>
      </c>
      <c r="X85" s="8">
        <v>3.0921586262541516</v>
      </c>
      <c r="Y85" s="8">
        <v>0.81186460588621812</v>
      </c>
      <c r="Z85" s="8">
        <v>1.4511769746920249</v>
      </c>
      <c r="AA85" s="8">
        <v>2.1581726169078763</v>
      </c>
      <c r="AB85" s="8">
        <v>1.8951572495677669</v>
      </c>
      <c r="AC85" s="8">
        <v>2.3772773399542388</v>
      </c>
      <c r="AD85" s="8">
        <v>2.2151939238271301</v>
      </c>
      <c r="AE85" s="8">
        <v>1.6599219492535071</v>
      </c>
      <c r="AF85" s="8">
        <v>1.7901066250965858</v>
      </c>
      <c r="AG85" s="8">
        <v>3.2592877206384911</v>
      </c>
      <c r="AH85" s="8">
        <v>1.3922784433629074</v>
      </c>
      <c r="AI85" s="8">
        <v>0.64982246338193683</v>
      </c>
      <c r="AJ85" s="8">
        <v>0.4155780314317441</v>
      </c>
      <c r="AK85" s="8">
        <v>1.2768574737814615</v>
      </c>
      <c r="AL85" s="8">
        <v>1.5126224907619499</v>
      </c>
      <c r="AM85" s="8">
        <v>1.3970830715962788</v>
      </c>
      <c r="AN85" s="8">
        <v>1.590341609884927</v>
      </c>
      <c r="AO85" s="8">
        <v>1.8283481470688754</v>
      </c>
      <c r="AP85" s="8">
        <v>1.5111133665662984</v>
      </c>
      <c r="AQ85" s="9">
        <v>4.146516431780098</v>
      </c>
      <c r="AR85" s="9">
        <v>2.9263054014056955</v>
      </c>
      <c r="AS85" s="9">
        <v>3.7387873438707055</v>
      </c>
      <c r="AT85" s="9">
        <v>4.9161097320807672</v>
      </c>
      <c r="AU85" s="9">
        <v>1.2180483055006579</v>
      </c>
      <c r="AV85" s="9">
        <v>5.448562636389533</v>
      </c>
      <c r="AW85" s="9">
        <v>3.1341333169857166</v>
      </c>
      <c r="AX85" s="9">
        <v>1.6611791177650321</v>
      </c>
      <c r="AY85" s="9">
        <v>0.74386387346481997</v>
      </c>
      <c r="AZ85" s="9">
        <v>1.2656642483194449</v>
      </c>
      <c r="BA85" s="9">
        <v>2.7236392458926892</v>
      </c>
      <c r="BB85" s="9">
        <v>3.2118637734114226</v>
      </c>
      <c r="BC85" s="9">
        <v>1.5972188566778411</v>
      </c>
      <c r="BD85" s="9">
        <v>1.3623342812086221</v>
      </c>
      <c r="BE85" s="9">
        <v>3.0377140334147588</v>
      </c>
      <c r="BF85" s="9">
        <v>2.0990218283573903</v>
      </c>
      <c r="BG85" s="9">
        <v>2.8833863580364869</v>
      </c>
      <c r="BH85" s="9">
        <v>3.0945068694420801</v>
      </c>
      <c r="BI85" s="9">
        <v>1.2486165742579314</v>
      </c>
      <c r="BJ85" s="9">
        <v>4.4650075962859814</v>
      </c>
      <c r="BK85" s="9">
        <v>0.33147389490652274</v>
      </c>
      <c r="BL85" s="9">
        <v>1.5533678831474589</v>
      </c>
      <c r="BM85" s="9">
        <v>1.315653329073831</v>
      </c>
      <c r="BN85" s="9">
        <v>2.7611105311708442</v>
      </c>
      <c r="BO85" s="9">
        <v>0</v>
      </c>
      <c r="BP85" s="9">
        <v>0</v>
      </c>
      <c r="BQ85" s="9">
        <v>2.3859622856451614</v>
      </c>
      <c r="BR85" s="9">
        <v>2.3312713752877889</v>
      </c>
      <c r="BS85" s="9">
        <v>1.4672055572414324</v>
      </c>
      <c r="BT85" s="9">
        <v>2.1644943079336931</v>
      </c>
      <c r="BU85" s="9">
        <v>2.2695425645130811</v>
      </c>
      <c r="BV85" s="9">
        <v>2.3094274580273324</v>
      </c>
      <c r="BW85" s="9">
        <v>3.1622708681338918</v>
      </c>
      <c r="BX85" s="10">
        <f>COUNTIF(H85:BW85,"&gt;0")/68</f>
        <v>0.97058823529411764</v>
      </c>
    </row>
    <row r="86" spans="1:76" x14ac:dyDescent="0.2">
      <c r="A86" s="1" t="s">
        <v>172</v>
      </c>
      <c r="B86" s="1">
        <v>764.52250000000004</v>
      </c>
      <c r="C86" s="7">
        <f>AVERAGE(H86:AP86)</f>
        <v>1.2839913671624221</v>
      </c>
      <c r="D86" s="7">
        <f>STDEV(H86:AP86)</f>
        <v>1.0014293206899703</v>
      </c>
      <c r="E86" s="7">
        <f>AVERAGE(AQ86:BW86)</f>
        <v>1.6297616443360403</v>
      </c>
      <c r="F86" s="7">
        <f>STDEV(AQ86:BW86)</f>
        <v>1.0166527989394349</v>
      </c>
      <c r="G86" s="7">
        <f>TTEST(H86:AP86,AQ86:BW86,2,3)</f>
        <v>0.16270051132698932</v>
      </c>
      <c r="H86" s="8">
        <v>3.1553087037703142</v>
      </c>
      <c r="I86" s="8">
        <v>0.45785348492684108</v>
      </c>
      <c r="J86" s="8">
        <v>0.35061767188597398</v>
      </c>
      <c r="K86" s="8">
        <v>1.1339984518012742</v>
      </c>
      <c r="L86" s="8">
        <v>1.2975801414379493</v>
      </c>
      <c r="M86" s="8">
        <v>2.6481676698289398</v>
      </c>
      <c r="N86" s="8">
        <v>1.1103595070120655</v>
      </c>
      <c r="O86" s="8">
        <v>1.1499808082308665</v>
      </c>
      <c r="P86" s="8">
        <v>0.13413573036978019</v>
      </c>
      <c r="Q86" s="8">
        <v>1.3671710038829052</v>
      </c>
      <c r="R86" s="8">
        <v>2.1404121200517587</v>
      </c>
      <c r="S86" s="8">
        <v>0.75750427944352172</v>
      </c>
      <c r="T86" s="8">
        <v>0.60429600250193916</v>
      </c>
      <c r="U86" s="8">
        <v>3.6529118200378541</v>
      </c>
      <c r="V86" s="8">
        <v>2.026223600863255</v>
      </c>
      <c r="W86" s="8">
        <v>0.69273774637262986</v>
      </c>
      <c r="X86" s="8">
        <v>3.0202714603847158</v>
      </c>
      <c r="Y86" s="8">
        <v>2.3265432763322567</v>
      </c>
      <c r="Z86" s="8">
        <v>1.3390802628635308</v>
      </c>
      <c r="AA86" s="8">
        <v>0.4132783338965868</v>
      </c>
      <c r="AB86" s="8">
        <v>2.1935707652307066</v>
      </c>
      <c r="AC86" s="8">
        <v>0.31556940121156746</v>
      </c>
      <c r="AD86" s="8">
        <v>0.76962320153851849</v>
      </c>
      <c r="AE86" s="8">
        <v>0.49343710056423035</v>
      </c>
      <c r="AF86" s="8">
        <v>0.78386621202194695</v>
      </c>
      <c r="AG86" s="8">
        <v>2.9357461428202778</v>
      </c>
      <c r="AH86" s="8">
        <v>0.24458766380198219</v>
      </c>
      <c r="AI86" s="8">
        <v>1.2429064844589672</v>
      </c>
      <c r="AJ86" s="8">
        <v>0</v>
      </c>
      <c r="AK86" s="8">
        <v>0</v>
      </c>
      <c r="AL86" s="8">
        <v>0.93529278895840484</v>
      </c>
      <c r="AM86" s="8">
        <v>1.15829508101572</v>
      </c>
      <c r="AN86" s="8">
        <v>0.16711193237525593</v>
      </c>
      <c r="AO86" s="8">
        <v>2.5175308503336917</v>
      </c>
      <c r="AP86" s="8">
        <v>1.4037281504585462</v>
      </c>
      <c r="AQ86" s="9">
        <v>4.3640690816350487</v>
      </c>
      <c r="AR86" s="9">
        <v>2.1428008834044605</v>
      </c>
      <c r="AS86" s="9">
        <v>3.483854125032281</v>
      </c>
      <c r="AT86" s="9">
        <v>0.62482651436097603</v>
      </c>
      <c r="AU86" s="9">
        <v>2.4559958957885537</v>
      </c>
      <c r="AV86" s="9">
        <v>2.6605540526498546</v>
      </c>
      <c r="AW86" s="9">
        <v>2.9500141045701618</v>
      </c>
      <c r="AX86" s="9">
        <v>2.0067106742014005</v>
      </c>
      <c r="AY86" s="9">
        <v>0.59220432127929401</v>
      </c>
      <c r="AZ86" s="9">
        <v>1.8638914851586099</v>
      </c>
      <c r="BA86" s="9">
        <v>1.2940397244865134</v>
      </c>
      <c r="BB86" s="9">
        <v>1.4520296361023837</v>
      </c>
      <c r="BC86" s="9">
        <v>2.2677941240125654</v>
      </c>
      <c r="BD86" s="9">
        <v>1.9478844785980634</v>
      </c>
      <c r="BE86" s="9">
        <v>1.1215156591844071</v>
      </c>
      <c r="BF86" s="9">
        <v>1.2032907722050068</v>
      </c>
      <c r="BG86" s="9">
        <v>1.2271418856724046</v>
      </c>
      <c r="BH86" s="9">
        <v>0.99866690396979296</v>
      </c>
      <c r="BI86" s="9">
        <v>0.20787665649124668</v>
      </c>
      <c r="BJ86" s="9">
        <v>3.4787882213927177</v>
      </c>
      <c r="BK86" s="9">
        <v>0.79984076213709043</v>
      </c>
      <c r="BL86" s="9">
        <v>2.3235185250873251</v>
      </c>
      <c r="BM86" s="9">
        <v>1.0936521808081221</v>
      </c>
      <c r="BN86" s="9">
        <v>0.24182899436076727</v>
      </c>
      <c r="BO86" s="9">
        <v>0</v>
      </c>
      <c r="BP86" s="9">
        <v>0.51940717369518363</v>
      </c>
      <c r="BQ86" s="9">
        <v>1.873145694493406</v>
      </c>
      <c r="BR86" s="9">
        <v>0.86424795460414905</v>
      </c>
      <c r="BS86" s="9">
        <v>1.2428842870510952</v>
      </c>
      <c r="BT86" s="9">
        <v>1.3697564305704581</v>
      </c>
      <c r="BU86" s="9">
        <v>1.7637579384059545</v>
      </c>
      <c r="BV86" s="9">
        <v>2.3344588384517984</v>
      </c>
      <c r="BW86" s="9">
        <v>1.011686283228258</v>
      </c>
      <c r="BX86" s="10">
        <f>COUNTIF(H86:BW86,"&gt;0")/68</f>
        <v>0.95588235294117652</v>
      </c>
    </row>
    <row r="87" spans="1:76" x14ac:dyDescent="0.2">
      <c r="A87" s="1" t="s">
        <v>142</v>
      </c>
      <c r="B87" s="1">
        <v>796.58569999999997</v>
      </c>
      <c r="C87" s="7">
        <f>AVERAGE(H87:AP87)</f>
        <v>0.41769401569175479</v>
      </c>
      <c r="D87" s="7">
        <f>STDEV(H87:AP87)</f>
        <v>0.40599766902160772</v>
      </c>
      <c r="E87" s="7">
        <f>AVERAGE(AQ87:BW87)</f>
        <v>0.31437482886051543</v>
      </c>
      <c r="F87" s="7">
        <f>STDEV(AQ87:BW87)</f>
        <v>0.36063623361233532</v>
      </c>
      <c r="G87" s="7">
        <f>TTEST(H87:AP87,AQ87:BW87,2,3)</f>
        <v>0.27067766885168254</v>
      </c>
      <c r="H87" s="8">
        <v>0.51996101515824944</v>
      </c>
      <c r="I87" s="8">
        <v>0.22388502277562575</v>
      </c>
      <c r="J87" s="8">
        <v>1.2651234195022603</v>
      </c>
      <c r="K87" s="8">
        <v>0.9476308436620734</v>
      </c>
      <c r="L87" s="8">
        <v>0.55549988087239655</v>
      </c>
      <c r="M87" s="8">
        <v>0.87442908523013441</v>
      </c>
      <c r="N87" s="8">
        <v>0.62632576364334935</v>
      </c>
      <c r="O87" s="8">
        <v>0</v>
      </c>
      <c r="P87" s="8">
        <v>0.31481668930970885</v>
      </c>
      <c r="Q87" s="8">
        <v>0.1015260984369992</v>
      </c>
      <c r="R87" s="8">
        <v>1.5420165483671178</v>
      </c>
      <c r="S87" s="8">
        <v>0.93797590153848909</v>
      </c>
      <c r="T87" s="8">
        <v>0.81265683937180466</v>
      </c>
      <c r="U87" s="8">
        <v>0.33284469725958477</v>
      </c>
      <c r="V87" s="8">
        <v>0.97233428411247635</v>
      </c>
      <c r="W87" s="8">
        <v>1.3944544113033442E-2</v>
      </c>
      <c r="X87" s="8">
        <v>0.26283921053507425</v>
      </c>
      <c r="Y87" s="8">
        <v>0.63966868026168167</v>
      </c>
      <c r="Z87" s="8">
        <v>0.16539163852483688</v>
      </c>
      <c r="AA87" s="8">
        <v>0.27009698816720779</v>
      </c>
      <c r="AB87" s="8">
        <v>0.1285801344035809</v>
      </c>
      <c r="AC87" s="8">
        <v>0.39964484721566862</v>
      </c>
      <c r="AD87" s="8">
        <v>0</v>
      </c>
      <c r="AE87" s="8">
        <v>0</v>
      </c>
      <c r="AF87" s="8">
        <v>0.57288473852766908</v>
      </c>
      <c r="AG87" s="8">
        <v>0</v>
      </c>
      <c r="AH87" s="8">
        <v>0</v>
      </c>
      <c r="AI87" s="8">
        <v>0</v>
      </c>
      <c r="AJ87" s="8">
        <v>0.32103127829064709</v>
      </c>
      <c r="AK87" s="8">
        <v>0</v>
      </c>
      <c r="AL87" s="8">
        <v>0.88451118735767209</v>
      </c>
      <c r="AM87" s="8">
        <v>0.54677884877602501</v>
      </c>
      <c r="AN87" s="8">
        <v>0.20162848766277067</v>
      </c>
      <c r="AO87" s="8">
        <v>0.1852638761352805</v>
      </c>
      <c r="AP87" s="8">
        <v>0</v>
      </c>
      <c r="AQ87" s="9">
        <v>0.65487063643509813</v>
      </c>
      <c r="AR87" s="9">
        <v>9.2788077465428997E-2</v>
      </c>
      <c r="AS87" s="9">
        <v>1.2311776679737183</v>
      </c>
      <c r="AT87" s="9">
        <v>0</v>
      </c>
      <c r="AU87" s="9">
        <v>0.11464767497106462</v>
      </c>
      <c r="AV87" s="9">
        <v>0.6282843575470054</v>
      </c>
      <c r="AW87" s="9">
        <v>0.23355894195988666</v>
      </c>
      <c r="AX87" s="9">
        <v>0.87551602080898838</v>
      </c>
      <c r="AY87" s="9">
        <v>0</v>
      </c>
      <c r="AZ87" s="9">
        <v>5.7565392662310713E-2</v>
      </c>
      <c r="BA87" s="9">
        <v>0</v>
      </c>
      <c r="BB87" s="9">
        <v>9.9730566144212607E-2</v>
      </c>
      <c r="BC87" s="9">
        <v>0.24858720360360503</v>
      </c>
      <c r="BD87" s="9">
        <v>0.35389310527873818</v>
      </c>
      <c r="BE87" s="9">
        <v>0.60726608795900361</v>
      </c>
      <c r="BF87" s="9">
        <v>0.1882087521169663</v>
      </c>
      <c r="BG87" s="9">
        <v>0.947166508171852</v>
      </c>
      <c r="BH87" s="9">
        <v>0.57984121204724715</v>
      </c>
      <c r="BI87" s="9">
        <v>0</v>
      </c>
      <c r="BJ87" s="9">
        <v>0.47135234661854442</v>
      </c>
      <c r="BK87" s="9">
        <v>0</v>
      </c>
      <c r="BL87" s="9">
        <v>0.33905586157355622</v>
      </c>
      <c r="BM87" s="9">
        <v>0</v>
      </c>
      <c r="BN87" s="9">
        <v>0</v>
      </c>
      <c r="BO87" s="9">
        <v>0.51384057043498166</v>
      </c>
      <c r="BP87" s="9">
        <v>0</v>
      </c>
      <c r="BQ87" s="9">
        <v>0</v>
      </c>
      <c r="BR87" s="9">
        <v>0.16468208184907931</v>
      </c>
      <c r="BS87" s="9">
        <v>0</v>
      </c>
      <c r="BT87" s="9">
        <v>0.14239605561551</v>
      </c>
      <c r="BU87" s="9">
        <v>0</v>
      </c>
      <c r="BV87" s="9">
        <v>1.1154109916029022</v>
      </c>
      <c r="BW87" s="9">
        <v>0.71452923955731018</v>
      </c>
      <c r="BX87" s="10">
        <f>COUNTIF(H87:BW87,"&gt;0")/68</f>
        <v>0.72058823529411764</v>
      </c>
    </row>
    <row r="88" spans="1:76" x14ac:dyDescent="0.2">
      <c r="A88" s="1" t="s">
        <v>187</v>
      </c>
      <c r="B88" s="1">
        <v>792.55430000000001</v>
      </c>
      <c r="C88" s="7">
        <f>AVERAGE(H88:AP88)</f>
        <v>1.7629682952529513</v>
      </c>
      <c r="D88" s="7">
        <f>STDEV(H88:AP88)</f>
        <v>1.4151440410453344</v>
      </c>
      <c r="E88" s="7">
        <f>AVERAGE(AQ88:BW88)</f>
        <v>2.4232232413146142</v>
      </c>
      <c r="F88" s="7">
        <f>STDEV(AQ88:BW88)</f>
        <v>1.4622320529857296</v>
      </c>
      <c r="G88" s="7">
        <f>TTEST(H88:AP88,AQ88:BW88,2,3)</f>
        <v>6.3156948059710907E-2</v>
      </c>
      <c r="H88" s="8">
        <v>1.8665262252146366</v>
      </c>
      <c r="I88" s="8">
        <v>0.37280308904402509</v>
      </c>
      <c r="J88" s="8">
        <v>0.22795722881645494</v>
      </c>
      <c r="K88" s="8">
        <v>2.7727396345650277</v>
      </c>
      <c r="L88" s="8">
        <v>1.4326716559079957</v>
      </c>
      <c r="M88" s="8">
        <v>1.9029180743286183</v>
      </c>
      <c r="N88" s="8">
        <v>0.42776741296799781</v>
      </c>
      <c r="O88" s="8">
        <v>1.7395463273058267</v>
      </c>
      <c r="P88" s="8">
        <v>0.32649131522491093</v>
      </c>
      <c r="Q88" s="8">
        <v>1.4154702196222895</v>
      </c>
      <c r="R88" s="8">
        <v>1.9575345257065966</v>
      </c>
      <c r="S88" s="8">
        <v>1.0514382008166758</v>
      </c>
      <c r="T88" s="8">
        <v>1.7795063058935185</v>
      </c>
      <c r="U88" s="8">
        <v>3.2888629236090998</v>
      </c>
      <c r="V88" s="8">
        <v>2.0319696335077992</v>
      </c>
      <c r="W88" s="8">
        <v>4.6289960823928897</v>
      </c>
      <c r="X88" s="8">
        <v>5.7522266593144256</v>
      </c>
      <c r="Y88" s="8">
        <v>2.3590526014821198</v>
      </c>
      <c r="Z88" s="8">
        <v>0.46513084137751709</v>
      </c>
      <c r="AA88" s="8">
        <v>1.0446116623353117</v>
      </c>
      <c r="AB88" s="8">
        <v>5.3747011780983698</v>
      </c>
      <c r="AC88" s="8">
        <v>0.62549433128564602</v>
      </c>
      <c r="AD88" s="8">
        <v>2.0516450824192738</v>
      </c>
      <c r="AE88" s="8">
        <v>1.1276270435022409</v>
      </c>
      <c r="AF88" s="8">
        <v>0.61098162016422908</v>
      </c>
      <c r="AG88" s="8">
        <v>1.747874598590144</v>
      </c>
      <c r="AH88" s="8">
        <v>0.18743684565001928</v>
      </c>
      <c r="AI88" s="8">
        <v>1.5653950653857682</v>
      </c>
      <c r="AJ88" s="8">
        <v>0.71515175978501322</v>
      </c>
      <c r="AK88" s="8">
        <v>0.6025364517166617</v>
      </c>
      <c r="AL88" s="8">
        <v>1.0804482828442132</v>
      </c>
      <c r="AM88" s="8">
        <v>1.3753244600433512</v>
      </c>
      <c r="AN88" s="8">
        <v>1.7552841457956301</v>
      </c>
      <c r="AO88" s="8">
        <v>4.4604599373819847</v>
      </c>
      <c r="AP88" s="8">
        <v>1.5793089117570092</v>
      </c>
      <c r="AQ88" s="9">
        <v>3.5296508326750482</v>
      </c>
      <c r="AR88" s="9">
        <v>2.6385252094799561</v>
      </c>
      <c r="AS88" s="9">
        <v>4.7512293870250568</v>
      </c>
      <c r="AT88" s="9">
        <v>1.5243723901040693</v>
      </c>
      <c r="AU88" s="9">
        <v>1.8098230657139829</v>
      </c>
      <c r="AV88" s="9">
        <v>3.7392000669717205</v>
      </c>
      <c r="AW88" s="9">
        <v>5.153896142657846</v>
      </c>
      <c r="AX88" s="9">
        <v>2.7342243077084758</v>
      </c>
      <c r="AY88" s="9">
        <v>0.39323769029801892</v>
      </c>
      <c r="AZ88" s="9">
        <v>1.8793019318870892</v>
      </c>
      <c r="BA88" s="9">
        <v>2.9461337114508139</v>
      </c>
      <c r="BB88" s="9">
        <v>4.6510976317286499</v>
      </c>
      <c r="BC88" s="9">
        <v>2.8552961558323768</v>
      </c>
      <c r="BD88" s="9">
        <v>2.0219915598012519</v>
      </c>
      <c r="BE88" s="9">
        <v>0.79426981852814782</v>
      </c>
      <c r="BF88" s="9">
        <v>2.9599596037616074</v>
      </c>
      <c r="BG88" s="9">
        <v>2.3346053879703277</v>
      </c>
      <c r="BH88" s="9">
        <v>1.0780330519090311</v>
      </c>
      <c r="BI88" s="9">
        <v>1.7333425924501535</v>
      </c>
      <c r="BJ88" s="9">
        <v>2.5479681267301912</v>
      </c>
      <c r="BK88" s="9">
        <v>0.22110247993613044</v>
      </c>
      <c r="BL88" s="9">
        <v>4.1689772091414818</v>
      </c>
      <c r="BM88" s="9">
        <v>3.1650498858631169</v>
      </c>
      <c r="BN88" s="9">
        <v>1.1918949964130094</v>
      </c>
      <c r="BO88" s="9">
        <v>0</v>
      </c>
      <c r="BP88" s="9">
        <v>3.2982309780367429</v>
      </c>
      <c r="BQ88" s="9">
        <v>6.0958706272566143</v>
      </c>
      <c r="BR88" s="9">
        <v>0.5202535395420198</v>
      </c>
      <c r="BS88" s="9">
        <v>1.1774633371886272</v>
      </c>
      <c r="BT88" s="9">
        <v>1.7985014570874651</v>
      </c>
      <c r="BU88" s="9">
        <v>2.043154426897416</v>
      </c>
      <c r="BV88" s="9">
        <v>2.170760551422064</v>
      </c>
      <c r="BW88" s="9">
        <v>2.0389488099137658</v>
      </c>
      <c r="BX88" s="10">
        <f>COUNTIF(H88:BW88,"&gt;0")/68</f>
        <v>0.98529411764705888</v>
      </c>
    </row>
    <row r="89" spans="1:76" x14ac:dyDescent="0.2">
      <c r="A89" s="1" t="s">
        <v>225</v>
      </c>
      <c r="B89" s="1">
        <v>790.53809999999999</v>
      </c>
      <c r="C89" s="7">
        <f>AVERAGE(H89:AP89)</f>
        <v>4.4162724875650747</v>
      </c>
      <c r="D89" s="7">
        <f>STDEV(H89:AP89)</f>
        <v>2.2721543384312199</v>
      </c>
      <c r="E89" s="7">
        <f>AVERAGE(AQ89:BW89)</f>
        <v>5.0037243446805491</v>
      </c>
      <c r="F89" s="7">
        <f>STDEV(AQ89:BW89)</f>
        <v>2.21351915096036</v>
      </c>
      <c r="G89" s="7">
        <f>TTEST(H89:AP89,AQ89:BW89,2,3)</f>
        <v>0.28416838770002778</v>
      </c>
      <c r="H89" s="8">
        <v>3.9896534670769208</v>
      </c>
      <c r="I89" s="8">
        <v>7.1526897275839643</v>
      </c>
      <c r="J89" s="8">
        <v>1.6098485285006339</v>
      </c>
      <c r="K89" s="8">
        <v>6.0190058528094434</v>
      </c>
      <c r="L89" s="8">
        <v>2.4668437791723599</v>
      </c>
      <c r="M89" s="8">
        <v>4.4274671248272952</v>
      </c>
      <c r="N89" s="8">
        <v>6.767781605706694</v>
      </c>
      <c r="O89" s="8">
        <v>4.3006041185784394</v>
      </c>
      <c r="P89" s="8">
        <v>1.8689811355617076</v>
      </c>
      <c r="Q89" s="8">
        <v>4.832369771569474</v>
      </c>
      <c r="R89" s="8">
        <v>2.8111678373371025</v>
      </c>
      <c r="S89" s="8">
        <v>2.136110453507952</v>
      </c>
      <c r="T89" s="8">
        <v>3.6759312460537497</v>
      </c>
      <c r="U89" s="8">
        <v>8.4187561928881554</v>
      </c>
      <c r="V89" s="8">
        <v>4.8433858063763546</v>
      </c>
      <c r="W89" s="8">
        <v>5.0927490759458305</v>
      </c>
      <c r="X89" s="8">
        <v>6.5057712782970754</v>
      </c>
      <c r="Y89" s="8">
        <v>9.176923955383387</v>
      </c>
      <c r="Z89" s="8">
        <v>4.1269758232723808</v>
      </c>
      <c r="AA89" s="8">
        <v>2.1749945517227958</v>
      </c>
      <c r="AB89" s="8">
        <v>7.3240719304286435</v>
      </c>
      <c r="AC89" s="8">
        <v>3.0300612911586078</v>
      </c>
      <c r="AD89" s="8">
        <v>5.7823141886166409</v>
      </c>
      <c r="AE89" s="8">
        <v>3.7650788118789347</v>
      </c>
      <c r="AF89" s="8">
        <v>3.3875353478519772</v>
      </c>
      <c r="AG89" s="8">
        <v>5.7679610796255822</v>
      </c>
      <c r="AH89" s="8">
        <v>2.1957434217322258</v>
      </c>
      <c r="AI89" s="8">
        <v>3.7117440610594503</v>
      </c>
      <c r="AJ89" s="8">
        <v>6.2899231599956495</v>
      </c>
      <c r="AK89" s="8">
        <v>2.4596361072844872</v>
      </c>
      <c r="AL89" s="8">
        <v>1.3571928588190167</v>
      </c>
      <c r="AM89" s="8">
        <v>1.4130787347413296</v>
      </c>
      <c r="AN89" s="8">
        <v>4.2636118535762639</v>
      </c>
      <c r="AO89" s="8">
        <v>9.8479299820834321</v>
      </c>
      <c r="AP89" s="8">
        <v>1.575642903753659</v>
      </c>
      <c r="AQ89" s="9">
        <v>5.3627671609704768</v>
      </c>
      <c r="AR89" s="9">
        <v>5.1674363354753643</v>
      </c>
      <c r="AS89" s="9">
        <v>5.7182950652731321</v>
      </c>
      <c r="AT89" s="9">
        <v>2.5121917398139866</v>
      </c>
      <c r="AU89" s="9">
        <v>3.3934573806040915</v>
      </c>
      <c r="AV89" s="9">
        <v>4.8265388353425163</v>
      </c>
      <c r="AW89" s="9">
        <v>6.2751723463737239</v>
      </c>
      <c r="AX89" s="9">
        <v>4.3009206456765412</v>
      </c>
      <c r="AY89" s="9">
        <v>0.89341095600245524</v>
      </c>
      <c r="AZ89" s="9">
        <v>3.5079223086752562</v>
      </c>
      <c r="BA89" s="9">
        <v>4.1443917893609257</v>
      </c>
      <c r="BB89" s="9">
        <v>6.5836999506262108</v>
      </c>
      <c r="BC89" s="9">
        <v>9.9371192594810065</v>
      </c>
      <c r="BD89" s="9">
        <v>4.8551186853464356</v>
      </c>
      <c r="BE89" s="9">
        <v>4.3088818269674078</v>
      </c>
      <c r="BF89" s="9">
        <v>3.2424510269767239</v>
      </c>
      <c r="BG89" s="9">
        <v>4.6763166922449448</v>
      </c>
      <c r="BH89" s="9">
        <v>4.4849547104229224</v>
      </c>
      <c r="BI89" s="9">
        <v>8.0974988427998795</v>
      </c>
      <c r="BJ89" s="9">
        <v>4.1921844691023908</v>
      </c>
      <c r="BK89" s="9">
        <v>6.1595043939614254</v>
      </c>
      <c r="BL89" s="9">
        <v>12.999772805456917</v>
      </c>
      <c r="BM89" s="9">
        <v>6.9628537387168601</v>
      </c>
      <c r="BN89" s="9">
        <v>2.1160996571000621</v>
      </c>
      <c r="BO89" s="9">
        <v>3.8998049997312267</v>
      </c>
      <c r="BP89" s="9">
        <v>4.2871109095618811</v>
      </c>
      <c r="BQ89" s="9">
        <v>5.7845642733797797</v>
      </c>
      <c r="BR89" s="9">
        <v>3.4602195867948535</v>
      </c>
      <c r="BS89" s="9">
        <v>4.3038292207104787</v>
      </c>
      <c r="BT89" s="9">
        <v>5.5569228229924992</v>
      </c>
      <c r="BU89" s="9">
        <v>4.590774035030126</v>
      </c>
      <c r="BV89" s="9">
        <v>4.1688165218668614</v>
      </c>
      <c r="BW89" s="9">
        <v>4.3519003816187904</v>
      </c>
      <c r="BX89" s="10">
        <f>COUNTIF(H89:BW89,"&gt;0")/68</f>
        <v>1</v>
      </c>
    </row>
    <row r="90" spans="1:76" x14ac:dyDescent="0.2">
      <c r="A90" s="1" t="s">
        <v>226</v>
      </c>
      <c r="B90" s="1">
        <v>752.55889999999999</v>
      </c>
      <c r="C90" s="7">
        <f>AVERAGE(H90:AP90)</f>
        <v>10.621711678592076</v>
      </c>
      <c r="D90" s="7">
        <f>STDEV(H90:AP90)</f>
        <v>1.8238450215707218</v>
      </c>
      <c r="E90" s="7">
        <f>AVERAGE(AQ90:BW90)</f>
        <v>10.60690436912763</v>
      </c>
      <c r="F90" s="7">
        <f>STDEV(AQ90:BW90)</f>
        <v>2.4771761312548</v>
      </c>
      <c r="G90" s="7">
        <f>TTEST(H90:AP90,AQ90:BW90,2,3)</f>
        <v>0.97780982232227776</v>
      </c>
      <c r="H90" s="8">
        <v>9.562297535600413</v>
      </c>
      <c r="I90" s="8">
        <v>10.526340991937829</v>
      </c>
      <c r="J90" s="8">
        <v>12.268472365437875</v>
      </c>
      <c r="K90" s="8">
        <v>10.120246915656901</v>
      </c>
      <c r="L90" s="8">
        <v>8.7823394076522803</v>
      </c>
      <c r="M90" s="8">
        <v>10.66005855473124</v>
      </c>
      <c r="N90" s="8">
        <v>9.2877205059039873</v>
      </c>
      <c r="O90" s="8">
        <v>9.6006071289912445</v>
      </c>
      <c r="P90" s="8">
        <v>11.202921513279085</v>
      </c>
      <c r="Q90" s="8">
        <v>8.8955407127137125</v>
      </c>
      <c r="R90" s="8">
        <v>11.269093237738186</v>
      </c>
      <c r="S90" s="8">
        <v>9.8380181528236346</v>
      </c>
      <c r="T90" s="8">
        <v>12.624418246619282</v>
      </c>
      <c r="U90" s="8">
        <v>13.072456961379443</v>
      </c>
      <c r="V90" s="8">
        <v>12.749527091616887</v>
      </c>
      <c r="W90" s="8">
        <v>11.541262142658232</v>
      </c>
      <c r="X90" s="8">
        <v>11.222729751238086</v>
      </c>
      <c r="Y90" s="8">
        <v>9.0943213655939381</v>
      </c>
      <c r="Z90" s="8">
        <v>11.539481894873704</v>
      </c>
      <c r="AA90" s="8">
        <v>11.98265415040651</v>
      </c>
      <c r="AB90" s="8">
        <v>13.273925071333924</v>
      </c>
      <c r="AC90" s="8">
        <v>9.0507425446210483</v>
      </c>
      <c r="AD90" s="8">
        <v>7.9446760945441008</v>
      </c>
      <c r="AE90" s="8">
        <v>11.940901365443974</v>
      </c>
      <c r="AF90" s="8">
        <v>13.012417423870843</v>
      </c>
      <c r="AG90" s="8">
        <v>12.586477507952024</v>
      </c>
      <c r="AH90" s="8">
        <v>12.194818961044437</v>
      </c>
      <c r="AI90" s="8">
        <v>10.218210006052361</v>
      </c>
      <c r="AJ90" s="8">
        <v>9.3122239515644036</v>
      </c>
      <c r="AK90" s="8">
        <v>10.854261160915366</v>
      </c>
      <c r="AL90" s="8">
        <v>6.6064674552121829</v>
      </c>
      <c r="AM90" s="8">
        <v>12.429195139511165</v>
      </c>
      <c r="AN90" s="8">
        <v>8.4676313200852995</v>
      </c>
      <c r="AO90" s="8">
        <v>6.1786583102478971</v>
      </c>
      <c r="AP90" s="8">
        <v>11.84879381147122</v>
      </c>
      <c r="AQ90" s="9">
        <v>8.5177887473619194</v>
      </c>
      <c r="AR90" s="9">
        <v>9.651440274348797</v>
      </c>
      <c r="AS90" s="9">
        <v>9.5436326513747858</v>
      </c>
      <c r="AT90" s="9">
        <v>9.5152695320642149</v>
      </c>
      <c r="AU90" s="9">
        <v>8.2965872391587521</v>
      </c>
      <c r="AV90" s="9">
        <v>8.3457658466137659</v>
      </c>
      <c r="AW90" s="9">
        <v>6.5534923996101755</v>
      </c>
      <c r="AX90" s="9">
        <v>11.184439343339568</v>
      </c>
      <c r="AY90" s="9">
        <v>10.205639781747292</v>
      </c>
      <c r="AZ90" s="9">
        <v>12.562518858191048</v>
      </c>
      <c r="BA90" s="9">
        <v>9.289352406086163</v>
      </c>
      <c r="BB90" s="9">
        <v>11.365522002756954</v>
      </c>
      <c r="BC90" s="9">
        <v>12.776362720571846</v>
      </c>
      <c r="BD90" s="9">
        <v>12.523090615373139</v>
      </c>
      <c r="BE90" s="9">
        <v>11.769956113786263</v>
      </c>
      <c r="BF90" s="9">
        <v>10.3458130731408</v>
      </c>
      <c r="BG90" s="9">
        <v>16.387954013033941</v>
      </c>
      <c r="BH90" s="9">
        <v>9.9111939037159669</v>
      </c>
      <c r="BI90" s="9">
        <v>9.5264089874268496</v>
      </c>
      <c r="BJ90" s="9">
        <v>12.962528484273102</v>
      </c>
      <c r="BK90" s="9">
        <v>6.6933592811410501</v>
      </c>
      <c r="BL90" s="9">
        <v>10.720206897737869</v>
      </c>
      <c r="BM90" s="9">
        <v>10.896312498080167</v>
      </c>
      <c r="BN90" s="9">
        <v>13.472888997386292</v>
      </c>
      <c r="BO90" s="9">
        <v>12.27134331255715</v>
      </c>
      <c r="BP90" s="9">
        <v>5.8586789373970767</v>
      </c>
      <c r="BQ90" s="9">
        <v>8.8642820782768545</v>
      </c>
      <c r="BR90" s="9">
        <v>11.803213110919152</v>
      </c>
      <c r="BS90" s="9">
        <v>9.6122464754509256</v>
      </c>
      <c r="BT90" s="9">
        <v>12.21267593842679</v>
      </c>
      <c r="BU90" s="9">
        <v>16.050331264812915</v>
      </c>
      <c r="BV90" s="9">
        <v>7.1820182240639836</v>
      </c>
      <c r="BW90" s="9">
        <v>13.155530170986083</v>
      </c>
      <c r="BX90" s="10">
        <f>COUNTIF(H90:BW90,"&gt;0")/68</f>
        <v>1</v>
      </c>
    </row>
    <row r="91" spans="1:76" x14ac:dyDescent="0.2">
      <c r="A91" s="1" t="s">
        <v>125</v>
      </c>
      <c r="B91" s="1">
        <v>780.59019999999998</v>
      </c>
      <c r="C91" s="7">
        <f>AVERAGE(H91:AP91)</f>
        <v>0.14698219676419191</v>
      </c>
      <c r="D91" s="7">
        <f>STDEV(H91:AP91)</f>
        <v>0.18928931610758604</v>
      </c>
      <c r="E91" s="7">
        <f>AVERAGE(AQ91:BW91)</f>
        <v>0.11949990129019734</v>
      </c>
      <c r="F91" s="7">
        <f>STDEV(AQ91:BW91)</f>
        <v>0.14921630316907764</v>
      </c>
      <c r="G91" s="7">
        <f>TTEST(H91:AP91,AQ91:BW91,2,3)</f>
        <v>0.50726397624472941</v>
      </c>
      <c r="H91" s="8">
        <v>9.4891176811196423E-2</v>
      </c>
      <c r="I91" s="8">
        <v>0</v>
      </c>
      <c r="J91" s="8">
        <v>0.16185097112459526</v>
      </c>
      <c r="K91" s="8">
        <v>0.51872102666347042</v>
      </c>
      <c r="L91" s="8">
        <v>0.19571916314040158</v>
      </c>
      <c r="M91" s="8">
        <v>0.16206612534933312</v>
      </c>
      <c r="N91" s="8">
        <v>0.25504259642331878</v>
      </c>
      <c r="O91" s="8">
        <v>0</v>
      </c>
      <c r="P91" s="8">
        <v>0</v>
      </c>
      <c r="Q91" s="8">
        <v>0.34610219488750432</v>
      </c>
      <c r="R91" s="8">
        <v>0.1257530202430682</v>
      </c>
      <c r="S91" s="8">
        <v>0</v>
      </c>
      <c r="T91" s="8">
        <v>0.23855429279204668</v>
      </c>
      <c r="U91" s="8">
        <v>0.16468072194478101</v>
      </c>
      <c r="V91" s="8">
        <v>0.57251125025015859</v>
      </c>
      <c r="W91" s="8">
        <v>0.15347308690486736</v>
      </c>
      <c r="X91" s="8">
        <v>0</v>
      </c>
      <c r="Y91" s="8">
        <v>0.29307319453414366</v>
      </c>
      <c r="Z91" s="8">
        <v>0.23514326790502865</v>
      </c>
      <c r="AA91" s="8">
        <v>0</v>
      </c>
      <c r="AB91" s="8">
        <v>0.20896100277443969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0.76918978873309984</v>
      </c>
      <c r="AM91" s="8">
        <v>0.40199513226961869</v>
      </c>
      <c r="AN91" s="8">
        <v>0</v>
      </c>
      <c r="AO91" s="8">
        <v>0.14575057164983338</v>
      </c>
      <c r="AP91" s="8">
        <v>0.10089830234581165</v>
      </c>
      <c r="AQ91" s="9">
        <v>0</v>
      </c>
      <c r="AR91" s="9">
        <v>0.49976265050034757</v>
      </c>
      <c r="AS91" s="9">
        <v>0.29971208147592254</v>
      </c>
      <c r="AT91" s="9">
        <v>0</v>
      </c>
      <c r="AU91" s="9">
        <v>8.1976418934617767E-2</v>
      </c>
      <c r="AV91" s="9">
        <v>0</v>
      </c>
      <c r="AW91" s="9">
        <v>8.468261451289176E-2</v>
      </c>
      <c r="AX91" s="9">
        <v>0</v>
      </c>
      <c r="AY91" s="9">
        <v>0</v>
      </c>
      <c r="AZ91" s="9">
        <v>7.8124157428107494E-2</v>
      </c>
      <c r="BA91" s="9">
        <v>0</v>
      </c>
      <c r="BB91" s="9">
        <v>5.6275711513833288E-2</v>
      </c>
      <c r="BC91" s="9">
        <v>0.24677612877608021</v>
      </c>
      <c r="BD91" s="9">
        <v>0.20494106332086062</v>
      </c>
      <c r="BE91" s="9">
        <v>0</v>
      </c>
      <c r="BF91" s="9">
        <v>0</v>
      </c>
      <c r="BG91" s="9">
        <v>0.53617248302451215</v>
      </c>
      <c r="BH91" s="9">
        <v>0</v>
      </c>
      <c r="BI91" s="9">
        <v>0</v>
      </c>
      <c r="BJ91" s="9">
        <v>0.29588405560897379</v>
      </c>
      <c r="BK91" s="9">
        <v>0</v>
      </c>
      <c r="BL91" s="9">
        <v>0</v>
      </c>
      <c r="BM91" s="9">
        <v>0</v>
      </c>
      <c r="BN91" s="9">
        <v>0.25790617035698243</v>
      </c>
      <c r="BO91" s="9">
        <v>0</v>
      </c>
      <c r="BP91" s="9">
        <v>0</v>
      </c>
      <c r="BQ91" s="9">
        <v>0.17346565869802702</v>
      </c>
      <c r="BR91" s="9">
        <v>0.31173222990972799</v>
      </c>
      <c r="BS91" s="9">
        <v>0.13951927470856204</v>
      </c>
      <c r="BT91" s="9">
        <v>0.24306658612657961</v>
      </c>
      <c r="BU91" s="9">
        <v>0.21705530539195089</v>
      </c>
      <c r="BV91" s="9">
        <v>9.8286514212394233E-2</v>
      </c>
      <c r="BW91" s="9">
        <v>0.11815763807614114</v>
      </c>
      <c r="BX91" s="10">
        <f>COUNTIF(H91:BW91,"&gt;0")/68</f>
        <v>0.54411764705882348</v>
      </c>
    </row>
    <row r="92" spans="1:76" x14ac:dyDescent="0.2">
      <c r="A92" s="1" t="s">
        <v>140</v>
      </c>
      <c r="B92" s="1">
        <v>778.57449999999994</v>
      </c>
      <c r="C92" s="7">
        <f>AVERAGE(H92:AP92)</f>
        <v>0.23714895729208355</v>
      </c>
      <c r="D92" s="7">
        <f>STDEV(H92:AP92)</f>
        <v>0.24827999952751958</v>
      </c>
      <c r="E92" s="7">
        <f>AVERAGE(AQ92:BW92)</f>
        <v>0.18062568647742355</v>
      </c>
      <c r="F92" s="7">
        <f>STDEV(AQ92:BW92)</f>
        <v>0.18728204591743458</v>
      </c>
      <c r="G92" s="7">
        <f>TTEST(H92:AP92,AQ92:BW92,2,3)</f>
        <v>0.29155745586518017</v>
      </c>
      <c r="H92" s="8">
        <v>1.06997375133196</v>
      </c>
      <c r="I92" s="8">
        <v>0</v>
      </c>
      <c r="J92" s="8">
        <v>0</v>
      </c>
      <c r="K92" s="8">
        <v>7.4999058599892712E-2</v>
      </c>
      <c r="L92" s="8">
        <v>0.28981145595274438</v>
      </c>
      <c r="M92" s="8">
        <v>9.6563233386158215E-2</v>
      </c>
      <c r="N92" s="8">
        <v>0.29508651649842749</v>
      </c>
      <c r="O92" s="8">
        <v>0</v>
      </c>
      <c r="P92" s="8">
        <v>0.23755136278705122</v>
      </c>
      <c r="Q92" s="8">
        <v>0.10618373449172915</v>
      </c>
      <c r="R92" s="8">
        <v>0.6393723915228271</v>
      </c>
      <c r="S92" s="8">
        <v>0.69261621146993391</v>
      </c>
      <c r="T92" s="8">
        <v>0</v>
      </c>
      <c r="U92" s="8">
        <v>0.50410180421709105</v>
      </c>
      <c r="V92" s="8">
        <v>0.4071610295072205</v>
      </c>
      <c r="W92" s="8">
        <v>0.12608856002758498</v>
      </c>
      <c r="X92" s="8">
        <v>0.13254140290585661</v>
      </c>
      <c r="Y92" s="8">
        <v>0.38960564835210892</v>
      </c>
      <c r="Z92" s="8">
        <v>0</v>
      </c>
      <c r="AA92" s="8">
        <v>0.4433384954719547</v>
      </c>
      <c r="AB92" s="8">
        <v>0.55718330763982526</v>
      </c>
      <c r="AC92" s="8">
        <v>0.28688543980876313</v>
      </c>
      <c r="AD92" s="8">
        <v>0</v>
      </c>
      <c r="AE92" s="8">
        <v>0.17169285550616167</v>
      </c>
      <c r="AF92" s="8">
        <v>0.47531127833527281</v>
      </c>
      <c r="AG92" s="8">
        <v>0.2090280871800623</v>
      </c>
      <c r="AH92" s="8">
        <v>0</v>
      </c>
      <c r="AI92" s="8">
        <v>0</v>
      </c>
      <c r="AJ92" s="8">
        <v>0</v>
      </c>
      <c r="AK92" s="8">
        <v>0.16520052543724317</v>
      </c>
      <c r="AL92" s="8">
        <v>0</v>
      </c>
      <c r="AM92" s="8">
        <v>0.38506959420219389</v>
      </c>
      <c r="AN92" s="8">
        <v>0.12432719208302212</v>
      </c>
      <c r="AO92" s="8">
        <v>0.16461166427928645</v>
      </c>
      <c r="AP92" s="8">
        <v>0.25590890422855095</v>
      </c>
      <c r="AQ92" s="9">
        <v>0.14944019425054086</v>
      </c>
      <c r="AR92" s="9">
        <v>0.25979885140356995</v>
      </c>
      <c r="AS92" s="9">
        <v>0.30538095776226326</v>
      </c>
      <c r="AT92" s="9">
        <v>0</v>
      </c>
      <c r="AU92" s="9">
        <v>0</v>
      </c>
      <c r="AV92" s="9">
        <v>0</v>
      </c>
      <c r="AW92" s="9">
        <v>0</v>
      </c>
      <c r="AX92" s="9">
        <v>0.1227675861210601</v>
      </c>
      <c r="AY92" s="9">
        <v>0</v>
      </c>
      <c r="AZ92" s="9">
        <v>0.22918014454405775</v>
      </c>
      <c r="BA92" s="9">
        <v>0.13197246776881708</v>
      </c>
      <c r="BB92" s="9">
        <v>0.27404168977930737</v>
      </c>
      <c r="BC92" s="9">
        <v>0.11936257255491677</v>
      </c>
      <c r="BD92" s="9">
        <v>8.9631081859010975E-2</v>
      </c>
      <c r="BE92" s="9">
        <v>0.36018669981433188</v>
      </c>
      <c r="BF92" s="9">
        <v>0.11674232879330988</v>
      </c>
      <c r="BG92" s="9">
        <v>0.7562864832942261</v>
      </c>
      <c r="BH92" s="9">
        <v>0.17346818974428785</v>
      </c>
      <c r="BI92" s="9">
        <v>0</v>
      </c>
      <c r="BJ92" s="9">
        <v>0.37479531432940771</v>
      </c>
      <c r="BK92" s="9">
        <v>0</v>
      </c>
      <c r="BL92" s="9">
        <v>0.15569254290647047</v>
      </c>
      <c r="BM92" s="9">
        <v>0</v>
      </c>
      <c r="BN92" s="9">
        <v>0.47298686052776873</v>
      </c>
      <c r="BO92" s="9">
        <v>0.42701716121330674</v>
      </c>
      <c r="BP92" s="9">
        <v>0</v>
      </c>
      <c r="BQ92" s="9">
        <v>0</v>
      </c>
      <c r="BR92" s="9">
        <v>0.326926646869513</v>
      </c>
      <c r="BS92" s="9">
        <v>0</v>
      </c>
      <c r="BT92" s="9">
        <v>0.12502544016266862</v>
      </c>
      <c r="BU92" s="9">
        <v>0.12494782541435737</v>
      </c>
      <c r="BV92" s="9">
        <v>0.4831200145141627</v>
      </c>
      <c r="BW92" s="9">
        <v>0.3818766001276212</v>
      </c>
      <c r="BX92" s="10">
        <f>COUNTIF(H92:BW92,"&gt;0")/68</f>
        <v>0.69117647058823528</v>
      </c>
    </row>
    <row r="93" spans="1:76" x14ac:dyDescent="0.2">
      <c r="A93" s="1" t="s">
        <v>130</v>
      </c>
      <c r="B93" s="1">
        <v>806.60580000000004</v>
      </c>
      <c r="C93" s="7">
        <f>AVERAGE(H93:AP93)</f>
        <v>0.51263469345649471</v>
      </c>
      <c r="D93" s="7">
        <f>STDEV(H93:AP93)</f>
        <v>1.2164401831804101</v>
      </c>
      <c r="E93" s="7">
        <f>AVERAGE(AQ93:BW93)</f>
        <v>0.47952781659009514</v>
      </c>
      <c r="F93" s="7">
        <f>STDEV(AQ93:BW93)</f>
        <v>0.90676339120465399</v>
      </c>
      <c r="G93" s="7">
        <f>TTEST(H93:AP93,AQ93:BW93,2,3)</f>
        <v>0.89878022226051946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0.13681842721230814</v>
      </c>
      <c r="S93" s="8">
        <v>0.14522271802318504</v>
      </c>
      <c r="T93" s="8">
        <v>0</v>
      </c>
      <c r="U93" s="8">
        <v>0</v>
      </c>
      <c r="V93" s="8">
        <v>0</v>
      </c>
      <c r="W93" s="8">
        <v>0.30306998863310386</v>
      </c>
      <c r="X93" s="8">
        <v>2.654780046136421</v>
      </c>
      <c r="Y93" s="8">
        <v>4.6243412116192646</v>
      </c>
      <c r="Z93" s="8">
        <v>8.0298413282497205E-2</v>
      </c>
      <c r="AA93" s="8">
        <v>0</v>
      </c>
      <c r="AB93" s="8">
        <v>5.1467830450465648</v>
      </c>
      <c r="AC93" s="8">
        <v>1.039471350694865</v>
      </c>
      <c r="AD93" s="8">
        <v>0.11666192715155455</v>
      </c>
      <c r="AE93" s="8">
        <v>0</v>
      </c>
      <c r="AF93" s="8">
        <v>0</v>
      </c>
      <c r="AG93" s="8">
        <v>0.21614976008865197</v>
      </c>
      <c r="AH93" s="8">
        <v>0.19105507687499063</v>
      </c>
      <c r="AI93" s="8">
        <v>0</v>
      </c>
      <c r="AJ93" s="8">
        <v>1.357299901784303</v>
      </c>
      <c r="AK93" s="8">
        <v>0</v>
      </c>
      <c r="AL93" s="8">
        <v>0.99437225713950772</v>
      </c>
      <c r="AM93" s="8">
        <v>0.62348387149075413</v>
      </c>
      <c r="AN93" s="8">
        <v>0.11923217845939396</v>
      </c>
      <c r="AO93" s="8">
        <v>0</v>
      </c>
      <c r="AP93" s="8">
        <v>0.19317409733994953</v>
      </c>
      <c r="AQ93" s="9">
        <v>6.9926846989004907E-2</v>
      </c>
      <c r="AR93" s="9">
        <v>0</v>
      </c>
      <c r="AS93" s="9">
        <v>0</v>
      </c>
      <c r="AT93" s="9">
        <v>7.6862167864276729E-2</v>
      </c>
      <c r="AU93" s="9">
        <v>7.053626692626612E-2</v>
      </c>
      <c r="AV93" s="9">
        <v>0</v>
      </c>
      <c r="AW93" s="9">
        <v>0</v>
      </c>
      <c r="AX93" s="9">
        <v>1.5287376702989871E-2</v>
      </c>
      <c r="AY93" s="9">
        <v>0</v>
      </c>
      <c r="AZ93" s="9">
        <v>0.19349325779593757</v>
      </c>
      <c r="BA93" s="9">
        <v>0.27460587566661138</v>
      </c>
      <c r="BB93" s="9">
        <v>0.1598393176926225</v>
      </c>
      <c r="BC93" s="9">
        <v>1.3883356759698395</v>
      </c>
      <c r="BD93" s="9">
        <v>0</v>
      </c>
      <c r="BE93" s="9">
        <v>0.79156237781311933</v>
      </c>
      <c r="BF93" s="9">
        <v>0.65826807286910594</v>
      </c>
      <c r="BG93" s="9">
        <v>0.85650051021303408</v>
      </c>
      <c r="BH93" s="9">
        <v>0</v>
      </c>
      <c r="BI93" s="9">
        <v>4.5063041237385395</v>
      </c>
      <c r="BJ93" s="9">
        <v>0</v>
      </c>
      <c r="BK93" s="9">
        <v>0.16755829023133484</v>
      </c>
      <c r="BL93" s="9">
        <v>1.763843752295942</v>
      </c>
      <c r="BM93" s="9">
        <v>0</v>
      </c>
      <c r="BN93" s="9">
        <v>0</v>
      </c>
      <c r="BO93" s="9">
        <v>0</v>
      </c>
      <c r="BP93" s="9">
        <v>2.1807802948005537</v>
      </c>
      <c r="BQ93" s="9">
        <v>1.4261992576548041E-2</v>
      </c>
      <c r="BR93" s="9">
        <v>0.32118328568411458</v>
      </c>
      <c r="BS93" s="9">
        <v>0.49919249107936292</v>
      </c>
      <c r="BT93" s="9">
        <v>0</v>
      </c>
      <c r="BU93" s="9">
        <v>0.44267252424715414</v>
      </c>
      <c r="BV93" s="9">
        <v>0.28019792053438658</v>
      </c>
      <c r="BW93" s="9">
        <v>1.0932055257823974</v>
      </c>
      <c r="BX93" s="10">
        <f>COUNTIF(H93:BW93,"&gt;0")/68</f>
        <v>0.54411764705882348</v>
      </c>
    </row>
    <row r="94" spans="1:76" x14ac:dyDescent="0.2">
      <c r="A94" s="1" t="s">
        <v>227</v>
      </c>
      <c r="B94" s="1">
        <v>748.52760000000001</v>
      </c>
      <c r="C94" s="7">
        <f>AVERAGE(H94:AP94)</f>
        <v>6.2386250540895913</v>
      </c>
      <c r="D94" s="7">
        <f>STDEV(H94:AP94)</f>
        <v>2.3547061601481585</v>
      </c>
      <c r="E94" s="7">
        <f>AVERAGE(AQ94:BW94)</f>
        <v>7.3811636146238735</v>
      </c>
      <c r="F94" s="7">
        <f>STDEV(AQ94:BW94)</f>
        <v>2.1489470988948698</v>
      </c>
      <c r="G94" s="7">
        <f>TTEST(H94:AP94,AQ94:BW94,2,3)</f>
        <v>4.0319287568962657E-2</v>
      </c>
      <c r="H94" s="8">
        <v>5.9635489097558789</v>
      </c>
      <c r="I94" s="8">
        <v>4.1438423951544259</v>
      </c>
      <c r="J94" s="8">
        <v>4.8331226822607656</v>
      </c>
      <c r="K94" s="8">
        <v>5.8703353623771335</v>
      </c>
      <c r="L94" s="8">
        <v>6.907240693037231</v>
      </c>
      <c r="M94" s="8">
        <v>7.7621572279501212</v>
      </c>
      <c r="N94" s="8">
        <v>4.0372478000837964</v>
      </c>
      <c r="O94" s="8">
        <v>7.9554728579474459</v>
      </c>
      <c r="P94" s="8">
        <v>1.5389983488972421</v>
      </c>
      <c r="Q94" s="8">
        <v>7.3530700593973712</v>
      </c>
      <c r="R94" s="8">
        <v>10.523924314125152</v>
      </c>
      <c r="S94" s="8">
        <v>6.3964347701349089</v>
      </c>
      <c r="T94" s="8">
        <v>3.3929788842128779</v>
      </c>
      <c r="U94" s="8">
        <v>7.2132543419787654</v>
      </c>
      <c r="V94" s="8">
        <v>8.1546697681762907</v>
      </c>
      <c r="W94" s="8">
        <v>6.4676937752338084</v>
      </c>
      <c r="X94" s="8">
        <v>8.0354355177483097</v>
      </c>
      <c r="Y94" s="8">
        <v>8.054759427472856</v>
      </c>
      <c r="Z94" s="8">
        <v>8.4684400570543641</v>
      </c>
      <c r="AA94" s="8">
        <v>8.0046306557969693</v>
      </c>
      <c r="AB94" s="8">
        <v>9.6401088651890063</v>
      </c>
      <c r="AC94" s="8">
        <v>5.0208355690047375</v>
      </c>
      <c r="AD94" s="8">
        <v>6.0435993078963826</v>
      </c>
      <c r="AE94" s="8">
        <v>3.6840935554952932</v>
      </c>
      <c r="AF94" s="8">
        <v>7.2193489592550772</v>
      </c>
      <c r="AG94" s="8">
        <v>6.5638113970552707</v>
      </c>
      <c r="AH94" s="8">
        <v>3.200706775335628</v>
      </c>
      <c r="AI94" s="8">
        <v>3.9068298484853701</v>
      </c>
      <c r="AJ94" s="8">
        <v>2.0120700638723394</v>
      </c>
      <c r="AK94" s="8">
        <v>1.5686613374767808</v>
      </c>
      <c r="AL94" s="8">
        <v>4.1916625810592887</v>
      </c>
      <c r="AM94" s="8">
        <v>9.6326507263307146</v>
      </c>
      <c r="AN94" s="8">
        <v>8.358864274216165</v>
      </c>
      <c r="AO94" s="8">
        <v>8.1010621019579343</v>
      </c>
      <c r="AP94" s="8">
        <v>8.130313681710005</v>
      </c>
      <c r="AQ94" s="9">
        <v>7.7578561692693562</v>
      </c>
      <c r="AR94" s="9">
        <v>5.6706945465864811</v>
      </c>
      <c r="AS94" s="9">
        <v>5.832333020419652</v>
      </c>
      <c r="AT94" s="9">
        <v>1.9095693630478989</v>
      </c>
      <c r="AU94" s="9">
        <v>10.188671443846784</v>
      </c>
      <c r="AV94" s="9">
        <v>8.968226257136271</v>
      </c>
      <c r="AW94" s="9">
        <v>10.012794429512216</v>
      </c>
      <c r="AX94" s="9">
        <v>7.0118188947785107</v>
      </c>
      <c r="AY94" s="9">
        <v>7.3610181558748788</v>
      </c>
      <c r="AZ94" s="9">
        <v>8.2899382245969093</v>
      </c>
      <c r="BA94" s="9">
        <v>5.7724530383014869</v>
      </c>
      <c r="BB94" s="9">
        <v>8.3434898419975863</v>
      </c>
      <c r="BC94" s="9">
        <v>6.9169898743819793</v>
      </c>
      <c r="BD94" s="9">
        <v>8.9078662271442095</v>
      </c>
      <c r="BE94" s="9">
        <v>9.0912262546358367</v>
      </c>
      <c r="BF94" s="9">
        <v>5.3445998277787847</v>
      </c>
      <c r="BG94" s="9">
        <v>9.649910353803552</v>
      </c>
      <c r="BH94" s="9">
        <v>6.0885909437498666</v>
      </c>
      <c r="BI94" s="9">
        <v>7.4632784932777572</v>
      </c>
      <c r="BJ94" s="9">
        <v>8.0027404543536331</v>
      </c>
      <c r="BK94" s="9">
        <v>4.681336840931972</v>
      </c>
      <c r="BL94" s="9">
        <v>9.458413939311578</v>
      </c>
      <c r="BM94" s="9">
        <v>9.0040013325444122</v>
      </c>
      <c r="BN94" s="9">
        <v>9.7867955771967488</v>
      </c>
      <c r="BO94" s="9">
        <v>4.075286225101804</v>
      </c>
      <c r="BP94" s="9">
        <v>3.3085511366610612</v>
      </c>
      <c r="BQ94" s="9">
        <v>4.8159641051790629</v>
      </c>
      <c r="BR94" s="9">
        <v>5.9242286059369107</v>
      </c>
      <c r="BS94" s="9">
        <v>9.061019359446659</v>
      </c>
      <c r="BT94" s="9">
        <v>9.7571584741808834</v>
      </c>
      <c r="BU94" s="9">
        <v>6.7672562163942231</v>
      </c>
      <c r="BV94" s="9">
        <v>10.225984674687851</v>
      </c>
      <c r="BW94" s="9">
        <v>8.1283369805209595</v>
      </c>
      <c r="BX94" s="10">
        <f>COUNTIF(H94:BW94,"&gt;0")/68</f>
        <v>1</v>
      </c>
    </row>
    <row r="95" spans="1:76" x14ac:dyDescent="0.2">
      <c r="A95" s="1" t="s">
        <v>139</v>
      </c>
      <c r="B95" s="1">
        <v>774.54319999999996</v>
      </c>
      <c r="C95" s="7">
        <f>AVERAGE(H95:AP95)</f>
        <v>0.20321390666153888</v>
      </c>
      <c r="D95" s="7">
        <f>STDEV(H95:AP95)</f>
        <v>0.33222962425704322</v>
      </c>
      <c r="E95" s="7">
        <f>AVERAGE(AQ95:BW95)</f>
        <v>0.30904917187757697</v>
      </c>
      <c r="F95" s="7">
        <f>STDEV(AQ95:BW95)</f>
        <v>0.42538652485766704</v>
      </c>
      <c r="G95" s="7">
        <f>TTEST(H95:AP95,AQ95:BW95,2,3)</f>
        <v>0.25927260350715353</v>
      </c>
      <c r="H95" s="8">
        <v>4.8570164544172192E-2</v>
      </c>
      <c r="I95" s="8">
        <v>0</v>
      </c>
      <c r="J95" s="8">
        <v>0</v>
      </c>
      <c r="K95" s="8">
        <v>0</v>
      </c>
      <c r="L95" s="8">
        <v>0</v>
      </c>
      <c r="M95" s="8">
        <v>4.6795146224209605E-2</v>
      </c>
      <c r="N95" s="8">
        <v>0.17077045931514218</v>
      </c>
      <c r="O95" s="8">
        <v>0</v>
      </c>
      <c r="P95" s="8">
        <v>0</v>
      </c>
      <c r="Q95" s="8">
        <v>0</v>
      </c>
      <c r="R95" s="8">
        <v>0.15736205940592923</v>
      </c>
      <c r="S95" s="8">
        <v>0.23305238454046967</v>
      </c>
      <c r="T95" s="8">
        <v>0.20766027226154862</v>
      </c>
      <c r="U95" s="8">
        <v>0.8368789806842275</v>
      </c>
      <c r="V95" s="8">
        <v>0.10522328920467525</v>
      </c>
      <c r="W95" s="8">
        <v>0.20405286762043445</v>
      </c>
      <c r="X95" s="8">
        <v>0.1175970551894551</v>
      </c>
      <c r="Y95" s="8">
        <v>1.1107603135549811</v>
      </c>
      <c r="Z95" s="8">
        <v>0</v>
      </c>
      <c r="AA95" s="8">
        <v>0.13915681309054978</v>
      </c>
      <c r="AB95" s="8">
        <v>0.85133173938950535</v>
      </c>
      <c r="AC95" s="8">
        <v>0</v>
      </c>
      <c r="AD95" s="8">
        <v>0</v>
      </c>
      <c r="AE95" s="8">
        <v>0.12128064545850746</v>
      </c>
      <c r="AF95" s="8">
        <v>0.16119776299028829</v>
      </c>
      <c r="AG95" s="8">
        <v>0.1033080389995618</v>
      </c>
      <c r="AH95" s="8">
        <v>0.19131182021441873</v>
      </c>
      <c r="AI95" s="8">
        <v>0</v>
      </c>
      <c r="AJ95" s="8">
        <v>0</v>
      </c>
      <c r="AK95" s="8">
        <v>0.2213405538550508</v>
      </c>
      <c r="AL95" s="8">
        <v>0</v>
      </c>
      <c r="AM95" s="8">
        <v>1.3825427916410751</v>
      </c>
      <c r="AN95" s="8">
        <v>0.31626889667892671</v>
      </c>
      <c r="AO95" s="8">
        <v>0</v>
      </c>
      <c r="AP95" s="8">
        <v>0.38602467829073134</v>
      </c>
      <c r="AQ95" s="9">
        <v>0.27299714234167977</v>
      </c>
      <c r="AR95" s="9">
        <v>9.0881997004730333E-2</v>
      </c>
      <c r="AS95" s="9">
        <v>0.12666512038233904</v>
      </c>
      <c r="AT95" s="9">
        <v>0</v>
      </c>
      <c r="AU95" s="9">
        <v>0</v>
      </c>
      <c r="AV95" s="9">
        <v>9.0069859842247982E-2</v>
      </c>
      <c r="AW95" s="9">
        <v>9.0180657320277899E-2</v>
      </c>
      <c r="AX95" s="9">
        <v>0</v>
      </c>
      <c r="AY95" s="9">
        <v>0</v>
      </c>
      <c r="AZ95" s="9">
        <v>0.13090563584798265</v>
      </c>
      <c r="BA95" s="9">
        <v>0</v>
      </c>
      <c r="BB95" s="9">
        <v>9.8791006406852608E-2</v>
      </c>
      <c r="BC95" s="9">
        <v>0.25539730663524296</v>
      </c>
      <c r="BD95" s="9">
        <v>0</v>
      </c>
      <c r="BE95" s="9">
        <v>0.14718165432875444</v>
      </c>
      <c r="BF95" s="9">
        <v>0.27414188974933607</v>
      </c>
      <c r="BG95" s="9">
        <v>0.62980085688885901</v>
      </c>
      <c r="BH95" s="9">
        <v>0</v>
      </c>
      <c r="BI95" s="9">
        <v>0.2439966270214752</v>
      </c>
      <c r="BJ95" s="9">
        <v>0.41693308253358558</v>
      </c>
      <c r="BK95" s="9">
        <v>0</v>
      </c>
      <c r="BL95" s="9">
        <v>2.0254857388397558</v>
      </c>
      <c r="BM95" s="9">
        <v>0</v>
      </c>
      <c r="BN95" s="9">
        <v>0.55324067713708824</v>
      </c>
      <c r="BO95" s="9">
        <v>0</v>
      </c>
      <c r="BP95" s="9">
        <v>0</v>
      </c>
      <c r="BQ95" s="9">
        <v>0.45546042355196592</v>
      </c>
      <c r="BR95" s="9">
        <v>0.9876247136462466</v>
      </c>
      <c r="BS95" s="9">
        <v>0.74629442008636626</v>
      </c>
      <c r="BT95" s="9">
        <v>1.0146143180821929</v>
      </c>
      <c r="BU95" s="9">
        <v>0.64419889571987787</v>
      </c>
      <c r="BV95" s="9">
        <v>0.39244369606688867</v>
      </c>
      <c r="BW95" s="9">
        <v>0.5113169525262955</v>
      </c>
      <c r="BX95" s="10">
        <f>COUNTIF(H95:BW95,"&gt;0")/68</f>
        <v>0.63235294117647056</v>
      </c>
    </row>
    <row r="96" spans="1:76" x14ac:dyDescent="0.2">
      <c r="A96" s="1" t="s">
        <v>95</v>
      </c>
      <c r="B96" s="1">
        <v>754.55930000000001</v>
      </c>
      <c r="C96" s="7">
        <f>AVERAGE(H96:AP96)</f>
        <v>4.2046443312443088E-2</v>
      </c>
      <c r="D96" s="7">
        <f>STDEV(H96:AP96)</f>
        <v>7.8341879941794534E-2</v>
      </c>
      <c r="E96" s="7">
        <f>AVERAGE(AQ96:BW96)</f>
        <v>8.6447576948673485E-2</v>
      </c>
      <c r="F96" s="7">
        <f>STDEV(AQ96:BW96)</f>
        <v>0.13192472088936297</v>
      </c>
      <c r="G96" s="7">
        <f>TTEST(H96:AP96,AQ96:BW96,2,3)</f>
        <v>0.10001824503021435</v>
      </c>
      <c r="H96" s="8">
        <v>4.1143420000289317E-2</v>
      </c>
      <c r="I96" s="8">
        <v>0</v>
      </c>
      <c r="J96" s="8">
        <v>0.12393573465238064</v>
      </c>
      <c r="K96" s="8">
        <v>0</v>
      </c>
      <c r="L96" s="8">
        <v>0.25820705179649533</v>
      </c>
      <c r="M96" s="8">
        <v>0</v>
      </c>
      <c r="N96" s="8">
        <v>0</v>
      </c>
      <c r="O96" s="8">
        <v>0</v>
      </c>
      <c r="P96" s="8">
        <v>0</v>
      </c>
      <c r="Q96" s="8">
        <v>0.13244647118315128</v>
      </c>
      <c r="R96" s="8">
        <v>0</v>
      </c>
      <c r="S96" s="8">
        <v>0</v>
      </c>
      <c r="T96" s="8">
        <v>0</v>
      </c>
      <c r="U96" s="8">
        <v>5.9637353749662669E-2</v>
      </c>
      <c r="V96" s="8">
        <v>0</v>
      </c>
      <c r="W96" s="8">
        <v>0</v>
      </c>
      <c r="X96" s="8">
        <v>0</v>
      </c>
      <c r="Y96" s="8">
        <v>0.12762261650518861</v>
      </c>
      <c r="Z96" s="8">
        <v>0</v>
      </c>
      <c r="AA96" s="8">
        <v>0.27375119649733654</v>
      </c>
      <c r="AB96" s="8">
        <v>0</v>
      </c>
      <c r="AC96" s="8">
        <v>0</v>
      </c>
      <c r="AD96" s="8">
        <v>0</v>
      </c>
      <c r="AE96" s="8">
        <v>0</v>
      </c>
      <c r="AF96" s="8">
        <v>0.17743939437066861</v>
      </c>
      <c r="AG96" s="8">
        <v>9.1137442215158085E-2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0.18630483496517691</v>
      </c>
      <c r="AN96" s="8">
        <v>0</v>
      </c>
      <c r="AO96" s="8">
        <v>0</v>
      </c>
      <c r="AP96" s="8">
        <v>0</v>
      </c>
      <c r="AQ96" s="9">
        <v>0</v>
      </c>
      <c r="AR96" s="9">
        <v>0.25808057841134108</v>
      </c>
      <c r="AS96" s="9">
        <v>7.7041968797404312E-2</v>
      </c>
      <c r="AT96" s="9">
        <v>0</v>
      </c>
      <c r="AU96" s="9">
        <v>0</v>
      </c>
      <c r="AV96" s="9">
        <v>0.29366833734844655</v>
      </c>
      <c r="AW96" s="9">
        <v>8.9877022260519801E-2</v>
      </c>
      <c r="AX96" s="9">
        <v>0</v>
      </c>
      <c r="AY96" s="9">
        <v>0.16761207697999597</v>
      </c>
      <c r="AZ96" s="9">
        <v>0</v>
      </c>
      <c r="BA96" s="9">
        <v>0.18831392371151279</v>
      </c>
      <c r="BB96" s="9">
        <v>0</v>
      </c>
      <c r="BC96" s="9">
        <v>0.12377383510195922</v>
      </c>
      <c r="BD96" s="9">
        <v>0.30822157679492423</v>
      </c>
      <c r="BE96" s="9">
        <v>0</v>
      </c>
      <c r="BF96" s="9">
        <v>0</v>
      </c>
      <c r="BG96" s="9">
        <v>0.30178466105644136</v>
      </c>
      <c r="BH96" s="9">
        <v>0</v>
      </c>
      <c r="BI96" s="9">
        <v>0</v>
      </c>
      <c r="BJ96" s="9">
        <v>5.2837260908906974E-2</v>
      </c>
      <c r="BK96" s="9">
        <v>0</v>
      </c>
      <c r="BL96" s="9">
        <v>0.21230023885448951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0.28900196099111075</v>
      </c>
      <c r="BV96" s="9">
        <v>0</v>
      </c>
      <c r="BW96" s="9">
        <v>0.49025659808917216</v>
      </c>
      <c r="BX96" s="10">
        <f>COUNTIF(H96:BW96,"&gt;0")/68</f>
        <v>0.33823529411764708</v>
      </c>
    </row>
    <row r="97" spans="1:76" x14ac:dyDescent="0.2">
      <c r="A97" s="1" t="s">
        <v>180</v>
      </c>
      <c r="B97" s="1">
        <v>749.53269999999998</v>
      </c>
      <c r="C97" s="7">
        <f>AVERAGE(H97:AP97)</f>
        <v>1.2290797231869335</v>
      </c>
      <c r="D97" s="7">
        <f>STDEV(H97:AP97)</f>
        <v>0.87975556334930594</v>
      </c>
      <c r="E97" s="7">
        <f>AVERAGE(AQ97:BW97)</f>
        <v>1.6012499141869811</v>
      </c>
      <c r="F97" s="7">
        <f>STDEV(AQ97:BW97)</f>
        <v>0.77635411896565909</v>
      </c>
      <c r="G97" s="7">
        <f>TTEST(H97:AP97,AQ97:BW97,2,3)</f>
        <v>6.8500011384545145E-2</v>
      </c>
      <c r="H97" s="8">
        <v>1.500142910613224</v>
      </c>
      <c r="I97" s="8">
        <v>0.41905979956819517</v>
      </c>
      <c r="J97" s="8">
        <v>0.76379671944209793</v>
      </c>
      <c r="K97" s="8">
        <v>0.7836416313071235</v>
      </c>
      <c r="L97" s="8">
        <v>1.3427731012049142</v>
      </c>
      <c r="M97" s="8">
        <v>2.1333312146478836</v>
      </c>
      <c r="N97" s="8">
        <v>0.2689638976419188</v>
      </c>
      <c r="O97" s="8">
        <v>0.7939245142786312</v>
      </c>
      <c r="P97" s="8">
        <v>0</v>
      </c>
      <c r="Q97" s="8">
        <v>1.2741035999747792</v>
      </c>
      <c r="R97" s="8">
        <v>3.9487614539553735</v>
      </c>
      <c r="S97" s="8">
        <v>0.59509328851642607</v>
      </c>
      <c r="T97" s="8">
        <v>0.39591507985937241</v>
      </c>
      <c r="U97" s="8">
        <v>2.8940490916179882</v>
      </c>
      <c r="V97" s="8">
        <v>1.8461455717489856</v>
      </c>
      <c r="W97" s="8">
        <v>0.69653073973856217</v>
      </c>
      <c r="X97" s="8">
        <v>1.6253931028600468</v>
      </c>
      <c r="Y97" s="8">
        <v>1.8211172659918033</v>
      </c>
      <c r="Z97" s="8">
        <v>1.1538953135882764</v>
      </c>
      <c r="AA97" s="8">
        <v>0.57219417972255193</v>
      </c>
      <c r="AB97" s="8">
        <v>2.515025947916373</v>
      </c>
      <c r="AC97" s="8">
        <v>1.2585707632513503</v>
      </c>
      <c r="AD97" s="8">
        <v>1.4337665981732457</v>
      </c>
      <c r="AE97" s="8">
        <v>1.1066219671671254</v>
      </c>
      <c r="AF97" s="8">
        <v>0.89671909847403664</v>
      </c>
      <c r="AG97" s="8">
        <v>1.5291131352766845</v>
      </c>
      <c r="AH97" s="8">
        <v>0.48673063619921003</v>
      </c>
      <c r="AI97" s="8">
        <v>0.16856810933238109</v>
      </c>
      <c r="AJ97" s="8">
        <v>0</v>
      </c>
      <c r="AK97" s="8">
        <v>0</v>
      </c>
      <c r="AL97" s="8">
        <v>1.263529024266373</v>
      </c>
      <c r="AM97" s="8">
        <v>2.5077959798806582</v>
      </c>
      <c r="AN97" s="8">
        <v>1.6894578413518473</v>
      </c>
      <c r="AO97" s="8">
        <v>1.6340879259103256</v>
      </c>
      <c r="AP97" s="8">
        <v>1.6989708080648969</v>
      </c>
      <c r="AQ97" s="9">
        <v>1.8577156196903319</v>
      </c>
      <c r="AR97" s="9">
        <v>1.5447158547795654</v>
      </c>
      <c r="AS97" s="9">
        <v>1.8132403909910511</v>
      </c>
      <c r="AT97" s="9">
        <v>0.51554074736684274</v>
      </c>
      <c r="AU97" s="9">
        <v>1.4196333862270618</v>
      </c>
      <c r="AV97" s="9">
        <v>2.7588273461922856</v>
      </c>
      <c r="AW97" s="9">
        <v>2.729513975236491</v>
      </c>
      <c r="AX97" s="9">
        <v>1.3993369024785607</v>
      </c>
      <c r="AY97" s="9">
        <v>1.0612905965124992</v>
      </c>
      <c r="AZ97" s="9">
        <v>1.1054117348136736</v>
      </c>
      <c r="BA97" s="9">
        <v>1.0214603755764609</v>
      </c>
      <c r="BB97" s="9">
        <v>1.8413180149084387</v>
      </c>
      <c r="BC97" s="9">
        <v>0.97805907708217021</v>
      </c>
      <c r="BD97" s="9">
        <v>2.1439226920736485</v>
      </c>
      <c r="BE97" s="9">
        <v>2.5238981910016332</v>
      </c>
      <c r="BF97" s="9">
        <v>0.97846044427091106</v>
      </c>
      <c r="BG97" s="9">
        <v>2.1279978886458508</v>
      </c>
      <c r="BH97" s="9">
        <v>0.36627655855117708</v>
      </c>
      <c r="BI97" s="9">
        <v>0.48801207124587859</v>
      </c>
      <c r="BJ97" s="9">
        <v>3.0294700829858576</v>
      </c>
      <c r="BK97" s="9">
        <v>0.50219530628112552</v>
      </c>
      <c r="BL97" s="9">
        <v>2.7071149386564093</v>
      </c>
      <c r="BM97" s="9">
        <v>2.6403946551593442</v>
      </c>
      <c r="BN97" s="9">
        <v>2.436387843472037</v>
      </c>
      <c r="BO97" s="9">
        <v>0.69565758290179036</v>
      </c>
      <c r="BP97" s="9">
        <v>0.72838425119016104</v>
      </c>
      <c r="BQ97" s="9">
        <v>1.1571601715677098</v>
      </c>
      <c r="BR97" s="9">
        <v>1.0053168355341404</v>
      </c>
      <c r="BS97" s="9">
        <v>1.5772070795066548</v>
      </c>
      <c r="BT97" s="9">
        <v>2.5504624598461092</v>
      </c>
      <c r="BU97" s="9">
        <v>1.4659874394500068</v>
      </c>
      <c r="BV97" s="9">
        <v>1.8559503685500487</v>
      </c>
      <c r="BW97" s="9">
        <v>1.8149262854244583</v>
      </c>
      <c r="BX97" s="10">
        <f>COUNTIF(H97:BW97,"&gt;0")/68</f>
        <v>0.95588235294117652</v>
      </c>
    </row>
    <row r="98" spans="1:76" x14ac:dyDescent="0.2">
      <c r="A98" s="1" t="s">
        <v>145</v>
      </c>
      <c r="B98" s="1">
        <v>796.60619999999994</v>
      </c>
      <c r="C98" s="7">
        <f>AVERAGE(H98:AP98)</f>
        <v>0.15459223413891238</v>
      </c>
      <c r="D98" s="7">
        <f>STDEV(H98:AP98)</f>
        <v>0.16063751484048239</v>
      </c>
      <c r="E98" s="7">
        <f>AVERAGE(AQ98:BW98)</f>
        <v>0.14583718151799976</v>
      </c>
      <c r="F98" s="7">
        <f>STDEV(AQ98:BW98)</f>
        <v>0.17213989124855286</v>
      </c>
      <c r="G98" s="7">
        <f>TTEST(H98:AP98,AQ98:BW98,2,3)</f>
        <v>0.82927152473021271</v>
      </c>
      <c r="H98" s="8">
        <v>7.5783341564585369E-2</v>
      </c>
      <c r="I98" s="8">
        <v>0</v>
      </c>
      <c r="J98" s="8">
        <v>0.29725334427370936</v>
      </c>
      <c r="K98" s="8">
        <v>0.30461683030164566</v>
      </c>
      <c r="L98" s="8">
        <v>9.5997180511076918E-2</v>
      </c>
      <c r="M98" s="8">
        <v>0.37476763250388379</v>
      </c>
      <c r="N98" s="8">
        <v>0</v>
      </c>
      <c r="O98" s="8">
        <v>0.17175349740337201</v>
      </c>
      <c r="P98" s="8">
        <v>7.3956326933577884E-2</v>
      </c>
      <c r="Q98" s="8">
        <v>0.22274235752355603</v>
      </c>
      <c r="R98" s="8">
        <v>0.42958058047240039</v>
      </c>
      <c r="S98" s="8">
        <v>0.17048577516881672</v>
      </c>
      <c r="T98" s="8">
        <v>8.8190707942634276E-3</v>
      </c>
      <c r="U98" s="8">
        <v>0.10118174260502344</v>
      </c>
      <c r="V98" s="8">
        <v>0.24303999262793394</v>
      </c>
      <c r="W98" s="8">
        <v>0.3314623992661469</v>
      </c>
      <c r="X98" s="8">
        <v>0.23771921083945785</v>
      </c>
      <c r="Y98" s="8">
        <v>0.6604535919764728</v>
      </c>
      <c r="Z98" s="8">
        <v>0.12323101503266734</v>
      </c>
      <c r="AA98" s="8">
        <v>5.8819787711063831E-2</v>
      </c>
      <c r="AB98" s="8">
        <v>0.34830055183569031</v>
      </c>
      <c r="AC98" s="8">
        <v>0</v>
      </c>
      <c r="AD98" s="8">
        <v>0</v>
      </c>
      <c r="AE98" s="8">
        <v>0.13788116990855842</v>
      </c>
      <c r="AF98" s="8">
        <v>0</v>
      </c>
      <c r="AG98" s="8">
        <v>0</v>
      </c>
      <c r="AH98" s="8">
        <v>0.32245030093770094</v>
      </c>
      <c r="AI98" s="8">
        <v>0</v>
      </c>
      <c r="AJ98" s="8">
        <v>0.2984780437738358</v>
      </c>
      <c r="AK98" s="8">
        <v>0</v>
      </c>
      <c r="AL98" s="8">
        <v>0</v>
      </c>
      <c r="AM98" s="8">
        <v>0.12074712187059536</v>
      </c>
      <c r="AN98" s="8">
        <v>0.20120732902589888</v>
      </c>
      <c r="AO98" s="8">
        <v>0</v>
      </c>
      <c r="AP98" s="8">
        <v>0</v>
      </c>
      <c r="AQ98" s="9">
        <v>7.0033854274084532E-4</v>
      </c>
      <c r="AR98" s="9">
        <v>0.37392186530181276</v>
      </c>
      <c r="AS98" s="9">
        <v>0.63276040160928926</v>
      </c>
      <c r="AT98" s="9">
        <v>0</v>
      </c>
      <c r="AU98" s="9">
        <v>7.4586998624084591E-2</v>
      </c>
      <c r="AV98" s="9">
        <v>0</v>
      </c>
      <c r="AW98" s="9">
        <v>0.13462722771262264</v>
      </c>
      <c r="AX98" s="9">
        <v>8.4180887539482663E-2</v>
      </c>
      <c r="AY98" s="9">
        <v>0</v>
      </c>
      <c r="AZ98" s="9">
        <v>0.33100769884811554</v>
      </c>
      <c r="BA98" s="9">
        <v>0.22054984177935877</v>
      </c>
      <c r="BB98" s="9">
        <v>0.20298323142036839</v>
      </c>
      <c r="BC98" s="9">
        <v>0.17567927458268046</v>
      </c>
      <c r="BD98" s="9">
        <v>2.9351239545980846E-3</v>
      </c>
      <c r="BE98" s="9">
        <v>0.1335016494670016</v>
      </c>
      <c r="BF98" s="9">
        <v>0.28144188221585081</v>
      </c>
      <c r="BG98" s="9">
        <v>0.46722507842458472</v>
      </c>
      <c r="BH98" s="9">
        <v>0.11447222687304796</v>
      </c>
      <c r="BI98" s="9">
        <v>0.4227872760934237</v>
      </c>
      <c r="BJ98" s="9">
        <v>3.574288540323958E-3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0.47125411909947973</v>
      </c>
      <c r="BQ98" s="9">
        <v>0</v>
      </c>
      <c r="BR98" s="9">
        <v>0.16796812611994691</v>
      </c>
      <c r="BS98" s="9">
        <v>0.11655289249234398</v>
      </c>
      <c r="BT98" s="9">
        <v>0.20782079014812532</v>
      </c>
      <c r="BU98" s="9">
        <v>0.18585710810146677</v>
      </c>
      <c r="BV98" s="9">
        <v>3.7854086714077632E-3</v>
      </c>
      <c r="BW98" s="9">
        <v>2.4532539318368749E-3</v>
      </c>
      <c r="BX98" s="10">
        <f>COUNTIF(H98:BW98,"&gt;0")/68</f>
        <v>0.70588235294117652</v>
      </c>
    </row>
    <row r="99" spans="1:76" x14ac:dyDescent="0.2">
      <c r="A99" s="1" t="s">
        <v>99</v>
      </c>
      <c r="B99" s="1">
        <v>813.56399999999996</v>
      </c>
      <c r="C99" s="7">
        <f>AVERAGE(H99:AP99)</f>
        <v>2.3507207603204065E-2</v>
      </c>
      <c r="D99" s="7">
        <f>STDEV(H99:AP99)</f>
        <v>4.6376071409202198E-2</v>
      </c>
      <c r="E99" s="7">
        <f>AVERAGE(AQ99:BW99)</f>
        <v>3.2891875193177503E-2</v>
      </c>
      <c r="F99" s="7">
        <f>STDEV(AQ99:BW99)</f>
        <v>5.4140121729749816E-2</v>
      </c>
      <c r="G99" s="7">
        <f>TTEST(H99:AP99,AQ99:BW99,2,3)</f>
        <v>0.44679034545084328</v>
      </c>
      <c r="H99" s="8">
        <v>0</v>
      </c>
      <c r="I99" s="8">
        <v>0</v>
      </c>
      <c r="J99" s="8">
        <v>8.6724732659382062E-2</v>
      </c>
      <c r="K99" s="8">
        <v>0</v>
      </c>
      <c r="L99" s="8">
        <v>0</v>
      </c>
      <c r="M99" s="8">
        <v>0</v>
      </c>
      <c r="N99" s="8">
        <v>0.11815900321286613</v>
      </c>
      <c r="O99" s="8">
        <v>0</v>
      </c>
      <c r="P99" s="8">
        <v>0</v>
      </c>
      <c r="Q99" s="8">
        <v>0</v>
      </c>
      <c r="R99" s="8">
        <v>0.174306734134201</v>
      </c>
      <c r="S99" s="8">
        <v>4.7752528277613011E-2</v>
      </c>
      <c r="T99" s="8">
        <v>8.5164276236715561E-2</v>
      </c>
      <c r="U99" s="8">
        <v>0.12483333033375726</v>
      </c>
      <c r="V99" s="8">
        <v>2.9322819337090997E-3</v>
      </c>
      <c r="W99" s="8">
        <v>0</v>
      </c>
      <c r="X99" s="8">
        <v>7.4474223950490737E-3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8.375775637831176E-2</v>
      </c>
      <c r="AO99" s="8">
        <v>0</v>
      </c>
      <c r="AP99" s="8">
        <v>9.1674200550537432E-2</v>
      </c>
      <c r="AQ99" s="9">
        <v>0</v>
      </c>
      <c r="AR99" s="9">
        <v>5.8955107598938877E-2</v>
      </c>
      <c r="AS99" s="9">
        <v>0.13349132015879583</v>
      </c>
      <c r="AT99" s="9">
        <v>0</v>
      </c>
      <c r="AU99" s="9">
        <v>0</v>
      </c>
      <c r="AV99" s="9">
        <v>0.15644475556321863</v>
      </c>
      <c r="AW99" s="9">
        <v>0</v>
      </c>
      <c r="AX99" s="9">
        <v>0</v>
      </c>
      <c r="AY99" s="9">
        <v>0</v>
      </c>
      <c r="AZ99" s="9">
        <v>5.3604385466710786E-2</v>
      </c>
      <c r="BA99" s="9">
        <v>0</v>
      </c>
      <c r="BB99" s="9">
        <v>0.12611003036241539</v>
      </c>
      <c r="BC99" s="9">
        <v>0</v>
      </c>
      <c r="BD99" s="9">
        <v>0</v>
      </c>
      <c r="BE99" s="9">
        <v>0</v>
      </c>
      <c r="BF99" s="9">
        <v>0</v>
      </c>
      <c r="BG99" s="9">
        <v>0.12712314732785909</v>
      </c>
      <c r="BH99" s="9">
        <v>9.3568732470225971E-2</v>
      </c>
      <c r="BI99" s="9">
        <v>0</v>
      </c>
      <c r="BJ99" s="9">
        <v>1.3738318851754146E-4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0.10268274969871703</v>
      </c>
      <c r="BU99" s="9">
        <v>0</v>
      </c>
      <c r="BV99" s="9">
        <v>0.15037706820676525</v>
      </c>
      <c r="BW99" s="9">
        <v>8.2937201332692917E-2</v>
      </c>
      <c r="BX99" s="10">
        <f>COUNTIF(H99:BW99,"&gt;0")/68</f>
        <v>0.30882352941176472</v>
      </c>
    </row>
    <row r="100" spans="1:76" x14ac:dyDescent="0.2">
      <c r="A100" s="1" t="s">
        <v>194</v>
      </c>
      <c r="B100" s="1">
        <v>724.54870000000005</v>
      </c>
      <c r="C100" s="7">
        <f>AVERAGE(H100:AP100)</f>
        <v>2.5802929722483898</v>
      </c>
      <c r="D100" s="7">
        <f>STDEV(H100:AP100)</f>
        <v>5.8895177181383414</v>
      </c>
      <c r="E100" s="7">
        <f>AVERAGE(AQ100:BW100)</f>
        <v>4.0299160203016839</v>
      </c>
      <c r="F100" s="7">
        <f>STDEV(AQ100:BW100)</f>
        <v>6.8090771652057809</v>
      </c>
      <c r="G100" s="7">
        <f>TTEST(H100:AP100,AQ100:BW100,2,3)</f>
        <v>0.35256572583059487</v>
      </c>
      <c r="H100" s="8">
        <v>0.20888978121491042</v>
      </c>
      <c r="I100" s="8">
        <v>0.48305865248131191</v>
      </c>
      <c r="J100" s="8">
        <v>0.3873194200047968</v>
      </c>
      <c r="K100" s="8">
        <v>13.368037047080437</v>
      </c>
      <c r="L100" s="8">
        <v>0.22518917103169972</v>
      </c>
      <c r="M100" s="8">
        <v>0.33650350709470456</v>
      </c>
      <c r="N100" s="8">
        <v>0.17782343123150415</v>
      </c>
      <c r="O100" s="8">
        <v>2.9991789037707314E-2</v>
      </c>
      <c r="P100" s="8">
        <v>0.28766691583013287</v>
      </c>
      <c r="Q100" s="8">
        <v>0.12007288521240721</v>
      </c>
      <c r="R100" s="8">
        <v>18.730443520276335</v>
      </c>
      <c r="S100" s="8">
        <v>17.520670704931501</v>
      </c>
      <c r="T100" s="8">
        <v>14.643831467737082</v>
      </c>
      <c r="U100" s="8">
        <v>18.954620001405058</v>
      </c>
      <c r="V100" s="8">
        <v>0.20251984592091643</v>
      </c>
      <c r="W100" s="8">
        <v>6.0256327876710578E-2</v>
      </c>
      <c r="X100" s="8">
        <v>0.3027897073648893</v>
      </c>
      <c r="Y100" s="8">
        <v>0.20047243397393777</v>
      </c>
      <c r="Z100" s="8">
        <v>9.9581388016000097E-2</v>
      </c>
      <c r="AA100" s="8">
        <v>0.46680855288184242</v>
      </c>
      <c r="AB100" s="8">
        <v>0.30009008556469419</v>
      </c>
      <c r="AC100" s="8">
        <v>0.1189344302023525</v>
      </c>
      <c r="AD100" s="8">
        <v>0.3411660075752006</v>
      </c>
      <c r="AE100" s="8">
        <v>0.10498947563495506</v>
      </c>
      <c r="AF100" s="8">
        <v>0.31861392560122198</v>
      </c>
      <c r="AG100" s="8">
        <v>0.39773128431182908</v>
      </c>
      <c r="AH100" s="8">
        <v>0.3260598657391236</v>
      </c>
      <c r="AI100" s="8">
        <v>0.15448788442982317</v>
      </c>
      <c r="AJ100" s="8">
        <v>5.3484579169439862E-2</v>
      </c>
      <c r="AK100" s="8">
        <v>0.14292890358627316</v>
      </c>
      <c r="AL100" s="8">
        <v>0.36124156124914042</v>
      </c>
      <c r="AM100" s="8">
        <v>0.34460751332742301</v>
      </c>
      <c r="AN100" s="8">
        <v>8.2929213600849622E-2</v>
      </c>
      <c r="AO100" s="8">
        <v>0.16559667052631719</v>
      </c>
      <c r="AP100" s="8">
        <v>0.2908460775710992</v>
      </c>
      <c r="AQ100" s="9">
        <v>15.463048088012531</v>
      </c>
      <c r="AR100" s="9">
        <v>0.1318533041581626</v>
      </c>
      <c r="AS100" s="9">
        <v>14.485207920185047</v>
      </c>
      <c r="AT100" s="9">
        <v>0.34663075993697545</v>
      </c>
      <c r="AU100" s="9">
        <v>14.267509417777452</v>
      </c>
      <c r="AV100" s="9">
        <v>15.792578230732897</v>
      </c>
      <c r="AW100" s="9">
        <v>0.15358124739254797</v>
      </c>
      <c r="AX100" s="9">
        <v>14.321861668633227</v>
      </c>
      <c r="AY100" s="9">
        <v>0.15330530975595752</v>
      </c>
      <c r="AZ100" s="9">
        <v>0.37904837859849022</v>
      </c>
      <c r="BA100" s="9">
        <v>0.32423523635009432</v>
      </c>
      <c r="BB100" s="9">
        <v>16.996341296715123</v>
      </c>
      <c r="BC100" s="9">
        <v>0.11948622149470389</v>
      </c>
      <c r="BD100" s="9">
        <v>0.34327494476170772</v>
      </c>
      <c r="BE100" s="9">
        <v>0.36187166990586001</v>
      </c>
      <c r="BF100" s="9">
        <v>0.26571866798325339</v>
      </c>
      <c r="BG100" s="9">
        <v>0.54772528157507794</v>
      </c>
      <c r="BH100" s="9">
        <v>7.1237530577960603E-2</v>
      </c>
      <c r="BI100" s="9">
        <v>0.23082105236796385</v>
      </c>
      <c r="BJ100" s="9">
        <v>15.812875990791696</v>
      </c>
      <c r="BK100" s="9">
        <v>0.18334502945119827</v>
      </c>
      <c r="BL100" s="9">
        <v>5.8478937662038558E-2</v>
      </c>
      <c r="BM100" s="9">
        <v>19.27349531074152</v>
      </c>
      <c r="BN100" s="9">
        <v>0.29022573073153951</v>
      </c>
      <c r="BO100" s="9">
        <v>6.6914849243620192E-2</v>
      </c>
      <c r="BP100" s="9">
        <v>3.2906137774502228E-2</v>
      </c>
      <c r="BQ100" s="9">
        <v>0.32760598535737695</v>
      </c>
      <c r="BR100" s="9">
        <v>0.31212710130368809</v>
      </c>
      <c r="BS100" s="9">
        <v>0.39395535455733949</v>
      </c>
      <c r="BT100" s="9">
        <v>0.36301547035177312</v>
      </c>
      <c r="BU100" s="9">
        <v>0.37074496591164791</v>
      </c>
      <c r="BV100" s="9">
        <v>0.3687136765797534</v>
      </c>
      <c r="BW100" s="9">
        <v>0.37748790258286596</v>
      </c>
      <c r="BX100" s="10">
        <f>COUNTIF(H100:BW100,"&gt;0")/68</f>
        <v>1</v>
      </c>
    </row>
    <row r="101" spans="1:76" x14ac:dyDescent="0.2">
      <c r="A101" s="1" t="s">
        <v>188</v>
      </c>
      <c r="B101" s="1">
        <v>752.58</v>
      </c>
      <c r="C101" s="7">
        <f>AVERAGE(H101:AP101)</f>
        <v>0.7178075063820536</v>
      </c>
      <c r="D101" s="7">
        <f>STDEV(H101:AP101)</f>
        <v>2.628193980546131</v>
      </c>
      <c r="E101" s="7">
        <f>AVERAGE(AQ101:BW101)</f>
        <v>0.39319418631082781</v>
      </c>
      <c r="F101" s="7">
        <f>STDEV(AQ101:BW101)</f>
        <v>1.646295765450591</v>
      </c>
      <c r="G101" s="7">
        <f>TTEST(H101:AP101,AQ101:BW101,2,3)</f>
        <v>0.5416154872470994</v>
      </c>
      <c r="H101" s="8">
        <v>8.1807433133525759E-2</v>
      </c>
      <c r="I101" s="8">
        <v>7.8661211664647179E-2</v>
      </c>
      <c r="J101" s="8">
        <v>6.3629916067473216E-2</v>
      </c>
      <c r="K101" s="8">
        <v>2.89370194932362E-2</v>
      </c>
      <c r="L101" s="8">
        <v>0.27485515382181958</v>
      </c>
      <c r="M101" s="8">
        <v>0.10860248747564644</v>
      </c>
      <c r="N101" s="8">
        <v>2.7696466622805713E-2</v>
      </c>
      <c r="O101" s="8">
        <v>5.9561858750573397E-2</v>
      </c>
      <c r="P101" s="8">
        <v>11.202921513279085</v>
      </c>
      <c r="Q101" s="8">
        <v>2.7764150666726696E-2</v>
      </c>
      <c r="R101" s="8">
        <v>11.269093237738186</v>
      </c>
      <c r="S101" s="8">
        <v>0.13296378383447283</v>
      </c>
      <c r="T101" s="8">
        <v>0.27154801674530482</v>
      </c>
      <c r="U101" s="8">
        <v>0.17477613045885151</v>
      </c>
      <c r="V101" s="8">
        <v>0.10139814592621436</v>
      </c>
      <c r="W101" s="8">
        <v>0.24747239839321994</v>
      </c>
      <c r="X101" s="8">
        <v>3.7342910145824026E-2</v>
      </c>
      <c r="Y101" s="8">
        <v>3.4222099398294979E-2</v>
      </c>
      <c r="Z101" s="8">
        <v>0.11624458978862018</v>
      </c>
      <c r="AA101" s="8">
        <v>0.14366353825965361</v>
      </c>
      <c r="AB101" s="8">
        <v>4.7400261120247797E-2</v>
      </c>
      <c r="AC101" s="8">
        <v>1.9808024876125731E-2</v>
      </c>
      <c r="AD101" s="8">
        <v>2.2088526143024933E-2</v>
      </c>
      <c r="AE101" s="8">
        <v>0.12780171375013397</v>
      </c>
      <c r="AF101" s="8">
        <v>9.6098506596181327E-2</v>
      </c>
      <c r="AG101" s="8">
        <v>8.1084785782827226E-2</v>
      </c>
      <c r="AH101" s="8">
        <v>1.53442748455094E-2</v>
      </c>
      <c r="AI101" s="8">
        <v>2.0637570545528335E-2</v>
      </c>
      <c r="AJ101" s="8">
        <v>5.757507268222356E-3</v>
      </c>
      <c r="AK101" s="8">
        <v>4.5903721836495048E-2</v>
      </c>
      <c r="AL101" s="8">
        <v>5.9452130951707779E-3</v>
      </c>
      <c r="AM101" s="8">
        <v>6.0896066250795008E-2</v>
      </c>
      <c r="AN101" s="8">
        <v>1.3891069326266915E-2</v>
      </c>
      <c r="AO101" s="8">
        <v>6.5402588378044337E-3</v>
      </c>
      <c r="AP101" s="8">
        <v>7.0903161433357745E-2</v>
      </c>
      <c r="AQ101" s="9">
        <v>5.747398210606159E-2</v>
      </c>
      <c r="AR101" s="9">
        <v>0.45968731617283209</v>
      </c>
      <c r="AS101" s="9">
        <v>9.5436326513747858</v>
      </c>
      <c r="AT101" s="9">
        <v>0.15611359615949635</v>
      </c>
      <c r="AU101" s="9">
        <v>7.2551116474467076E-2</v>
      </c>
      <c r="AV101" s="9">
        <v>0.18034348023218341</v>
      </c>
      <c r="AW101" s="9">
        <v>2.4619409467509755E-2</v>
      </c>
      <c r="AX101" s="9">
        <v>0.39864175601578516</v>
      </c>
      <c r="AY101" s="9">
        <v>7.8193705860361604E-2</v>
      </c>
      <c r="AZ101" s="9">
        <v>9.6088791097086054E-2</v>
      </c>
      <c r="BA101" s="9">
        <v>1.8868895725664043E-2</v>
      </c>
      <c r="BB101" s="9">
        <v>0.33585335294677149</v>
      </c>
      <c r="BC101" s="9">
        <v>2.1579363380427617E-2</v>
      </c>
      <c r="BD101" s="9">
        <v>0.10602338842683037</v>
      </c>
      <c r="BE101" s="9">
        <v>3.665212192921323E-2</v>
      </c>
      <c r="BF101" s="9">
        <v>2.0174940439499696E-2</v>
      </c>
      <c r="BG101" s="9">
        <v>0.13943944112225778</v>
      </c>
      <c r="BH101" s="9">
        <v>1.6132247601880669E-2</v>
      </c>
      <c r="BI101" s="9">
        <v>3.4705271611242344E-2</v>
      </c>
      <c r="BJ101" s="9">
        <v>0.14398567644967711</v>
      </c>
      <c r="BK101" s="9">
        <v>4.2334656941987008E-2</v>
      </c>
      <c r="BL101" s="9">
        <v>0.16303744071112408</v>
      </c>
      <c r="BM101" s="9">
        <v>0.2114151342079281</v>
      </c>
      <c r="BN101" s="9">
        <v>9.4766723687442017E-2</v>
      </c>
      <c r="BO101" s="9">
        <v>2.1124951968034315E-2</v>
      </c>
      <c r="BP101" s="9">
        <v>2.6030447121540949E-2</v>
      </c>
      <c r="BQ101" s="9">
        <v>2.3383721639554232E-2</v>
      </c>
      <c r="BR101" s="9">
        <v>3.9503053353091462E-2</v>
      </c>
      <c r="BS101" s="9">
        <v>3.0142160467906576E-2</v>
      </c>
      <c r="BT101" s="9">
        <v>7.057044130400926E-2</v>
      </c>
      <c r="BU101" s="9">
        <v>0.1597310209127496</v>
      </c>
      <c r="BV101" s="9">
        <v>0.10776872411006058</v>
      </c>
      <c r="BW101" s="9">
        <v>4.48391672378581E-2</v>
      </c>
      <c r="BX101" s="10">
        <f>COUNTIF(H101:BW101,"&gt;0")/68</f>
        <v>1</v>
      </c>
    </row>
    <row r="102" spans="1:76" x14ac:dyDescent="0.2">
      <c r="A102" s="1" t="s">
        <v>146</v>
      </c>
      <c r="B102" s="1">
        <v>768.61130000000003</v>
      </c>
      <c r="C102" s="7">
        <f>AVERAGE(H102:AP102)</f>
        <v>0.26999450288730609</v>
      </c>
      <c r="D102" s="7">
        <f>STDEV(H102:AP102)</f>
        <v>1.2351797311641854</v>
      </c>
      <c r="E102" s="7">
        <f>AVERAGE(AQ102:BW102)</f>
        <v>4.6429134181543888E-2</v>
      </c>
      <c r="F102" s="7">
        <f>STDEV(AQ102:BW102)</f>
        <v>8.986431527923737E-2</v>
      </c>
      <c r="G102" s="7">
        <f>TTEST(H102:AP102,AQ102:BW102,2,3)</f>
        <v>0.29304806513112153</v>
      </c>
      <c r="H102" s="8">
        <v>9.0672514153576925E-2</v>
      </c>
      <c r="I102" s="8">
        <v>9.5342428127432266E-2</v>
      </c>
      <c r="J102" s="8">
        <v>0</v>
      </c>
      <c r="K102" s="8">
        <v>9.3236713907562125E-3</v>
      </c>
      <c r="L102" s="8">
        <v>0.11049166546438352</v>
      </c>
      <c r="M102" s="8">
        <v>0.73258911311782837</v>
      </c>
      <c r="N102" s="8">
        <v>0</v>
      </c>
      <c r="O102" s="8">
        <v>0</v>
      </c>
      <c r="P102" s="8">
        <v>5.3733158265258972E-3</v>
      </c>
      <c r="Q102" s="8">
        <v>7.0025317066746348E-2</v>
      </c>
      <c r="R102" s="8">
        <v>7.3249598770601789</v>
      </c>
      <c r="S102" s="8">
        <v>8.7457089834184765E-3</v>
      </c>
      <c r="T102" s="8">
        <v>0.11273614973915816</v>
      </c>
      <c r="U102" s="8">
        <v>3.354139696305692E-2</v>
      </c>
      <c r="V102" s="8">
        <v>0.37732916323956817</v>
      </c>
      <c r="W102" s="8">
        <v>1.5847990899588344E-2</v>
      </c>
      <c r="X102" s="8">
        <v>5.0315903400491536E-3</v>
      </c>
      <c r="Y102" s="8">
        <v>1.4858531875014914E-3</v>
      </c>
      <c r="Z102" s="8">
        <v>0</v>
      </c>
      <c r="AA102" s="8">
        <v>1.909565906345433E-2</v>
      </c>
      <c r="AB102" s="8">
        <v>8.9989696521289908E-2</v>
      </c>
      <c r="AC102" s="8">
        <v>0</v>
      </c>
      <c r="AD102" s="8">
        <v>0</v>
      </c>
      <c r="AE102" s="8">
        <v>1.5103887326838963E-4</v>
      </c>
      <c r="AF102" s="8">
        <v>0.11939987297891105</v>
      </c>
      <c r="AG102" s="8">
        <v>7.0656083286464624E-2</v>
      </c>
      <c r="AH102" s="8">
        <v>0</v>
      </c>
      <c r="AI102" s="8">
        <v>0</v>
      </c>
      <c r="AJ102" s="8">
        <v>1.2616318994346613E-2</v>
      </c>
      <c r="AK102" s="8">
        <v>0</v>
      </c>
      <c r="AL102" s="8">
        <v>0</v>
      </c>
      <c r="AM102" s="8">
        <v>9.616731296681922E-3</v>
      </c>
      <c r="AN102" s="8">
        <v>2.1220314875750049E-2</v>
      </c>
      <c r="AO102" s="8">
        <v>0.11356612960577382</v>
      </c>
      <c r="AP102" s="8">
        <v>0</v>
      </c>
      <c r="AQ102" s="9">
        <v>0.14794159330256912</v>
      </c>
      <c r="AR102" s="9">
        <v>0.46368298483187492</v>
      </c>
      <c r="AS102" s="9">
        <v>0.13264278268781385</v>
      </c>
      <c r="AT102" s="9">
        <v>0</v>
      </c>
      <c r="AU102" s="9">
        <v>0</v>
      </c>
      <c r="AV102" s="9">
        <v>3.0720774483618863E-2</v>
      </c>
      <c r="AW102" s="9">
        <v>7.4961287844827973E-2</v>
      </c>
      <c r="AX102" s="9">
        <v>6.3482666735257695E-2</v>
      </c>
      <c r="AY102" s="9">
        <v>0</v>
      </c>
      <c r="AZ102" s="9">
        <v>0</v>
      </c>
      <c r="BA102" s="9">
        <v>4.3789847071438659E-3</v>
      </c>
      <c r="BB102" s="9">
        <v>7.2142337659352601E-2</v>
      </c>
      <c r="BC102" s="9">
        <v>3.8716569984270231E-3</v>
      </c>
      <c r="BD102" s="9">
        <v>0.1829137753642299</v>
      </c>
      <c r="BE102" s="9">
        <v>0</v>
      </c>
      <c r="BF102" s="9">
        <v>2.3989223499771635E-3</v>
      </c>
      <c r="BG102" s="9">
        <v>8.8860387242022484E-2</v>
      </c>
      <c r="BH102" s="9">
        <v>2.1043652215166405E-2</v>
      </c>
      <c r="BI102" s="9">
        <v>0</v>
      </c>
      <c r="BJ102" s="9">
        <v>2.186416597274024E-2</v>
      </c>
      <c r="BK102" s="9">
        <v>0</v>
      </c>
      <c r="BL102" s="9">
        <v>0</v>
      </c>
      <c r="BM102" s="9">
        <v>4.9966668116579807E-3</v>
      </c>
      <c r="BN102" s="9">
        <v>4.4265236378381145E-2</v>
      </c>
      <c r="BO102" s="9">
        <v>0.11560174357061075</v>
      </c>
      <c r="BP102" s="9">
        <v>0</v>
      </c>
      <c r="BQ102" s="9">
        <v>0</v>
      </c>
      <c r="BR102" s="9">
        <v>3.7108738661118641E-2</v>
      </c>
      <c r="BS102" s="9">
        <v>0</v>
      </c>
      <c r="BT102" s="9">
        <v>1.4768695722975043E-2</v>
      </c>
      <c r="BU102" s="9">
        <v>0</v>
      </c>
      <c r="BV102" s="9">
        <v>4.2314654613571211E-3</v>
      </c>
      <c r="BW102" s="9">
        <v>2.8290898982552125E-4</v>
      </c>
      <c r="BX102" s="10">
        <f>COUNTIF(H102:BW102,"&gt;0")/68</f>
        <v>0.66176470588235292</v>
      </c>
    </row>
    <row r="103" spans="1:76" x14ac:dyDescent="0.2">
      <c r="A103" s="1" t="s">
        <v>100</v>
      </c>
      <c r="B103" s="1">
        <v>791.61599999999999</v>
      </c>
      <c r="C103" s="7">
        <f>AVERAGE(H103:AP103)</f>
        <v>6.2765216143667271E-2</v>
      </c>
      <c r="D103" s="7">
        <f>STDEV(H103:AP103)</f>
        <v>0.2190672374126777</v>
      </c>
      <c r="E103" s="7">
        <f>AVERAGE(AQ103:BW103)</f>
        <v>1.3035630311978184E-2</v>
      </c>
      <c r="F103" s="7">
        <f>STDEV(AQ103:BW103)</f>
        <v>3.4438678685221887E-2</v>
      </c>
      <c r="G103" s="7">
        <f>TTEST(H103:AP103,AQ103:BW103,2,3)</f>
        <v>0.19333368773240411</v>
      </c>
      <c r="H103" s="8">
        <v>0</v>
      </c>
      <c r="I103" s="8">
        <v>6.6391055216154987E-2</v>
      </c>
      <c r="J103" s="8">
        <v>8.5067376001213973E-2</v>
      </c>
      <c r="K103" s="8">
        <v>0.12228068182985254</v>
      </c>
      <c r="L103" s="8">
        <v>0</v>
      </c>
      <c r="M103" s="8">
        <v>0</v>
      </c>
      <c r="N103" s="8">
        <v>0</v>
      </c>
      <c r="O103" s="8">
        <v>1.2799478898652012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6.7653727877424574E-2</v>
      </c>
      <c r="V103" s="8">
        <v>0.14633488443129899</v>
      </c>
      <c r="W103" s="8">
        <v>0</v>
      </c>
      <c r="X103" s="8">
        <v>9.0739019288886193E-3</v>
      </c>
      <c r="Y103" s="8">
        <v>2.3798262500865787E-2</v>
      </c>
      <c r="Z103" s="8">
        <v>0</v>
      </c>
      <c r="AA103" s="8">
        <v>0</v>
      </c>
      <c r="AB103" s="8">
        <v>0.17053596375421826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0.22125023395438725</v>
      </c>
      <c r="AI103" s="8">
        <v>0</v>
      </c>
      <c r="AJ103" s="8">
        <v>0</v>
      </c>
      <c r="AK103" s="8">
        <v>0</v>
      </c>
      <c r="AL103" s="8">
        <v>0</v>
      </c>
      <c r="AM103" s="8">
        <v>4.4485876688483443E-3</v>
      </c>
      <c r="AN103" s="8">
        <v>0</v>
      </c>
      <c r="AO103" s="8">
        <v>0</v>
      </c>
      <c r="AP103" s="8">
        <v>0</v>
      </c>
      <c r="AQ103" s="9">
        <v>0</v>
      </c>
      <c r="AR103" s="9">
        <v>9.8518728687198895E-2</v>
      </c>
      <c r="AS103" s="9">
        <v>6.7136479410109797E-3</v>
      </c>
      <c r="AT103" s="9">
        <v>0</v>
      </c>
      <c r="AU103" s="9">
        <v>0</v>
      </c>
      <c r="AV103" s="9">
        <v>0</v>
      </c>
      <c r="AW103" s="9">
        <v>0</v>
      </c>
      <c r="AX103" s="9">
        <v>1.1093174633797796E-2</v>
      </c>
      <c r="AY103" s="9">
        <v>0</v>
      </c>
      <c r="AZ103" s="9">
        <v>5.8759322894266816E-2</v>
      </c>
      <c r="BA103" s="9">
        <v>0</v>
      </c>
      <c r="BB103" s="9">
        <v>0.11488491733286058</v>
      </c>
      <c r="BC103" s="9">
        <v>3.7158323892033753E-3</v>
      </c>
      <c r="BD103" s="9">
        <v>0</v>
      </c>
      <c r="BE103" s="9">
        <v>0</v>
      </c>
      <c r="BF103" s="9">
        <v>0</v>
      </c>
      <c r="BG103" s="9">
        <v>5.2516913161027726E-3</v>
      </c>
      <c r="BH103" s="9">
        <v>0</v>
      </c>
      <c r="BI103" s="9">
        <v>0</v>
      </c>
      <c r="BJ103" s="9">
        <v>0.13035680567587543</v>
      </c>
      <c r="BK103" s="9">
        <v>0</v>
      </c>
      <c r="BL103" s="9">
        <v>8.8167942496347545E-4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10">
        <f>COUNTIF(H103:BW103,"&gt;0")/68</f>
        <v>0.29411764705882354</v>
      </c>
    </row>
    <row r="104" spans="1:76" x14ac:dyDescent="0.2">
      <c r="A104" s="1" t="s">
        <v>168</v>
      </c>
      <c r="B104" s="1">
        <v>814.54399999999998</v>
      </c>
      <c r="C104" s="7">
        <f>AVERAGE(H104:AP104)</f>
        <v>0.92152461059075519</v>
      </c>
      <c r="D104" s="7">
        <f>STDEV(H104:AP104)</f>
        <v>0.67392961808379814</v>
      </c>
      <c r="E104" s="7">
        <f>AVERAGE(AQ104:BW104)</f>
        <v>0.96495791015458365</v>
      </c>
      <c r="F104" s="7">
        <f>STDEV(AQ104:BW104)</f>
        <v>0.71586547881206009</v>
      </c>
      <c r="G104" s="7">
        <f>TTEST(H104:AP104,AQ104:BW104,2,3)</f>
        <v>0.7977972192783086</v>
      </c>
      <c r="H104" s="8">
        <v>2.4116238066169702</v>
      </c>
      <c r="I104" s="8">
        <v>0.14055044725722532</v>
      </c>
      <c r="J104" s="8">
        <v>0.94509496100792412</v>
      </c>
      <c r="K104" s="8">
        <v>0.78113509727389208</v>
      </c>
      <c r="L104" s="8">
        <v>1.6199879801929635</v>
      </c>
      <c r="M104" s="8">
        <v>0.31368428936579379</v>
      </c>
      <c r="N104" s="8">
        <v>0</v>
      </c>
      <c r="O104" s="8">
        <v>1.1591764060671108</v>
      </c>
      <c r="P104" s="8">
        <v>0.97478505168413865</v>
      </c>
      <c r="Q104" s="8">
        <v>1.0685835468388758</v>
      </c>
      <c r="R104" s="8">
        <v>2.3699821674416541</v>
      </c>
      <c r="S104" s="8">
        <v>1.0617358867497504</v>
      </c>
      <c r="T104" s="8">
        <v>0.81341546505193452</v>
      </c>
      <c r="U104" s="8">
        <v>0.63468869233174996</v>
      </c>
      <c r="V104" s="8">
        <v>1.1777553754422863</v>
      </c>
      <c r="W104" s="8">
        <v>1.0638217050635461</v>
      </c>
      <c r="X104" s="8">
        <v>2.2224870981604621</v>
      </c>
      <c r="Y104" s="8">
        <v>0.4414276664276956</v>
      </c>
      <c r="Z104" s="8">
        <v>0.86328919155217776</v>
      </c>
      <c r="AA104" s="8">
        <v>1.5038203325909036</v>
      </c>
      <c r="AB104" s="8">
        <v>1.916831602016366</v>
      </c>
      <c r="AC104" s="8">
        <v>0.87942483369107305</v>
      </c>
      <c r="AD104" s="8">
        <v>0.93682084108959407</v>
      </c>
      <c r="AE104" s="8">
        <v>0.53131001027891644</v>
      </c>
      <c r="AF104" s="8">
        <v>0.41295634712829515</v>
      </c>
      <c r="AG104" s="8">
        <v>1.7923275242015773</v>
      </c>
      <c r="AH104" s="8">
        <v>0.68635403295767516</v>
      </c>
      <c r="AI104" s="8">
        <v>0</v>
      </c>
      <c r="AJ104" s="8">
        <v>0.2367503935845581</v>
      </c>
      <c r="AK104" s="8">
        <v>0</v>
      </c>
      <c r="AL104" s="8">
        <v>0</v>
      </c>
      <c r="AM104" s="8">
        <v>0.42655052476222577</v>
      </c>
      <c r="AN104" s="8">
        <v>0.49247202049551619</v>
      </c>
      <c r="AO104" s="8">
        <v>1.6547468626022808</v>
      </c>
      <c r="AP104" s="8">
        <v>0.71977121075130157</v>
      </c>
      <c r="AQ104" s="9">
        <v>2.9031489357776548</v>
      </c>
      <c r="AR104" s="9">
        <v>0.96465031733065965</v>
      </c>
      <c r="AS104" s="9">
        <v>0.99637184910905219</v>
      </c>
      <c r="AT104" s="9">
        <v>0.39203923838097637</v>
      </c>
      <c r="AU104" s="9">
        <v>0.8906822939800495</v>
      </c>
      <c r="AV104" s="9">
        <v>1.9301950781883079</v>
      </c>
      <c r="AW104" s="9">
        <v>0.84700520938671764</v>
      </c>
      <c r="AX104" s="9">
        <v>0.18031894831903547</v>
      </c>
      <c r="AY104" s="9">
        <v>0.35683836815326703</v>
      </c>
      <c r="AZ104" s="9">
        <v>1.6615718854009822</v>
      </c>
      <c r="BA104" s="9">
        <v>2.3290806222414959</v>
      </c>
      <c r="BB104" s="9">
        <v>1.4253690289235248</v>
      </c>
      <c r="BC104" s="9">
        <v>0.57464601965043449</v>
      </c>
      <c r="BD104" s="9">
        <v>1.7244545256340316</v>
      </c>
      <c r="BE104" s="9">
        <v>1.0130180710921812</v>
      </c>
      <c r="BF104" s="9">
        <v>0.34308072125129641</v>
      </c>
      <c r="BG104" s="9">
        <v>1.2828055682938964</v>
      </c>
      <c r="BH104" s="9">
        <v>1.3198226911606286</v>
      </c>
      <c r="BI104" s="9">
        <v>0.15449808540082463</v>
      </c>
      <c r="BJ104" s="9">
        <v>1.9979016121846205</v>
      </c>
      <c r="BK104" s="9">
        <v>0</v>
      </c>
      <c r="BL104" s="9">
        <v>0.15065578002819607</v>
      </c>
      <c r="BM104" s="9">
        <v>0.31825655222242744</v>
      </c>
      <c r="BN104" s="9">
        <v>1.1702060310240721</v>
      </c>
      <c r="BO104" s="9">
        <v>0</v>
      </c>
      <c r="BP104" s="9">
        <v>0.21877615452042401</v>
      </c>
      <c r="BQ104" s="9">
        <v>0.3744312737131652</v>
      </c>
      <c r="BR104" s="9">
        <v>1.2883900852382892</v>
      </c>
      <c r="BS104" s="9">
        <v>0.46754696276543106</v>
      </c>
      <c r="BT104" s="9">
        <v>0.81472683201083018</v>
      </c>
      <c r="BU104" s="9">
        <v>1.4981192786279109</v>
      </c>
      <c r="BV104" s="9">
        <v>1.3980898592544322</v>
      </c>
      <c r="BW104" s="9">
        <v>0.85691315583644756</v>
      </c>
      <c r="BX104" s="10">
        <f>COUNTIF(H104:BW104,"&gt;0")/68</f>
        <v>0.91176470588235292</v>
      </c>
    </row>
    <row r="105" spans="1:76" x14ac:dyDescent="0.2">
      <c r="A105" s="1" t="s">
        <v>137</v>
      </c>
      <c r="B105" s="1">
        <v>814.58040000000005</v>
      </c>
      <c r="C105" s="7">
        <f>AVERAGE(H105:AP105)</f>
        <v>3.9358576585350483E-2</v>
      </c>
      <c r="D105" s="7">
        <f>STDEV(H105:AP105)</f>
        <v>5.7991592747278844E-2</v>
      </c>
      <c r="E105" s="7">
        <f>AVERAGE(AQ105:BW105)</f>
        <v>4.1748022088444525E-2</v>
      </c>
      <c r="F105" s="7">
        <f>STDEV(AQ105:BW105)</f>
        <v>6.0774638033252427E-2</v>
      </c>
      <c r="G105" s="7">
        <f>TTEST(H105:AP105,AQ105:BW105,2,3)</f>
        <v>0.86892623422798154</v>
      </c>
      <c r="H105" s="8">
        <v>4.541283642179688E-2</v>
      </c>
      <c r="I105" s="8">
        <v>0</v>
      </c>
      <c r="J105" s="8">
        <v>0.20023034358060676</v>
      </c>
      <c r="K105" s="8">
        <v>1.9281957960555472E-3</v>
      </c>
      <c r="L105" s="8">
        <v>5.245163895433308E-3</v>
      </c>
      <c r="M105" s="8">
        <v>8.0661764477499093E-2</v>
      </c>
      <c r="N105" s="8">
        <v>0</v>
      </c>
      <c r="O105" s="8">
        <v>2.9876280031653806E-2</v>
      </c>
      <c r="P105" s="8">
        <v>0</v>
      </c>
      <c r="Q105" s="8">
        <v>1.3375279595336621E-2</v>
      </c>
      <c r="R105" s="8">
        <v>8.3025788737478276E-2</v>
      </c>
      <c r="S105" s="8">
        <v>7.6111229569575209E-2</v>
      </c>
      <c r="T105" s="8">
        <v>7.5210210338609682E-2</v>
      </c>
      <c r="U105" s="8">
        <v>2.4922340840469751E-2</v>
      </c>
      <c r="V105" s="8">
        <v>7.5708492388977281E-3</v>
      </c>
      <c r="W105" s="8">
        <v>0.2292419847747007</v>
      </c>
      <c r="X105" s="8">
        <v>1.7480770875713706E-2</v>
      </c>
      <c r="Y105" s="8">
        <v>0</v>
      </c>
      <c r="Z105" s="8">
        <v>7.2200133156179291E-2</v>
      </c>
      <c r="AA105" s="8">
        <v>6.7493198951528804E-2</v>
      </c>
      <c r="AB105" s="8">
        <v>9.3626693106547143E-2</v>
      </c>
      <c r="AC105" s="8">
        <v>7.1201791672635614E-2</v>
      </c>
      <c r="AD105" s="8">
        <v>0</v>
      </c>
      <c r="AE105" s="8">
        <v>5.8367972748343501E-3</v>
      </c>
      <c r="AF105" s="8">
        <v>9.5003223530598525E-3</v>
      </c>
      <c r="AG105" s="8">
        <v>1.0749076630617974E-2</v>
      </c>
      <c r="AH105" s="8">
        <v>3.7554595605502963E-3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1.0937714534553203E-4</v>
      </c>
      <c r="AO105" s="8">
        <v>0.15185628806348692</v>
      </c>
      <c r="AP105" s="8">
        <v>9.28004398654079E-4</v>
      </c>
      <c r="AQ105" s="9">
        <v>0.19182364983398906</v>
      </c>
      <c r="AR105" s="9">
        <v>7.0695428979193231E-2</v>
      </c>
      <c r="AS105" s="9">
        <v>3.8018003504694753E-2</v>
      </c>
      <c r="AT105" s="9">
        <v>0.19834470520165234</v>
      </c>
      <c r="AU105" s="9">
        <v>7.9728616161901342E-2</v>
      </c>
      <c r="AV105" s="9">
        <v>9.5594413311199639E-2</v>
      </c>
      <c r="AW105" s="9">
        <v>1.8893024718044842E-3</v>
      </c>
      <c r="AX105" s="9">
        <v>0</v>
      </c>
      <c r="AY105" s="9">
        <v>0</v>
      </c>
      <c r="AZ105" s="9">
        <v>0.11760625126777924</v>
      </c>
      <c r="BA105" s="9">
        <v>0.17318813362217636</v>
      </c>
      <c r="BB105" s="9">
        <v>1.0411281128805046E-2</v>
      </c>
      <c r="BC105" s="9">
        <v>0</v>
      </c>
      <c r="BD105" s="9">
        <v>9.156537456237332E-2</v>
      </c>
      <c r="BE105" s="9">
        <v>4.509179276163126E-4</v>
      </c>
      <c r="BF105" s="9">
        <v>0</v>
      </c>
      <c r="BG105" s="9">
        <v>3.6452240652904704E-3</v>
      </c>
      <c r="BH105" s="9">
        <v>4.3231249969833277E-3</v>
      </c>
      <c r="BI105" s="9">
        <v>0</v>
      </c>
      <c r="BJ105" s="9">
        <v>8.9515128884181575E-2</v>
      </c>
      <c r="BK105" s="9">
        <v>0</v>
      </c>
      <c r="BL105" s="9">
        <v>0</v>
      </c>
      <c r="BM105" s="9">
        <v>2.553840796238431E-4</v>
      </c>
      <c r="BN105" s="9">
        <v>9.0663780961738188E-3</v>
      </c>
      <c r="BO105" s="9">
        <v>0</v>
      </c>
      <c r="BP105" s="9">
        <v>0</v>
      </c>
      <c r="BQ105" s="9">
        <v>0.11593104623839791</v>
      </c>
      <c r="BR105" s="9">
        <v>2.8955841532573716E-4</v>
      </c>
      <c r="BS105" s="9">
        <v>0</v>
      </c>
      <c r="BT105" s="9">
        <v>4.986861632357701E-2</v>
      </c>
      <c r="BU105" s="9">
        <v>0</v>
      </c>
      <c r="BV105" s="9">
        <v>3.5474189845930558E-2</v>
      </c>
      <c r="BW105" s="9">
        <v>0</v>
      </c>
      <c r="BX105" s="10">
        <f>COUNTIF(H105:BW105,"&gt;0")/68</f>
        <v>0.67647058823529416</v>
      </c>
    </row>
    <row r="106" spans="1:76" x14ac:dyDescent="0.2">
      <c r="A106" s="1" t="s">
        <v>166</v>
      </c>
      <c r="B106" s="1">
        <v>814.55690000000004</v>
      </c>
      <c r="C106" s="7">
        <f>AVERAGE(H106:AP106)</f>
        <v>0.94663574509181125</v>
      </c>
      <c r="D106" s="7">
        <f>STDEV(H106:AP106)</f>
        <v>0.65647131440681572</v>
      </c>
      <c r="E106" s="7">
        <f>AVERAGE(AQ106:BW106)</f>
        <v>1.00326258184539</v>
      </c>
      <c r="F106" s="7">
        <f>STDEV(AQ106:BW106)</f>
        <v>0.6868963102069624</v>
      </c>
      <c r="G106" s="7">
        <f>TTEST(H106:AP106,AQ106:BW106,2,3)</f>
        <v>0.7296093666863146</v>
      </c>
      <c r="H106" s="8">
        <v>2.4116238066169702</v>
      </c>
      <c r="I106" s="8">
        <v>0.24214991875613257</v>
      </c>
      <c r="J106" s="8">
        <v>0.94509496100792412</v>
      </c>
      <c r="K106" s="8">
        <v>0.78113509727389208</v>
      </c>
      <c r="L106" s="8">
        <v>1.6199879801929635</v>
      </c>
      <c r="M106" s="8">
        <v>0.43650217854654322</v>
      </c>
      <c r="N106" s="8">
        <v>0</v>
      </c>
      <c r="O106" s="8">
        <v>1.1591764060671108</v>
      </c>
      <c r="P106" s="8">
        <v>0.97478505168413865</v>
      </c>
      <c r="Q106" s="8">
        <v>1.0685835468388758</v>
      </c>
      <c r="R106" s="8">
        <v>2.3699821674416541</v>
      </c>
      <c r="S106" s="8">
        <v>1.0617358867497504</v>
      </c>
      <c r="T106" s="8">
        <v>0.81341546505193452</v>
      </c>
      <c r="U106" s="8">
        <v>0.63468869233174996</v>
      </c>
      <c r="V106" s="8">
        <v>1.1777553754422863</v>
      </c>
      <c r="W106" s="8">
        <v>1.0638217050635461</v>
      </c>
      <c r="X106" s="8">
        <v>2.2224870981604621</v>
      </c>
      <c r="Y106" s="8">
        <v>0.50077406755098108</v>
      </c>
      <c r="Z106" s="8">
        <v>0.86328919155217776</v>
      </c>
      <c r="AA106" s="8">
        <v>1.5038203325909036</v>
      </c>
      <c r="AB106" s="8">
        <v>1.916831602016366</v>
      </c>
      <c r="AC106" s="8">
        <v>0.87942483369107305</v>
      </c>
      <c r="AD106" s="8">
        <v>0.93682084108959407</v>
      </c>
      <c r="AE106" s="8">
        <v>0.53131001027891644</v>
      </c>
      <c r="AF106" s="8">
        <v>0.53578721387520101</v>
      </c>
      <c r="AG106" s="8">
        <v>1.7923275242015773</v>
      </c>
      <c r="AH106" s="8">
        <v>0.84926236809702416</v>
      </c>
      <c r="AI106" s="8">
        <v>0</v>
      </c>
      <c r="AJ106" s="8">
        <v>0.293123999961523</v>
      </c>
      <c r="AK106" s="8">
        <v>0</v>
      </c>
      <c r="AL106" s="8">
        <v>0</v>
      </c>
      <c r="AM106" s="8">
        <v>0.52971837820482714</v>
      </c>
      <c r="AN106" s="8">
        <v>0.6423173045237115</v>
      </c>
      <c r="AO106" s="8">
        <v>1.6547468626022808</v>
      </c>
      <c r="AP106" s="8">
        <v>0.71977121075130157</v>
      </c>
      <c r="AQ106" s="9">
        <v>2.9031489357776548</v>
      </c>
      <c r="AR106" s="9">
        <v>0.96465031733065965</v>
      </c>
      <c r="AS106" s="9">
        <v>0.99637184910905219</v>
      </c>
      <c r="AT106" s="9">
        <v>0.79803187016244281</v>
      </c>
      <c r="AU106" s="9">
        <v>0.8906822939800495</v>
      </c>
      <c r="AV106" s="9">
        <v>1.9301950781883079</v>
      </c>
      <c r="AW106" s="9">
        <v>0.84700520938671764</v>
      </c>
      <c r="AX106" s="9">
        <v>0.25556088273459987</v>
      </c>
      <c r="AY106" s="9">
        <v>0.5425712038895093</v>
      </c>
      <c r="AZ106" s="9">
        <v>1.6615718854009822</v>
      </c>
      <c r="BA106" s="9">
        <v>2.3290806222414959</v>
      </c>
      <c r="BB106" s="9">
        <v>1.4253690289235248</v>
      </c>
      <c r="BC106" s="9">
        <v>0.72911159369037948</v>
      </c>
      <c r="BD106" s="9">
        <v>1.7244545256340316</v>
      </c>
      <c r="BE106" s="9">
        <v>1.0130180710921812</v>
      </c>
      <c r="BF106" s="9">
        <v>0.40736270234271466</v>
      </c>
      <c r="BG106" s="9">
        <v>1.2828055682938964</v>
      </c>
      <c r="BH106" s="9">
        <v>1.3198226911606286</v>
      </c>
      <c r="BI106" s="9">
        <v>0.2053544128898529</v>
      </c>
      <c r="BJ106" s="9">
        <v>1.9979016121846205</v>
      </c>
      <c r="BK106" s="9">
        <v>0</v>
      </c>
      <c r="BL106" s="9">
        <v>0.17619932710932731</v>
      </c>
      <c r="BM106" s="9">
        <v>0.41190688300585154</v>
      </c>
      <c r="BN106" s="9">
        <v>1.1702060310240721</v>
      </c>
      <c r="BO106" s="9">
        <v>0</v>
      </c>
      <c r="BP106" s="9">
        <v>0.28507646305328482</v>
      </c>
      <c r="BQ106" s="9">
        <v>0.51641996855869421</v>
      </c>
      <c r="BR106" s="9">
        <v>1.2883900852382892</v>
      </c>
      <c r="BS106" s="9">
        <v>0.46754696276543106</v>
      </c>
      <c r="BT106" s="9">
        <v>0.81472683201083018</v>
      </c>
      <c r="BU106" s="9">
        <v>1.4981192786279109</v>
      </c>
      <c r="BV106" s="9">
        <v>1.3980898592544322</v>
      </c>
      <c r="BW106" s="9">
        <v>0.85691315583644756</v>
      </c>
      <c r="BX106" s="10">
        <f>COUNTIF(H106:BW106,"&gt;0")/68</f>
        <v>0.91176470588235292</v>
      </c>
    </row>
    <row r="107" spans="1:76" x14ac:dyDescent="0.2">
      <c r="A107" s="1" t="s">
        <v>173</v>
      </c>
      <c r="B107" s="1">
        <v>812.5412</v>
      </c>
      <c r="C107" s="7">
        <f>AVERAGE(H107:AP107)</f>
        <v>0.88743409886936808</v>
      </c>
      <c r="D107" s="7">
        <f>STDEV(H107:AP107)</f>
        <v>0.60259936239429623</v>
      </c>
      <c r="E107" s="7">
        <f>AVERAGE(AQ107:BW107)</f>
        <v>0.79289768930290871</v>
      </c>
      <c r="F107" s="7">
        <f>STDEV(AQ107:BW107)</f>
        <v>0.50641561432616267</v>
      </c>
      <c r="G107" s="7">
        <f>TTEST(H107:AP107,AQ107:BW107,2,3)</f>
        <v>0.48531301128048465</v>
      </c>
      <c r="H107" s="8">
        <v>1.3177772609591243</v>
      </c>
      <c r="I107" s="8">
        <v>0.26577153252661773</v>
      </c>
      <c r="J107" s="8">
        <v>0.92900529784857899</v>
      </c>
      <c r="K107" s="8">
        <v>1.4654505968294849</v>
      </c>
      <c r="L107" s="8">
        <v>1.5331194475364027</v>
      </c>
      <c r="M107" s="8">
        <v>1.2427473305846908</v>
      </c>
      <c r="N107" s="8">
        <v>0.564740899697038</v>
      </c>
      <c r="O107" s="8">
        <v>0.93528489475678556</v>
      </c>
      <c r="P107" s="8">
        <v>0.54743464203731729</v>
      </c>
      <c r="Q107" s="8">
        <v>0.66859289696006297</v>
      </c>
      <c r="R107" s="8">
        <v>2.3839719175787071</v>
      </c>
      <c r="S107" s="8">
        <v>1.1014029511417189</v>
      </c>
      <c r="T107" s="8">
        <v>1.1574126645039744</v>
      </c>
      <c r="U107" s="8">
        <v>0.72509787172128404</v>
      </c>
      <c r="V107" s="8">
        <v>1.6166256229413163</v>
      </c>
      <c r="W107" s="8">
        <v>0.70299173947193938</v>
      </c>
      <c r="X107" s="8">
        <v>2.4095148967056859</v>
      </c>
      <c r="Y107" s="8">
        <v>1.0084595606842015</v>
      </c>
      <c r="Z107" s="8">
        <v>0.3362522662899573</v>
      </c>
      <c r="AA107" s="8">
        <v>0.6408150281643773</v>
      </c>
      <c r="AB107" s="8">
        <v>1.8488068561957738</v>
      </c>
      <c r="AC107" s="8">
        <v>0.28584645647928503</v>
      </c>
      <c r="AD107" s="8">
        <v>0.13928962849354556</v>
      </c>
      <c r="AE107" s="8">
        <v>0.92111251526139581</v>
      </c>
      <c r="AF107" s="8">
        <v>0.38530975581856902</v>
      </c>
      <c r="AG107" s="8">
        <v>0.40948355726326707</v>
      </c>
      <c r="AH107" s="8">
        <v>0.50967412844270832</v>
      </c>
      <c r="AI107" s="8">
        <v>0.20836354644316651</v>
      </c>
      <c r="AJ107" s="8">
        <v>0.47201367219566187</v>
      </c>
      <c r="AK107" s="8">
        <v>0.19356667019155813</v>
      </c>
      <c r="AL107" s="8">
        <v>0</v>
      </c>
      <c r="AM107" s="8">
        <v>1.5572823987417119</v>
      </c>
      <c r="AN107" s="8">
        <v>0.70891852214693496</v>
      </c>
      <c r="AO107" s="8">
        <v>0.68759451255685411</v>
      </c>
      <c r="AP107" s="8">
        <v>1.1804619212581897</v>
      </c>
      <c r="AQ107" s="9">
        <v>1.0835840105501366</v>
      </c>
      <c r="AR107" s="9">
        <v>0.49940142540222743</v>
      </c>
      <c r="AS107" s="9">
        <v>1.5878721324347664</v>
      </c>
      <c r="AT107" s="9">
        <v>0</v>
      </c>
      <c r="AU107" s="9">
        <v>0.2691679095421104</v>
      </c>
      <c r="AV107" s="9">
        <v>0.19370064153379199</v>
      </c>
      <c r="AW107" s="9">
        <v>0.6704310703364128</v>
      </c>
      <c r="AX107" s="9">
        <v>0.61505420628700957</v>
      </c>
      <c r="AY107" s="9">
        <v>0.28330698356918083</v>
      </c>
      <c r="AZ107" s="9">
        <v>1.545414809342164</v>
      </c>
      <c r="BA107" s="9">
        <v>0.9167441815292523</v>
      </c>
      <c r="BB107" s="9">
        <v>1.281263819373172</v>
      </c>
      <c r="BC107" s="9">
        <v>0.67441218479387299</v>
      </c>
      <c r="BD107" s="9">
        <v>1.2061252587743423</v>
      </c>
      <c r="BE107" s="9">
        <v>1.085080942525938</v>
      </c>
      <c r="BF107" s="9">
        <v>1.0763944648691723</v>
      </c>
      <c r="BG107" s="9">
        <v>1.0679484553121377</v>
      </c>
      <c r="BH107" s="9">
        <v>0.27306731463413303</v>
      </c>
      <c r="BI107" s="9">
        <v>0.38912365089683071</v>
      </c>
      <c r="BJ107" s="9">
        <v>0.59963659506641809</v>
      </c>
      <c r="BK107" s="9">
        <v>0.37447083382013563</v>
      </c>
      <c r="BL107" s="9">
        <v>1.2401378946200938</v>
      </c>
      <c r="BM107" s="9">
        <v>1.0560645598360177</v>
      </c>
      <c r="BN107" s="9">
        <v>0.77436858099869477</v>
      </c>
      <c r="BO107" s="9">
        <v>0</v>
      </c>
      <c r="BP107" s="9">
        <v>0</v>
      </c>
      <c r="BQ107" s="9">
        <v>0.3303104661496451</v>
      </c>
      <c r="BR107" s="9">
        <v>1.2880849897175992</v>
      </c>
      <c r="BS107" s="9">
        <v>0.70844515056984803</v>
      </c>
      <c r="BT107" s="9">
        <v>1.3726286415195459</v>
      </c>
      <c r="BU107" s="9">
        <v>1.0801261079328626</v>
      </c>
      <c r="BV107" s="9">
        <v>0.60679122397443608</v>
      </c>
      <c r="BW107" s="9">
        <v>2.0164652410840382</v>
      </c>
      <c r="BX107" s="10">
        <f>COUNTIF(H107:BW107,"&gt;0")/68</f>
        <v>0.94117647058823528</v>
      </c>
    </row>
    <row r="108" spans="1:76" x14ac:dyDescent="0.2">
      <c r="A108" s="1" t="s">
        <v>152</v>
      </c>
      <c r="B108" s="1">
        <v>788.54359999999997</v>
      </c>
      <c r="C108" s="7">
        <f>AVERAGE(H108:AP108)</f>
        <v>0.2522711945050839</v>
      </c>
      <c r="D108" s="7">
        <f>STDEV(H108:AP108)</f>
        <v>0.25239427391528246</v>
      </c>
      <c r="E108" s="7">
        <f>AVERAGE(AQ108:BW108)</f>
        <v>0.24772830451790698</v>
      </c>
      <c r="F108" s="7">
        <f>STDEV(AQ108:BW108)</f>
        <v>0.23085135418091321</v>
      </c>
      <c r="G108" s="7">
        <f>TTEST(H108:AP108,AQ108:BW108,2,3)</f>
        <v>0.93845098502840041</v>
      </c>
      <c r="H108" s="8">
        <v>0.93269761811111596</v>
      </c>
      <c r="I108" s="8">
        <v>0</v>
      </c>
      <c r="J108" s="8">
        <v>0</v>
      </c>
      <c r="K108" s="8">
        <v>0.44992597408355867</v>
      </c>
      <c r="L108" s="8">
        <v>0.88342061093761659</v>
      </c>
      <c r="M108" s="8">
        <v>0.11055036335889847</v>
      </c>
      <c r="N108" s="8">
        <v>0.15954570958407183</v>
      </c>
      <c r="O108" s="8">
        <v>0.14365188016439051</v>
      </c>
      <c r="P108" s="8">
        <v>0</v>
      </c>
      <c r="Q108" s="8">
        <v>0.49708827452214471</v>
      </c>
      <c r="R108" s="8">
        <v>0.57482788394025264</v>
      </c>
      <c r="S108" s="8">
        <v>0.3082842220906869</v>
      </c>
      <c r="T108" s="8">
        <v>0.29277076343565056</v>
      </c>
      <c r="U108" s="8">
        <v>0.19954162942548684</v>
      </c>
      <c r="V108" s="8">
        <v>0.5172525820121503</v>
      </c>
      <c r="W108" s="8">
        <v>0.1353985609506069</v>
      </c>
      <c r="X108" s="8">
        <v>9.5912007955594195E-2</v>
      </c>
      <c r="Y108" s="8">
        <v>0.40818480337193508</v>
      </c>
      <c r="Z108" s="8">
        <v>0.31702225084211544</v>
      </c>
      <c r="AA108" s="8">
        <v>0</v>
      </c>
      <c r="AB108" s="8">
        <v>0.23920300940329395</v>
      </c>
      <c r="AC108" s="8">
        <v>0.16201497083480776</v>
      </c>
      <c r="AD108" s="8">
        <v>0</v>
      </c>
      <c r="AE108" s="8">
        <v>0.72538731555665448</v>
      </c>
      <c r="AF108" s="8">
        <v>0.1644872877501399</v>
      </c>
      <c r="AG108" s="8">
        <v>0.44720213673591469</v>
      </c>
      <c r="AH108" s="8">
        <v>0</v>
      </c>
      <c r="AI108" s="8">
        <v>0.42227113199560112</v>
      </c>
      <c r="AJ108" s="8">
        <v>0</v>
      </c>
      <c r="AK108" s="8">
        <v>0.19146042870160007</v>
      </c>
      <c r="AL108" s="8">
        <v>0</v>
      </c>
      <c r="AM108" s="8">
        <v>0.12183413264916559</v>
      </c>
      <c r="AN108" s="8">
        <v>0.18834020118267641</v>
      </c>
      <c r="AO108" s="8">
        <v>0.14121605808180501</v>
      </c>
      <c r="AP108" s="8">
        <v>0</v>
      </c>
      <c r="AQ108" s="9">
        <v>0.55952953694072982</v>
      </c>
      <c r="AR108" s="9">
        <v>0.21368868638618016</v>
      </c>
      <c r="AS108" s="9">
        <v>0.23013820460081716</v>
      </c>
      <c r="AT108" s="9">
        <v>0</v>
      </c>
      <c r="AU108" s="9">
        <v>0.59828221739930665</v>
      </c>
      <c r="AV108" s="9">
        <v>0.10713750112412189</v>
      </c>
      <c r="AW108" s="9">
        <v>0</v>
      </c>
      <c r="AX108" s="9">
        <v>0.10777622322926898</v>
      </c>
      <c r="AY108" s="9">
        <v>0</v>
      </c>
      <c r="AZ108" s="9">
        <v>0.52244614245983423</v>
      </c>
      <c r="BA108" s="9">
        <v>0</v>
      </c>
      <c r="BB108" s="9">
        <v>6.733688409152945E-2</v>
      </c>
      <c r="BC108" s="9">
        <v>0.50529612138359359</v>
      </c>
      <c r="BD108" s="9">
        <v>0.22945279315536285</v>
      </c>
      <c r="BE108" s="9">
        <v>0</v>
      </c>
      <c r="BF108" s="9">
        <v>0.36409401580859124</v>
      </c>
      <c r="BG108" s="9">
        <v>0.20305705473191699</v>
      </c>
      <c r="BH108" s="9">
        <v>0</v>
      </c>
      <c r="BI108" s="9">
        <v>0.16643227929758075</v>
      </c>
      <c r="BJ108" s="9">
        <v>8.5988333690834001E-2</v>
      </c>
      <c r="BK108" s="9">
        <v>0.16837150286063465</v>
      </c>
      <c r="BL108" s="9">
        <v>1.0008909601827367</v>
      </c>
      <c r="BM108" s="9">
        <v>0</v>
      </c>
      <c r="BN108" s="9">
        <v>0.33455201287669706</v>
      </c>
      <c r="BO108" s="9">
        <v>0.21874565966703846</v>
      </c>
      <c r="BP108" s="9">
        <v>0</v>
      </c>
      <c r="BQ108" s="9">
        <v>0.451913386239082</v>
      </c>
      <c r="BR108" s="9">
        <v>0.34293283992000861</v>
      </c>
      <c r="BS108" s="9">
        <v>0.27690977189926969</v>
      </c>
      <c r="BT108" s="9">
        <v>0.27683484354198612</v>
      </c>
      <c r="BU108" s="9">
        <v>0.28517034547953546</v>
      </c>
      <c r="BV108" s="9">
        <v>0.54935135664976953</v>
      </c>
      <c r="BW108" s="9">
        <v>0.308705375474503</v>
      </c>
      <c r="BX108" s="10">
        <f>COUNTIF(H108:BW108,"&gt;0")/68</f>
        <v>0.75</v>
      </c>
    </row>
    <row r="109" spans="1:76" x14ac:dyDescent="0.2">
      <c r="A109" s="1" t="s">
        <v>111</v>
      </c>
      <c r="B109" s="1">
        <v>818.59059999999999</v>
      </c>
      <c r="C109" s="7">
        <f>AVERAGE(H109:AP109)</f>
        <v>5.0210168055381629E-2</v>
      </c>
      <c r="D109" s="7">
        <f>STDEV(H109:AP109)</f>
        <v>9.9709192412123795E-2</v>
      </c>
      <c r="E109" s="7">
        <f>AVERAGE(AQ109:BW109)</f>
        <v>3.2703443923726157E-2</v>
      </c>
      <c r="F109" s="7">
        <f>STDEV(AQ109:BW109)</f>
        <v>5.2699111327782967E-2</v>
      </c>
      <c r="G109" s="7">
        <f>TTEST(H109:AP109,AQ109:BW109,2,3)</f>
        <v>0.36578076636762191</v>
      </c>
      <c r="H109" s="8">
        <v>0</v>
      </c>
      <c r="I109" s="8">
        <v>0</v>
      </c>
      <c r="J109" s="8">
        <v>0</v>
      </c>
      <c r="K109" s="8">
        <v>6.5753903203675051E-2</v>
      </c>
      <c r="L109" s="8">
        <v>0</v>
      </c>
      <c r="M109" s="8">
        <v>0.18005296708488439</v>
      </c>
      <c r="N109" s="8">
        <v>0</v>
      </c>
      <c r="O109" s="8">
        <v>0</v>
      </c>
      <c r="P109" s="8">
        <v>0.11658326671357899</v>
      </c>
      <c r="Q109" s="8">
        <v>9.1050549967106001E-2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0.10316996258782531</v>
      </c>
      <c r="X109" s="8">
        <v>0</v>
      </c>
      <c r="Y109" s="8">
        <v>0.48771093608299704</v>
      </c>
      <c r="Z109" s="8">
        <v>0</v>
      </c>
      <c r="AA109" s="8">
        <v>0</v>
      </c>
      <c r="AB109" s="8">
        <v>0.2591935763745794</v>
      </c>
      <c r="AC109" s="8">
        <v>0.1280385542916376</v>
      </c>
      <c r="AD109" s="8">
        <v>0.10563138690162574</v>
      </c>
      <c r="AE109" s="8">
        <v>0</v>
      </c>
      <c r="AF109" s="8">
        <v>0</v>
      </c>
      <c r="AG109" s="8">
        <v>0.10110611128827872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0.11906466744216887</v>
      </c>
      <c r="AP109" s="8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9.9596315108440678E-2</v>
      </c>
      <c r="BB109" s="9">
        <v>0</v>
      </c>
      <c r="BC109" s="9">
        <v>0.16567555218781538</v>
      </c>
      <c r="BD109" s="9">
        <v>5.1179445556045989E-4</v>
      </c>
      <c r="BE109" s="9">
        <v>8.8833163713666272E-2</v>
      </c>
      <c r="BF109" s="9">
        <v>9.4200182311921787E-2</v>
      </c>
      <c r="BG109" s="9">
        <v>7.9265535830378819E-2</v>
      </c>
      <c r="BH109" s="9">
        <v>0</v>
      </c>
      <c r="BI109" s="9">
        <v>0</v>
      </c>
      <c r="BJ109" s="9">
        <v>0</v>
      </c>
      <c r="BK109" s="9">
        <v>3.0437133611812967E-3</v>
      </c>
      <c r="BL109" s="9">
        <v>0</v>
      </c>
      <c r="BM109" s="9">
        <v>0.15335357470358046</v>
      </c>
      <c r="BN109" s="9">
        <v>0</v>
      </c>
      <c r="BO109" s="9">
        <v>0</v>
      </c>
      <c r="BP109" s="9">
        <v>0.10414491500106918</v>
      </c>
      <c r="BQ109" s="9">
        <v>0</v>
      </c>
      <c r="BR109" s="9">
        <v>0</v>
      </c>
      <c r="BS109" s="9">
        <v>0</v>
      </c>
      <c r="BT109" s="9">
        <v>6.8778582975559346E-2</v>
      </c>
      <c r="BU109" s="9">
        <v>0.11565015316161829</v>
      </c>
      <c r="BV109" s="9">
        <v>0</v>
      </c>
      <c r="BW109" s="9">
        <v>0.10616016667217126</v>
      </c>
      <c r="BX109" s="10">
        <f>COUNTIF(H109:BW109,"&gt;0")/68</f>
        <v>0.33823529411764708</v>
      </c>
    </row>
    <row r="110" spans="1:76" x14ac:dyDescent="0.2">
      <c r="A110" s="1" t="s">
        <v>167</v>
      </c>
      <c r="B110" s="1">
        <v>814.55930000000001</v>
      </c>
      <c r="C110" s="7">
        <f>AVERAGE(H110:AP110)</f>
        <v>0.94663574509181125</v>
      </c>
      <c r="D110" s="7">
        <f>STDEV(H110:AP110)</f>
        <v>0.65647131440681572</v>
      </c>
      <c r="E110" s="7">
        <f>AVERAGE(AQ110:BW110)</f>
        <v>1.00326258184539</v>
      </c>
      <c r="F110" s="7">
        <f>STDEV(AQ110:BW110)</f>
        <v>0.6868963102069624</v>
      </c>
      <c r="G110" s="7">
        <f>TTEST(H110:AP110,AQ110:BW110,2,3)</f>
        <v>0.7296093666863146</v>
      </c>
      <c r="H110" s="8">
        <v>2.4116238066169702</v>
      </c>
      <c r="I110" s="8">
        <v>0.24214991875613257</v>
      </c>
      <c r="J110" s="8">
        <v>0.94509496100792412</v>
      </c>
      <c r="K110" s="8">
        <v>0.78113509727389208</v>
      </c>
      <c r="L110" s="8">
        <v>1.6199879801929635</v>
      </c>
      <c r="M110" s="8">
        <v>0.43650217854654322</v>
      </c>
      <c r="N110" s="8">
        <v>0</v>
      </c>
      <c r="O110" s="8">
        <v>1.1591764060671108</v>
      </c>
      <c r="P110" s="8">
        <v>0.97478505168413865</v>
      </c>
      <c r="Q110" s="8">
        <v>1.0685835468388758</v>
      </c>
      <c r="R110" s="8">
        <v>2.3699821674416541</v>
      </c>
      <c r="S110" s="8">
        <v>1.0617358867497504</v>
      </c>
      <c r="T110" s="8">
        <v>0.81341546505193452</v>
      </c>
      <c r="U110" s="8">
        <v>0.63468869233174996</v>
      </c>
      <c r="V110" s="8">
        <v>1.1777553754422863</v>
      </c>
      <c r="W110" s="8">
        <v>1.0638217050635461</v>
      </c>
      <c r="X110" s="8">
        <v>2.2224870981604621</v>
      </c>
      <c r="Y110" s="8">
        <v>0.50077406755098108</v>
      </c>
      <c r="Z110" s="8">
        <v>0.86328919155217776</v>
      </c>
      <c r="AA110" s="8">
        <v>1.5038203325909036</v>
      </c>
      <c r="AB110" s="8">
        <v>1.916831602016366</v>
      </c>
      <c r="AC110" s="8">
        <v>0.87942483369107305</v>
      </c>
      <c r="AD110" s="8">
        <v>0.93682084108959407</v>
      </c>
      <c r="AE110" s="8">
        <v>0.53131001027891644</v>
      </c>
      <c r="AF110" s="8">
        <v>0.53578721387520101</v>
      </c>
      <c r="AG110" s="8">
        <v>1.7923275242015773</v>
      </c>
      <c r="AH110" s="8">
        <v>0.84926236809702416</v>
      </c>
      <c r="AI110" s="8">
        <v>0</v>
      </c>
      <c r="AJ110" s="8">
        <v>0.293123999961523</v>
      </c>
      <c r="AK110" s="8">
        <v>0</v>
      </c>
      <c r="AL110" s="8">
        <v>0</v>
      </c>
      <c r="AM110" s="8">
        <v>0.52971837820482714</v>
      </c>
      <c r="AN110" s="8">
        <v>0.6423173045237115</v>
      </c>
      <c r="AO110" s="8">
        <v>1.6547468626022808</v>
      </c>
      <c r="AP110" s="8">
        <v>0.71977121075130157</v>
      </c>
      <c r="AQ110" s="9">
        <v>2.9031489357776548</v>
      </c>
      <c r="AR110" s="9">
        <v>0.96465031733065965</v>
      </c>
      <c r="AS110" s="9">
        <v>0.99637184910905219</v>
      </c>
      <c r="AT110" s="9">
        <v>0.79803187016244281</v>
      </c>
      <c r="AU110" s="9">
        <v>0.8906822939800495</v>
      </c>
      <c r="AV110" s="9">
        <v>1.9301950781883079</v>
      </c>
      <c r="AW110" s="9">
        <v>0.84700520938671764</v>
      </c>
      <c r="AX110" s="9">
        <v>0.25556088273459987</v>
      </c>
      <c r="AY110" s="9">
        <v>0.5425712038895093</v>
      </c>
      <c r="AZ110" s="9">
        <v>1.6615718854009822</v>
      </c>
      <c r="BA110" s="9">
        <v>2.3290806222414959</v>
      </c>
      <c r="BB110" s="9">
        <v>1.4253690289235248</v>
      </c>
      <c r="BC110" s="9">
        <v>0.72911159369037948</v>
      </c>
      <c r="BD110" s="9">
        <v>1.7244545256340316</v>
      </c>
      <c r="BE110" s="9">
        <v>1.0130180710921812</v>
      </c>
      <c r="BF110" s="9">
        <v>0.40736270234271466</v>
      </c>
      <c r="BG110" s="9">
        <v>1.2828055682938964</v>
      </c>
      <c r="BH110" s="9">
        <v>1.3198226911606286</v>
      </c>
      <c r="BI110" s="9">
        <v>0.2053544128898529</v>
      </c>
      <c r="BJ110" s="9">
        <v>1.9979016121846205</v>
      </c>
      <c r="BK110" s="9">
        <v>0</v>
      </c>
      <c r="BL110" s="9">
        <v>0.17619932710932731</v>
      </c>
      <c r="BM110" s="9">
        <v>0.41190688300585154</v>
      </c>
      <c r="BN110" s="9">
        <v>1.1702060310240721</v>
      </c>
      <c r="BO110" s="9">
        <v>0</v>
      </c>
      <c r="BP110" s="9">
        <v>0.28507646305328482</v>
      </c>
      <c r="BQ110" s="9">
        <v>0.51641996855869421</v>
      </c>
      <c r="BR110" s="9">
        <v>1.2883900852382892</v>
      </c>
      <c r="BS110" s="9">
        <v>0.46754696276543106</v>
      </c>
      <c r="BT110" s="9">
        <v>0.81472683201083018</v>
      </c>
      <c r="BU110" s="9">
        <v>1.4981192786279109</v>
      </c>
      <c r="BV110" s="9">
        <v>1.3980898592544322</v>
      </c>
      <c r="BW110" s="9">
        <v>0.85691315583644756</v>
      </c>
      <c r="BX110" s="10">
        <f>COUNTIF(H110:BW110,"&gt;0")/68</f>
        <v>0.91176470588235292</v>
      </c>
    </row>
    <row r="111" spans="1:76" x14ac:dyDescent="0.2">
      <c r="A111" s="1" t="s">
        <v>174</v>
      </c>
      <c r="B111" s="1">
        <v>812.54359999999997</v>
      </c>
      <c r="C111" s="7">
        <f>AVERAGE(H111:AP111)</f>
        <v>0.88743409886936808</v>
      </c>
      <c r="D111" s="7">
        <f>STDEV(H111:AP111)</f>
        <v>0.60259936239429623</v>
      </c>
      <c r="E111" s="7">
        <f>AVERAGE(AQ111:BW111)</f>
        <v>0.79289768930290871</v>
      </c>
      <c r="F111" s="7">
        <f>STDEV(AQ111:BW111)</f>
        <v>0.50641561432616267</v>
      </c>
      <c r="G111" s="7">
        <f>TTEST(H111:AP111,AQ111:BW111,2,3)</f>
        <v>0.48531301128048465</v>
      </c>
      <c r="H111" s="8">
        <v>1.3177772609591243</v>
      </c>
      <c r="I111" s="8">
        <v>0.26577153252661773</v>
      </c>
      <c r="J111" s="8">
        <v>0.92900529784857899</v>
      </c>
      <c r="K111" s="8">
        <v>1.4654505968294849</v>
      </c>
      <c r="L111" s="8">
        <v>1.5331194475364027</v>
      </c>
      <c r="M111" s="8">
        <v>1.2427473305846908</v>
      </c>
      <c r="N111" s="8">
        <v>0.564740899697038</v>
      </c>
      <c r="O111" s="8">
        <v>0.93528489475678556</v>
      </c>
      <c r="P111" s="8">
        <v>0.54743464203731729</v>
      </c>
      <c r="Q111" s="8">
        <v>0.66859289696006297</v>
      </c>
      <c r="R111" s="8">
        <v>2.3839719175787071</v>
      </c>
      <c r="S111" s="8">
        <v>1.1014029511417189</v>
      </c>
      <c r="T111" s="8">
        <v>1.1574126645039744</v>
      </c>
      <c r="U111" s="8">
        <v>0.72509787172128404</v>
      </c>
      <c r="V111" s="8">
        <v>1.6166256229413163</v>
      </c>
      <c r="W111" s="8">
        <v>0.70299173947193938</v>
      </c>
      <c r="X111" s="8">
        <v>2.4095148967056859</v>
      </c>
      <c r="Y111" s="8">
        <v>1.0084595606842015</v>
      </c>
      <c r="Z111" s="8">
        <v>0.3362522662899573</v>
      </c>
      <c r="AA111" s="8">
        <v>0.6408150281643773</v>
      </c>
      <c r="AB111" s="8">
        <v>1.8488068561957738</v>
      </c>
      <c r="AC111" s="8">
        <v>0.28584645647928503</v>
      </c>
      <c r="AD111" s="8">
        <v>0.13928962849354556</v>
      </c>
      <c r="AE111" s="8">
        <v>0.92111251526139581</v>
      </c>
      <c r="AF111" s="8">
        <v>0.38530975581856902</v>
      </c>
      <c r="AG111" s="8">
        <v>0.40948355726326707</v>
      </c>
      <c r="AH111" s="8">
        <v>0.50967412844270832</v>
      </c>
      <c r="AI111" s="8">
        <v>0.20836354644316651</v>
      </c>
      <c r="AJ111" s="8">
        <v>0.47201367219566187</v>
      </c>
      <c r="AK111" s="8">
        <v>0.19356667019155813</v>
      </c>
      <c r="AL111" s="8">
        <v>0</v>
      </c>
      <c r="AM111" s="8">
        <v>1.5572823987417119</v>
      </c>
      <c r="AN111" s="8">
        <v>0.70891852214693496</v>
      </c>
      <c r="AO111" s="8">
        <v>0.68759451255685411</v>
      </c>
      <c r="AP111" s="8">
        <v>1.1804619212581897</v>
      </c>
      <c r="AQ111" s="9">
        <v>1.0835840105501366</v>
      </c>
      <c r="AR111" s="9">
        <v>0.49940142540222743</v>
      </c>
      <c r="AS111" s="9">
        <v>1.5878721324347664</v>
      </c>
      <c r="AT111" s="9">
        <v>0</v>
      </c>
      <c r="AU111" s="9">
        <v>0.2691679095421104</v>
      </c>
      <c r="AV111" s="9">
        <v>0.19370064153379199</v>
      </c>
      <c r="AW111" s="9">
        <v>0.6704310703364128</v>
      </c>
      <c r="AX111" s="9">
        <v>0.61505420628700957</v>
      </c>
      <c r="AY111" s="9">
        <v>0.28330698356918083</v>
      </c>
      <c r="AZ111" s="9">
        <v>1.545414809342164</v>
      </c>
      <c r="BA111" s="9">
        <v>0.9167441815292523</v>
      </c>
      <c r="BB111" s="9">
        <v>1.281263819373172</v>
      </c>
      <c r="BC111" s="9">
        <v>0.67441218479387299</v>
      </c>
      <c r="BD111" s="9">
        <v>1.2061252587743423</v>
      </c>
      <c r="BE111" s="9">
        <v>1.085080942525938</v>
      </c>
      <c r="BF111" s="9">
        <v>1.0763944648691723</v>
      </c>
      <c r="BG111" s="9">
        <v>1.0679484553121377</v>
      </c>
      <c r="BH111" s="9">
        <v>0.27306731463413303</v>
      </c>
      <c r="BI111" s="9">
        <v>0.38912365089683071</v>
      </c>
      <c r="BJ111" s="9">
        <v>0.59963659506641809</v>
      </c>
      <c r="BK111" s="9">
        <v>0.37447083382013563</v>
      </c>
      <c r="BL111" s="9">
        <v>1.2401378946200938</v>
      </c>
      <c r="BM111" s="9">
        <v>1.0560645598360177</v>
      </c>
      <c r="BN111" s="9">
        <v>0.77436858099869477</v>
      </c>
      <c r="BO111" s="9">
        <v>0</v>
      </c>
      <c r="BP111" s="9">
        <v>0</v>
      </c>
      <c r="BQ111" s="9">
        <v>0.3303104661496451</v>
      </c>
      <c r="BR111" s="9">
        <v>1.2880849897175992</v>
      </c>
      <c r="BS111" s="9">
        <v>0.70844515056984803</v>
      </c>
      <c r="BT111" s="9">
        <v>1.3726286415195459</v>
      </c>
      <c r="BU111" s="9">
        <v>1.0801261079328626</v>
      </c>
      <c r="BV111" s="9">
        <v>0.60679122397443608</v>
      </c>
      <c r="BW111" s="9">
        <v>2.0164652410840382</v>
      </c>
      <c r="BX111" s="10">
        <f>COUNTIF(H111:BW111,"&gt;0")/68</f>
        <v>0.94117647058823528</v>
      </c>
    </row>
    <row r="112" spans="1:76" x14ac:dyDescent="0.2">
      <c r="A112" s="1" t="s">
        <v>154</v>
      </c>
      <c r="B112" s="1">
        <v>830.59059999999999</v>
      </c>
      <c r="C112" s="7">
        <f>AVERAGE(H112:AP112)</f>
        <v>5.583130679127378E-2</v>
      </c>
      <c r="D112" s="7">
        <f>STDEV(H112:AP112)</f>
        <v>6.1545448465423827E-2</v>
      </c>
      <c r="E112" s="7">
        <f>AVERAGE(AQ112:BW112)</f>
        <v>0.11523472593158586</v>
      </c>
      <c r="F112" s="7">
        <f>STDEV(AQ112:BW112)</f>
        <v>0.43151496167028475</v>
      </c>
      <c r="G112" s="7">
        <f>TTEST(H112:AP112,AQ112:BW112,2,3)</f>
        <v>0.43897883884177324</v>
      </c>
      <c r="H112" s="8">
        <v>9.0654366910775552E-2</v>
      </c>
      <c r="I112" s="8">
        <v>0</v>
      </c>
      <c r="J112" s="8">
        <v>7.8886768759891757E-2</v>
      </c>
      <c r="K112" s="8">
        <v>5.6997907558819109E-2</v>
      </c>
      <c r="L112" s="8">
        <v>0.10882345301186637</v>
      </c>
      <c r="M112" s="8">
        <v>0.10076814261334131</v>
      </c>
      <c r="N112" s="8">
        <v>0.17632818311774417</v>
      </c>
      <c r="O112" s="8">
        <v>0</v>
      </c>
      <c r="P112" s="8">
        <v>0</v>
      </c>
      <c r="Q112" s="8">
        <v>7.9538331976138146E-3</v>
      </c>
      <c r="R112" s="8">
        <v>8.3847581895050968E-2</v>
      </c>
      <c r="S112" s="8">
        <v>1.2337533392283585E-2</v>
      </c>
      <c r="T112" s="8">
        <v>0.13821984467068987</v>
      </c>
      <c r="U112" s="8">
        <v>0.17673100308269957</v>
      </c>
      <c r="V112" s="8">
        <v>6.2032711448092422E-2</v>
      </c>
      <c r="W112" s="8">
        <v>7.7586589900849878E-2</v>
      </c>
      <c r="X112" s="8">
        <v>0</v>
      </c>
      <c r="Y112" s="8">
        <v>0.20754026801563133</v>
      </c>
      <c r="Z112" s="8">
        <v>3.6135105972171899E-2</v>
      </c>
      <c r="AA112" s="8">
        <v>2.3617040211332485E-2</v>
      </c>
      <c r="AB112" s="8">
        <v>0.13864164142989183</v>
      </c>
      <c r="AC112" s="8">
        <v>1.1771806482897109E-2</v>
      </c>
      <c r="AD112" s="8">
        <v>0</v>
      </c>
      <c r="AE112" s="8">
        <v>0</v>
      </c>
      <c r="AF112" s="8">
        <v>8.6470607104918041E-3</v>
      </c>
      <c r="AG112" s="8">
        <v>7.9513724797919072E-2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0.10087378043873592</v>
      </c>
      <c r="AN112" s="8">
        <v>3.5766949480805599E-3</v>
      </c>
      <c r="AO112" s="8">
        <v>4.2280550898483309E-2</v>
      </c>
      <c r="AP112" s="8">
        <v>0.13033014422922842</v>
      </c>
      <c r="AQ112" s="9">
        <v>0.18095756435116128</v>
      </c>
      <c r="AR112" s="9">
        <v>9.9947143767388669E-2</v>
      </c>
      <c r="AS112" s="9">
        <v>2.5019179406900078</v>
      </c>
      <c r="AT112" s="9">
        <v>1.6392219028207804E-2</v>
      </c>
      <c r="AU112" s="9">
        <v>5.8802530470011612E-2</v>
      </c>
      <c r="AV112" s="9">
        <v>0.11222186542871029</v>
      </c>
      <c r="AW112" s="9">
        <v>0.12821848241809206</v>
      </c>
      <c r="AX112" s="9">
        <v>0.15073059650440154</v>
      </c>
      <c r="AY112" s="9">
        <v>3.8009326200700869E-2</v>
      </c>
      <c r="AZ112" s="9">
        <v>4.4866880570616835E-3</v>
      </c>
      <c r="BA112" s="9">
        <v>0</v>
      </c>
      <c r="BB112" s="9">
        <v>1.9739550992058728E-2</v>
      </c>
      <c r="BC112" s="9">
        <v>0.12964339434555422</v>
      </c>
      <c r="BD112" s="9">
        <v>4.4179820976958779E-2</v>
      </c>
      <c r="BE112" s="9">
        <v>6.9893930124481328E-3</v>
      </c>
      <c r="BF112" s="9">
        <v>8.2019819475857118E-3</v>
      </c>
      <c r="BG112" s="9">
        <v>5.1504009499421959E-2</v>
      </c>
      <c r="BH112" s="9">
        <v>0</v>
      </c>
      <c r="BI112" s="9">
        <v>1.0946792952126182E-2</v>
      </c>
      <c r="BJ112" s="9">
        <v>3.3320070833257776E-2</v>
      </c>
      <c r="BK112" s="9">
        <v>0</v>
      </c>
      <c r="BL112" s="9">
        <v>7.521881188677261E-2</v>
      </c>
      <c r="BM112" s="9">
        <v>1.1597468492438178E-2</v>
      </c>
      <c r="BN112" s="9">
        <v>4.0496281533633745E-3</v>
      </c>
      <c r="BO112" s="9">
        <v>0</v>
      </c>
      <c r="BP112" s="9">
        <v>0</v>
      </c>
      <c r="BQ112" s="9">
        <v>9.1511731888404224E-2</v>
      </c>
      <c r="BR112" s="9">
        <v>0</v>
      </c>
      <c r="BS112" s="9">
        <v>6.0031917528009793E-3</v>
      </c>
      <c r="BT112" s="9">
        <v>9.8799803247593462E-3</v>
      </c>
      <c r="BU112" s="9">
        <v>1.7772032687289277E-4</v>
      </c>
      <c r="BV112" s="9">
        <v>2.8244749717861988E-3</v>
      </c>
      <c r="BW112" s="9">
        <v>5.2735764699807343E-3</v>
      </c>
      <c r="BX112" s="10">
        <f>COUNTIF(H112:BW112,"&gt;0")/68</f>
        <v>0.75</v>
      </c>
    </row>
    <row r="113" spans="1:76" x14ac:dyDescent="0.2">
      <c r="A113" s="1" t="s">
        <v>136</v>
      </c>
      <c r="B113" s="1">
        <v>904.70010000000002</v>
      </c>
      <c r="C113" s="7">
        <f>AVERAGE(H113:AP113)</f>
        <v>0.47658102952082076</v>
      </c>
      <c r="D113" s="7">
        <f>STDEV(H113:AP113)</f>
        <v>0.81862110311531322</v>
      </c>
      <c r="E113" s="7">
        <f>AVERAGE(AQ113:BW113)</f>
        <v>0.27315423782629406</v>
      </c>
      <c r="F113" s="7">
        <f>STDEV(AQ113:BW113)</f>
        <v>0.48452200150283481</v>
      </c>
      <c r="G113" s="7">
        <f>TTEST(H113:AP113,AQ113:BW113,2,3)</f>
        <v>0.21459716828240888</v>
      </c>
      <c r="H113" s="8">
        <v>0</v>
      </c>
      <c r="I113" s="8">
        <v>0.67490400753899848</v>
      </c>
      <c r="J113" s="8">
        <v>0</v>
      </c>
      <c r="K113" s="8">
        <v>1.2568264064908958</v>
      </c>
      <c r="L113" s="8">
        <v>2.0307077693541786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0.87194339927026732</v>
      </c>
      <c r="S113" s="8">
        <v>2.0925204182342854</v>
      </c>
      <c r="T113" s="8">
        <v>0</v>
      </c>
      <c r="U113" s="8">
        <v>0</v>
      </c>
      <c r="V113" s="8">
        <v>0.13170452276534189</v>
      </c>
      <c r="W113" s="8">
        <v>0</v>
      </c>
      <c r="X113" s="8">
        <v>0.50910431557547631</v>
      </c>
      <c r="Y113" s="8">
        <v>3.8946279625186743E-2</v>
      </c>
      <c r="Z113" s="8">
        <v>2.173535272874803</v>
      </c>
      <c r="AA113" s="8">
        <v>0.26841468602365248</v>
      </c>
      <c r="AB113" s="8">
        <v>0</v>
      </c>
      <c r="AC113" s="8">
        <v>0</v>
      </c>
      <c r="AD113" s="8">
        <v>0.94931845659219605</v>
      </c>
      <c r="AE113" s="8">
        <v>0.40340086166064898</v>
      </c>
      <c r="AF113" s="8">
        <v>0</v>
      </c>
      <c r="AG113" s="8">
        <v>1.4646568471750242E-2</v>
      </c>
      <c r="AH113" s="8">
        <v>9.4621198387040931E-2</v>
      </c>
      <c r="AI113" s="8">
        <v>0</v>
      </c>
      <c r="AJ113" s="8">
        <v>3.4184812892196668</v>
      </c>
      <c r="AK113" s="8">
        <v>0.34446370001192839</v>
      </c>
      <c r="AL113" s="8">
        <v>4.2759941668041333E-2</v>
      </c>
      <c r="AM113" s="8">
        <v>6.784770094227793E-3</v>
      </c>
      <c r="AN113" s="8">
        <v>0</v>
      </c>
      <c r="AO113" s="8">
        <v>1.2084523117375898</v>
      </c>
      <c r="AP113" s="8">
        <v>0.14879985763254691</v>
      </c>
      <c r="AQ113" s="9">
        <v>0.91954495942268843</v>
      </c>
      <c r="AR113" s="9">
        <v>0</v>
      </c>
      <c r="AS113" s="9">
        <v>0.29045665190338071</v>
      </c>
      <c r="AT113" s="9">
        <v>0</v>
      </c>
      <c r="AU113" s="9">
        <v>9.9554580296125864E-2</v>
      </c>
      <c r="AV113" s="9">
        <v>0</v>
      </c>
      <c r="AW113" s="9">
        <v>0.23940392890123999</v>
      </c>
      <c r="AX113" s="9">
        <v>0</v>
      </c>
      <c r="AY113" s="9">
        <v>0</v>
      </c>
      <c r="AZ113" s="9">
        <v>0</v>
      </c>
      <c r="BA113" s="9">
        <v>0.10906414852504502</v>
      </c>
      <c r="BB113" s="9">
        <v>0</v>
      </c>
      <c r="BC113" s="9">
        <v>7.063515885825435E-3</v>
      </c>
      <c r="BD113" s="9">
        <v>0.11929755635741175</v>
      </c>
      <c r="BE113" s="9">
        <v>1.445066236310574</v>
      </c>
      <c r="BF113" s="9">
        <v>0.64096001976860506</v>
      </c>
      <c r="BG113" s="9">
        <v>0.15426883202482639</v>
      </c>
      <c r="BH113" s="9">
        <v>1.3426318767202305</v>
      </c>
      <c r="BI113" s="9">
        <v>8.857555602424476E-4</v>
      </c>
      <c r="BJ113" s="9">
        <v>0</v>
      </c>
      <c r="BK113" s="9">
        <v>0</v>
      </c>
      <c r="BL113" s="9">
        <v>1.0641925642623706E-2</v>
      </c>
      <c r="BM113" s="9">
        <v>0</v>
      </c>
      <c r="BN113" s="9">
        <v>0</v>
      </c>
      <c r="BO113" s="9">
        <v>1.4352836416486072</v>
      </c>
      <c r="BP113" s="9">
        <v>0</v>
      </c>
      <c r="BQ113" s="9">
        <v>1.4692612435634862</v>
      </c>
      <c r="BR113" s="9">
        <v>2.2754118332403376E-2</v>
      </c>
      <c r="BS113" s="9">
        <v>0</v>
      </c>
      <c r="BT113" s="9">
        <v>0</v>
      </c>
      <c r="BU113" s="9">
        <v>0.63305857636544693</v>
      </c>
      <c r="BV113" s="9">
        <v>0</v>
      </c>
      <c r="BW113" s="9">
        <v>7.4892281038939509E-2</v>
      </c>
      <c r="BX113" s="10">
        <f>COUNTIF(H113:BW113,"&gt;0")/68</f>
        <v>0.55882352941176472</v>
      </c>
    </row>
    <row r="114" spans="1:76" x14ac:dyDescent="0.2">
      <c r="A114" s="1" t="s">
        <v>189</v>
      </c>
      <c r="B114" s="1">
        <v>675.54359999999997</v>
      </c>
      <c r="C114" s="7">
        <f>AVERAGE(H114:AP114)</f>
        <v>0.85558312781446533</v>
      </c>
      <c r="D114" s="7">
        <f>STDEV(H114:AP114)</f>
        <v>0.64270087596670411</v>
      </c>
      <c r="E114" s="7">
        <f>AVERAGE(AQ114:BW114)</f>
        <v>0.80505303353255941</v>
      </c>
      <c r="F114" s="7">
        <f>STDEV(AQ114:BW114)</f>
        <v>0.6523126980915589</v>
      </c>
      <c r="G114" s="7">
        <f>TTEST(H114:AP114,AQ114:BW114,2,3)</f>
        <v>0.7488226384040263</v>
      </c>
      <c r="H114" s="8">
        <v>1.0774046218567599</v>
      </c>
      <c r="I114" s="8">
        <v>0.21353315882985563</v>
      </c>
      <c r="J114" s="8">
        <v>0.45085633440975664</v>
      </c>
      <c r="K114" s="8">
        <v>0.62682345056368682</v>
      </c>
      <c r="L114" s="8">
        <v>1.7520481613080454</v>
      </c>
      <c r="M114" s="8">
        <v>1.6391332517955679</v>
      </c>
      <c r="N114" s="8">
        <v>0.76672226831698242</v>
      </c>
      <c r="O114" s="8">
        <v>1.3595602507759037</v>
      </c>
      <c r="P114" s="8">
        <v>0.43682550817200272</v>
      </c>
      <c r="Q114" s="8">
        <v>1.9859767738585172</v>
      </c>
      <c r="R114" s="8">
        <v>2.7087098634281852</v>
      </c>
      <c r="S114" s="8">
        <v>1.439397863107664</v>
      </c>
      <c r="T114" s="8">
        <v>0.25068317425980363</v>
      </c>
      <c r="U114" s="8">
        <v>0.35367010807147209</v>
      </c>
      <c r="V114" s="8">
        <v>0.60431138714605315</v>
      </c>
      <c r="W114" s="8">
        <v>0.1736524206812087</v>
      </c>
      <c r="X114" s="8">
        <v>0.71491089969005595</v>
      </c>
      <c r="Y114" s="8">
        <v>0.56936365555739044</v>
      </c>
      <c r="Z114" s="8">
        <v>0.71793528104429283</v>
      </c>
      <c r="AA114" s="8">
        <v>0.55268281034411959</v>
      </c>
      <c r="AB114" s="8">
        <v>1.0758734170610491</v>
      </c>
      <c r="AC114" s="8">
        <v>0.62075104448429241</v>
      </c>
      <c r="AD114" s="8">
        <v>0.54925325768989264</v>
      </c>
      <c r="AE114" s="8">
        <v>0.76303230603683492</v>
      </c>
      <c r="AF114" s="8">
        <v>1.2970931261896703</v>
      </c>
      <c r="AG114" s="8">
        <v>0.90941526859299071</v>
      </c>
      <c r="AH114" s="8">
        <v>0.64370841668450096</v>
      </c>
      <c r="AI114" s="8">
        <v>0</v>
      </c>
      <c r="AJ114" s="8">
        <v>0.61544784812259201</v>
      </c>
      <c r="AK114" s="8">
        <v>0.71978735504062286</v>
      </c>
      <c r="AL114" s="8">
        <v>2.5293281711967537</v>
      </c>
      <c r="AM114" s="8">
        <v>0.97401405379828221</v>
      </c>
      <c r="AN114" s="8">
        <v>0.12033919943137913</v>
      </c>
      <c r="AO114" s="8">
        <v>0.29776162869804834</v>
      </c>
      <c r="AP114" s="8">
        <v>0.43540313726205793</v>
      </c>
      <c r="AQ114" s="9">
        <v>2.9885091213527639</v>
      </c>
      <c r="AR114" s="9">
        <v>0.71435069315000721</v>
      </c>
      <c r="AS114" s="9">
        <v>1.1796769631909174</v>
      </c>
      <c r="AT114" s="9">
        <v>0</v>
      </c>
      <c r="AU114" s="9">
        <v>0.78828191343503407</v>
      </c>
      <c r="AV114" s="9">
        <v>1.0332096889027389</v>
      </c>
      <c r="AW114" s="9">
        <v>1.5050519280089945</v>
      </c>
      <c r="AX114" s="9">
        <v>1.7715267653029112</v>
      </c>
      <c r="AY114" s="9">
        <v>0.17004985862856128</v>
      </c>
      <c r="AZ114" s="9">
        <v>1.4355319502395933</v>
      </c>
      <c r="BA114" s="9">
        <v>0.34839269059956995</v>
      </c>
      <c r="BB114" s="9">
        <v>1.5137228919219392</v>
      </c>
      <c r="BC114" s="9">
        <v>0.71858550484508099</v>
      </c>
      <c r="BD114" s="9">
        <v>0.90762154149106022</v>
      </c>
      <c r="BE114" s="9">
        <v>0.40556251120507603</v>
      </c>
      <c r="BF114" s="9">
        <v>0.73605569303744212</v>
      </c>
      <c r="BG114" s="9">
        <v>1.5716487584782735</v>
      </c>
      <c r="BH114" s="9">
        <v>0.25603179521244029</v>
      </c>
      <c r="BI114" s="9">
        <v>0</v>
      </c>
      <c r="BJ114" s="9">
        <v>0.80012804663078474</v>
      </c>
      <c r="BK114" s="9">
        <v>0</v>
      </c>
      <c r="BL114" s="9">
        <v>0.9762804782651241</v>
      </c>
      <c r="BM114" s="9">
        <v>1.0942288454101325</v>
      </c>
      <c r="BN114" s="9">
        <v>1.0408461425737672</v>
      </c>
      <c r="BO114" s="9">
        <v>0.22002470402278204</v>
      </c>
      <c r="BP114" s="9">
        <v>0.19688226087891139</v>
      </c>
      <c r="BQ114" s="9">
        <v>0</v>
      </c>
      <c r="BR114" s="9">
        <v>0.32845423698287518</v>
      </c>
      <c r="BS114" s="9">
        <v>0.5139224462977463</v>
      </c>
      <c r="BT114" s="9">
        <v>1.0159292827322295</v>
      </c>
      <c r="BU114" s="9">
        <v>0.23500601158961501</v>
      </c>
      <c r="BV114" s="9">
        <v>1.4783616128545072</v>
      </c>
      <c r="BW114" s="9">
        <v>0.6228757693335869</v>
      </c>
      <c r="BX114" s="10">
        <f>COUNTIF(H114:BW114,"&gt;0")/68</f>
        <v>0.92647058823529416</v>
      </c>
    </row>
    <row r="115" spans="1:76" x14ac:dyDescent="0.2">
      <c r="A115" s="1" t="s">
        <v>155</v>
      </c>
      <c r="B115" s="1">
        <v>689.55920000000003</v>
      </c>
      <c r="C115" s="7">
        <f>AVERAGE(H115:AP115)</f>
        <v>0.27686563541543907</v>
      </c>
      <c r="D115" s="7">
        <f>STDEV(H115:AP115)</f>
        <v>0.29325669896605339</v>
      </c>
      <c r="E115" s="7">
        <f>AVERAGE(AQ115:BW115)</f>
        <v>0.38354119605393622</v>
      </c>
      <c r="F115" s="7">
        <f>STDEV(AQ115:BW115)</f>
        <v>0.35528053543525856</v>
      </c>
      <c r="G115" s="7">
        <f>TTEST(H115:AP115,AQ115:BW115,2,3)</f>
        <v>0.18322279338684536</v>
      </c>
      <c r="H115" s="8">
        <v>0.58137503026033621</v>
      </c>
      <c r="I115" s="8">
        <v>0</v>
      </c>
      <c r="J115" s="8">
        <v>0.6780319154414568</v>
      </c>
      <c r="K115" s="8">
        <v>0</v>
      </c>
      <c r="L115" s="8">
        <v>0.81568443695055293</v>
      </c>
      <c r="M115" s="8">
        <v>0.36617989633485726</v>
      </c>
      <c r="N115" s="8">
        <v>0.53406158486794131</v>
      </c>
      <c r="O115" s="8">
        <v>0.19374166719354124</v>
      </c>
      <c r="P115" s="8">
        <v>0</v>
      </c>
      <c r="Q115" s="8">
        <v>0.54594525596684274</v>
      </c>
      <c r="R115" s="8">
        <v>1.2466398207336176</v>
      </c>
      <c r="S115" s="8">
        <v>0.38092035995245288</v>
      </c>
      <c r="T115" s="8">
        <v>0.31447161936924689</v>
      </c>
      <c r="U115" s="8">
        <v>0</v>
      </c>
      <c r="V115" s="8">
        <v>0.31871734155166631</v>
      </c>
      <c r="W115" s="8">
        <v>0</v>
      </c>
      <c r="X115" s="8">
        <v>0.24910696194730467</v>
      </c>
      <c r="Y115" s="8">
        <v>0.24475654581501147</v>
      </c>
      <c r="Z115" s="8">
        <v>0.39077979402573881</v>
      </c>
      <c r="AA115" s="8">
        <v>0.39604771731880706</v>
      </c>
      <c r="AB115" s="8">
        <v>0</v>
      </c>
      <c r="AC115" s="8">
        <v>0.19521681836759408</v>
      </c>
      <c r="AD115" s="8">
        <v>0.34515818990525826</v>
      </c>
      <c r="AE115" s="8">
        <v>0.35685794020224815</v>
      </c>
      <c r="AF115" s="8">
        <v>0.23174356108473992</v>
      </c>
      <c r="AG115" s="8">
        <v>0.12443421524155142</v>
      </c>
      <c r="AH115" s="8">
        <v>0</v>
      </c>
      <c r="AI115" s="8">
        <v>0</v>
      </c>
      <c r="AJ115" s="8">
        <v>0.53006595588977423</v>
      </c>
      <c r="AK115" s="8">
        <v>0</v>
      </c>
      <c r="AL115" s="8">
        <v>0</v>
      </c>
      <c r="AM115" s="8">
        <v>0.65036061111982646</v>
      </c>
      <c r="AN115" s="8">
        <v>0</v>
      </c>
      <c r="AO115" s="8">
        <v>0</v>
      </c>
      <c r="AP115" s="8">
        <v>0</v>
      </c>
      <c r="AQ115" s="9">
        <v>0.90602618597277462</v>
      </c>
      <c r="AR115" s="9">
        <v>0.43996844940566382</v>
      </c>
      <c r="AS115" s="9">
        <v>0.21964556527207038</v>
      </c>
      <c r="AT115" s="9">
        <v>0</v>
      </c>
      <c r="AU115" s="9">
        <v>0.35058469346030702</v>
      </c>
      <c r="AV115" s="9">
        <v>1.0735960408051992</v>
      </c>
      <c r="AW115" s="9">
        <v>0.36892731032778975</v>
      </c>
      <c r="AX115" s="9">
        <v>0.92887218432100671</v>
      </c>
      <c r="AY115" s="9">
        <v>0</v>
      </c>
      <c r="AZ115" s="9">
        <v>0.78557806269928376</v>
      </c>
      <c r="BA115" s="9">
        <v>0.16476824726972611</v>
      </c>
      <c r="BB115" s="9">
        <v>0.31566636967382794</v>
      </c>
      <c r="BC115" s="9">
        <v>0.47894381865614882</v>
      </c>
      <c r="BD115" s="9">
        <v>0.2080759597877456</v>
      </c>
      <c r="BE115" s="9">
        <v>0.14414104114466805</v>
      </c>
      <c r="BF115" s="9">
        <v>0.1840692926480485</v>
      </c>
      <c r="BG115" s="9">
        <v>0.92706947890933977</v>
      </c>
      <c r="BH115" s="9">
        <v>0.42994846975446127</v>
      </c>
      <c r="BI115" s="9">
        <v>0.23885646118851883</v>
      </c>
      <c r="BJ115" s="9">
        <v>0.67861957009923446</v>
      </c>
      <c r="BK115" s="9">
        <v>0</v>
      </c>
      <c r="BL115" s="9">
        <v>0.18173813173472753</v>
      </c>
      <c r="BM115" s="9">
        <v>0.27228096314034245</v>
      </c>
      <c r="BN115" s="9">
        <v>0.37869129651500538</v>
      </c>
      <c r="BO115" s="9">
        <v>0</v>
      </c>
      <c r="BP115" s="9">
        <v>0</v>
      </c>
      <c r="BQ115" s="9">
        <v>0</v>
      </c>
      <c r="BR115" s="9">
        <v>0</v>
      </c>
      <c r="BS115" s="9">
        <v>0.13509949674863697</v>
      </c>
      <c r="BT115" s="9">
        <v>0.65601133106603493</v>
      </c>
      <c r="BU115" s="9">
        <v>0.2803453786994729</v>
      </c>
      <c r="BV115" s="9">
        <v>1.3563928516278905</v>
      </c>
      <c r="BW115" s="9">
        <v>0.55294281885196706</v>
      </c>
      <c r="BX115" s="10">
        <f>COUNTIF(H115:BW115,"&gt;0")/68</f>
        <v>0.70588235294117652</v>
      </c>
    </row>
    <row r="116" spans="1:76" x14ac:dyDescent="0.2">
      <c r="A116" s="1" t="s">
        <v>228</v>
      </c>
      <c r="B116" s="1">
        <v>703.57489999999996</v>
      </c>
      <c r="C116" s="7">
        <f>AVERAGE(H116:AP116)</f>
        <v>91.862686695325863</v>
      </c>
      <c r="D116" s="7">
        <f>STDEV(H116:AP116)</f>
        <v>9.5775757795317329</v>
      </c>
      <c r="E116" s="7">
        <f>AVERAGE(AQ116:BW116)</f>
        <v>86.840950827078146</v>
      </c>
      <c r="F116" s="7">
        <f>STDEV(AQ116:BW116)</f>
        <v>11.011720197325815</v>
      </c>
      <c r="G116" s="7">
        <f>TTEST(H116:AP116,AQ116:BW116,2,3)</f>
        <v>4.9620250008808077E-2</v>
      </c>
      <c r="H116" s="8">
        <v>76.047577438330805</v>
      </c>
      <c r="I116" s="8">
        <v>97.932936673820109</v>
      </c>
      <c r="J116" s="8">
        <v>91.235913893947213</v>
      </c>
      <c r="K116" s="8">
        <v>79.225331482175307</v>
      </c>
      <c r="L116" s="8">
        <v>91.258751492996538</v>
      </c>
      <c r="M116" s="8">
        <v>101.73892555413418</v>
      </c>
      <c r="N116" s="8">
        <v>107.99502768198401</v>
      </c>
      <c r="O116" s="8">
        <v>81.83421010187088</v>
      </c>
      <c r="P116" s="8">
        <v>87.10358042942606</v>
      </c>
      <c r="Q116" s="8">
        <v>100.65423661165283</v>
      </c>
      <c r="R116" s="8">
        <v>95.395107458171225</v>
      </c>
      <c r="S116" s="8">
        <v>96.659176092240486</v>
      </c>
      <c r="T116" s="8">
        <v>87.071967262765625</v>
      </c>
      <c r="U116" s="8">
        <v>76.450790845430006</v>
      </c>
      <c r="V116" s="8">
        <v>87.673190622677197</v>
      </c>
      <c r="W116" s="8">
        <v>82.393420798066501</v>
      </c>
      <c r="X116" s="8">
        <v>100.63370894396705</v>
      </c>
      <c r="Y116" s="8">
        <v>98.529195073078938</v>
      </c>
      <c r="Z116" s="8">
        <v>101.2029832966833</v>
      </c>
      <c r="AA116" s="8">
        <v>82.340712646873584</v>
      </c>
      <c r="AB116" s="8">
        <v>100.63074652564946</v>
      </c>
      <c r="AC116" s="8">
        <v>90.48497859972872</v>
      </c>
      <c r="AD116" s="8">
        <v>100.54456531363869</v>
      </c>
      <c r="AE116" s="8">
        <v>80.419318927073135</v>
      </c>
      <c r="AF116" s="8">
        <v>101.75769372981664</v>
      </c>
      <c r="AG116" s="8">
        <v>86.734262317681598</v>
      </c>
      <c r="AH116" s="8">
        <v>100.80608266829923</v>
      </c>
      <c r="AI116" s="8">
        <v>98.72120696781414</v>
      </c>
      <c r="AJ116" s="8">
        <v>93.765241120436556</v>
      </c>
      <c r="AK116" s="8">
        <v>86.807422052342417</v>
      </c>
      <c r="AL116" s="8">
        <v>73.900873405372494</v>
      </c>
      <c r="AM116" s="8">
        <v>76.453892072173346</v>
      </c>
      <c r="AN116" s="8">
        <v>105.62501819754644</v>
      </c>
      <c r="AO116" s="8">
        <v>101.46947336313816</v>
      </c>
      <c r="AP116" s="8">
        <v>93.696514675402824</v>
      </c>
      <c r="AQ116" s="9">
        <v>95.997241339223748</v>
      </c>
      <c r="AR116" s="9">
        <v>94.5571466794961</v>
      </c>
      <c r="AS116" s="9">
        <v>85.47189109413911</v>
      </c>
      <c r="AT116" s="9">
        <v>74.01375546622188</v>
      </c>
      <c r="AU116" s="9">
        <v>84.315065915015524</v>
      </c>
      <c r="AV116" s="9">
        <v>89.785926375625053</v>
      </c>
      <c r="AW116" s="9">
        <v>106.21211382283045</v>
      </c>
      <c r="AX116" s="9">
        <v>93.426969034074105</v>
      </c>
      <c r="AY116" s="9">
        <v>63.672822681145824</v>
      </c>
      <c r="AZ116" s="9">
        <v>100.32216101936659</v>
      </c>
      <c r="BA116" s="9">
        <v>100.91376116965185</v>
      </c>
      <c r="BB116" s="9">
        <v>93.69656587642892</v>
      </c>
      <c r="BC116" s="9">
        <v>77.242310798746729</v>
      </c>
      <c r="BD116" s="9">
        <v>96.197348922775987</v>
      </c>
      <c r="BE116" s="9">
        <v>81.743588687150037</v>
      </c>
      <c r="BF116" s="9">
        <v>92.016612771946342</v>
      </c>
      <c r="BG116" s="9">
        <v>95.195467249788692</v>
      </c>
      <c r="BH116" s="9">
        <v>96.031606202845566</v>
      </c>
      <c r="BI116" s="9">
        <v>84.065601246922498</v>
      </c>
      <c r="BJ116" s="9">
        <v>71.042587653337975</v>
      </c>
      <c r="BK116" s="9">
        <v>79.986998757243157</v>
      </c>
      <c r="BL116" s="9">
        <v>72.90292874013906</v>
      </c>
      <c r="BM116" s="9">
        <v>98.286596922543438</v>
      </c>
      <c r="BN116" s="9">
        <v>92.892486509167682</v>
      </c>
      <c r="BO116" s="9">
        <v>79.258761502429238</v>
      </c>
      <c r="BP116" s="9">
        <v>83.62039345619614</v>
      </c>
      <c r="BQ116" s="9">
        <v>80.338383554275453</v>
      </c>
      <c r="BR116" s="9">
        <v>68.41701145052086</v>
      </c>
      <c r="BS116" s="9">
        <v>76.530416411192078</v>
      </c>
      <c r="BT116" s="9">
        <v>91.038970855840347</v>
      </c>
      <c r="BU116" s="9">
        <v>92.038751808471943</v>
      </c>
      <c r="BV116" s="9">
        <v>71.142954271091824</v>
      </c>
      <c r="BW116" s="9">
        <v>103.37617904773526</v>
      </c>
      <c r="BX116" s="10">
        <f>COUNTIF(H116:BW116,"&gt;0")/68</f>
        <v>1</v>
      </c>
    </row>
    <row r="117" spans="1:76" x14ac:dyDescent="0.2">
      <c r="A117" s="1" t="s">
        <v>197</v>
      </c>
      <c r="B117" s="1">
        <v>701.55920000000003</v>
      </c>
      <c r="C117" s="7">
        <f>AVERAGE(H117:AP117)</f>
        <v>3.8003095929435737</v>
      </c>
      <c r="D117" s="7">
        <f>STDEV(H117:AP117)</f>
        <v>1.8031419788178595</v>
      </c>
      <c r="E117" s="7">
        <f>AVERAGE(AQ117:BW117)</f>
        <v>3.7515756388922341</v>
      </c>
      <c r="F117" s="7">
        <f>STDEV(AQ117:BW117)</f>
        <v>1.9225362305751033</v>
      </c>
      <c r="G117" s="7">
        <f>TTEST(H117:AP117,AQ117:BW117,2,3)</f>
        <v>0.91459561556110835</v>
      </c>
      <c r="H117" s="8">
        <v>2.4439760185249502</v>
      </c>
      <c r="I117" s="8">
        <v>1.2171688995845846</v>
      </c>
      <c r="J117" s="8">
        <v>2.953631198376959</v>
      </c>
      <c r="K117" s="8">
        <v>4.4613339192735841</v>
      </c>
      <c r="L117" s="8">
        <v>3.7960527706924876</v>
      </c>
      <c r="M117" s="8">
        <v>9.1445150528450583</v>
      </c>
      <c r="N117" s="8">
        <v>3.6170655590359009</v>
      </c>
      <c r="O117" s="8">
        <v>2.0806293473213024</v>
      </c>
      <c r="P117" s="8">
        <v>1.1750238224509606</v>
      </c>
      <c r="Q117" s="8">
        <v>6.5238821867631032</v>
      </c>
      <c r="R117" s="8">
        <v>5.3338554704556289</v>
      </c>
      <c r="S117" s="8">
        <v>3.2091544278614519</v>
      </c>
      <c r="T117" s="8">
        <v>4.222967436386476</v>
      </c>
      <c r="U117" s="8">
        <v>2.7397309394776674</v>
      </c>
      <c r="V117" s="8">
        <v>5.1115374801993703</v>
      </c>
      <c r="W117" s="8">
        <v>0.82248657246813228</v>
      </c>
      <c r="X117" s="8">
        <v>3.1289259503347071</v>
      </c>
      <c r="Y117" s="8">
        <v>5.2636855451991149</v>
      </c>
      <c r="Z117" s="8">
        <v>4.8366154048201038</v>
      </c>
      <c r="AA117" s="8">
        <v>5.4588208445366195</v>
      </c>
      <c r="AB117" s="8">
        <v>3.9550117257011315</v>
      </c>
      <c r="AC117" s="8">
        <v>5.6851265803778768</v>
      </c>
      <c r="AD117" s="8">
        <v>3.3783726951292974</v>
      </c>
      <c r="AE117" s="8">
        <v>2.6711850871023932</v>
      </c>
      <c r="AF117" s="8">
        <v>3.6115294933059361</v>
      </c>
      <c r="AG117" s="8">
        <v>2.8872828969913007</v>
      </c>
      <c r="AH117" s="8">
        <v>3.2814241080399271</v>
      </c>
      <c r="AI117" s="8">
        <v>2.1818354382948275</v>
      </c>
      <c r="AJ117" s="8">
        <v>2.5311389185895115</v>
      </c>
      <c r="AK117" s="8">
        <v>2.1062546692075941</v>
      </c>
      <c r="AL117" s="8">
        <v>3.6883093371815789</v>
      </c>
      <c r="AM117" s="8">
        <v>7.5304245531126401</v>
      </c>
      <c r="AN117" s="8">
        <v>5.7861079419953851</v>
      </c>
      <c r="AO117" s="8">
        <v>4.051317614957525</v>
      </c>
      <c r="AP117" s="8">
        <v>2.1244558464300081</v>
      </c>
      <c r="AQ117" s="9">
        <v>3.8441909907848371</v>
      </c>
      <c r="AR117" s="9">
        <v>5.1227001275700719</v>
      </c>
      <c r="AS117" s="9">
        <v>3.7312332225416194</v>
      </c>
      <c r="AT117" s="9">
        <v>1.6025394472033043</v>
      </c>
      <c r="AU117" s="9">
        <v>2.9229800638362331</v>
      </c>
      <c r="AV117" s="9">
        <v>7.4364963231356782</v>
      </c>
      <c r="AW117" s="9">
        <v>4.5682875800196667</v>
      </c>
      <c r="AX117" s="9">
        <v>6.0847890492910963</v>
      </c>
      <c r="AY117" s="9">
        <v>1.0395814460499246</v>
      </c>
      <c r="AZ117" s="9">
        <v>4.6995973139085514</v>
      </c>
      <c r="BA117" s="9">
        <v>3.35006149015903</v>
      </c>
      <c r="BB117" s="9">
        <v>4.6380215262460469</v>
      </c>
      <c r="BC117" s="9">
        <v>3.262732890173154</v>
      </c>
      <c r="BD117" s="9">
        <v>4.9157352106785162</v>
      </c>
      <c r="BE117" s="9">
        <v>3.2285644386278363</v>
      </c>
      <c r="BF117" s="9">
        <v>6.3235182281153604</v>
      </c>
      <c r="BG117" s="9">
        <v>7.0323261593351871</v>
      </c>
      <c r="BH117" s="9">
        <v>1.6171374253006519</v>
      </c>
      <c r="BI117" s="9">
        <v>2.5790459380381092</v>
      </c>
      <c r="BJ117" s="9">
        <v>5.7808930008195762</v>
      </c>
      <c r="BK117" s="9">
        <v>1.0231811400456485</v>
      </c>
      <c r="BL117" s="9">
        <v>5.9357585840088269</v>
      </c>
      <c r="BM117" s="9">
        <v>3.8863937655888363</v>
      </c>
      <c r="BN117" s="9">
        <v>4.8125074819153797</v>
      </c>
      <c r="BO117" s="9">
        <v>0</v>
      </c>
      <c r="BP117" s="9">
        <v>0.54425767851741291</v>
      </c>
      <c r="BQ117" s="9">
        <v>3.5725513596017846</v>
      </c>
      <c r="BR117" s="9">
        <v>0.89448877804033389</v>
      </c>
      <c r="BS117" s="9">
        <v>2.0113360856146731</v>
      </c>
      <c r="BT117" s="9">
        <v>5.5300396449251501</v>
      </c>
      <c r="BU117" s="9">
        <v>3.2595343827057488</v>
      </c>
      <c r="BV117" s="9">
        <v>4.2798120335924672</v>
      </c>
      <c r="BW117" s="9">
        <v>4.2717032770530148</v>
      </c>
      <c r="BX117" s="10">
        <f>COUNTIF(H117:BW117,"&gt;0")/68</f>
        <v>0.98529411764705888</v>
      </c>
    </row>
    <row r="118" spans="1:76" x14ac:dyDescent="0.2">
      <c r="A118" s="1" t="s">
        <v>229</v>
      </c>
      <c r="B118" s="1">
        <v>731.60619999999994</v>
      </c>
      <c r="C118" s="7">
        <f>AVERAGE(H118:AP118)</f>
        <v>5.0427858622205983</v>
      </c>
      <c r="D118" s="7">
        <f>STDEV(H118:AP118)</f>
        <v>2.6232368518294904</v>
      </c>
      <c r="E118" s="7">
        <f>AVERAGE(AQ118:BW118)</f>
        <v>3.5859458201178289</v>
      </c>
      <c r="F118" s="7">
        <f>STDEV(AQ118:BW118)</f>
        <v>2.2814426460822013</v>
      </c>
      <c r="G118" s="7">
        <f>TTEST(H118:AP118,AQ118:BW118,2,3)</f>
        <v>1.7075543598642488E-2</v>
      </c>
      <c r="H118" s="8">
        <v>7.2298442386608581</v>
      </c>
      <c r="I118" s="8">
        <v>4.378001348236606</v>
      </c>
      <c r="J118" s="8">
        <v>8.37634957337354</v>
      </c>
      <c r="K118" s="8">
        <v>4.9162351864020479</v>
      </c>
      <c r="L118" s="8">
        <v>6.5589875564409414</v>
      </c>
      <c r="M118" s="8">
        <v>4.9338208178116902</v>
      </c>
      <c r="N118" s="8">
        <v>3.5948979502919078</v>
      </c>
      <c r="O118" s="8">
        <v>3.3853686818627557</v>
      </c>
      <c r="P118" s="8">
        <v>13.507060478887103</v>
      </c>
      <c r="Q118" s="8">
        <v>5.1235684220364952</v>
      </c>
      <c r="R118" s="8">
        <v>9.225804179193366</v>
      </c>
      <c r="S118" s="8">
        <v>10.031800025289952</v>
      </c>
      <c r="T118" s="8">
        <v>6.6724858478777227</v>
      </c>
      <c r="U118" s="8">
        <v>3.686911314311268</v>
      </c>
      <c r="V118" s="8">
        <v>5.7287291060091414</v>
      </c>
      <c r="W118" s="8">
        <v>3.2681649133673774</v>
      </c>
      <c r="X118" s="8">
        <v>7.5817384653494848</v>
      </c>
      <c r="Y118" s="8">
        <v>1.7992135878262951</v>
      </c>
      <c r="Z118" s="8">
        <v>6.438666058895925</v>
      </c>
      <c r="AA118" s="8">
        <v>3.1158416419809782</v>
      </c>
      <c r="AB118" s="8">
        <v>4.0186883452764341</v>
      </c>
      <c r="AC118" s="8">
        <v>1.7919969253149217</v>
      </c>
      <c r="AD118" s="8">
        <v>1.813713857776363</v>
      </c>
      <c r="AE118" s="8">
        <v>5.8409678910103926</v>
      </c>
      <c r="AF118" s="8">
        <v>5.4519434038391452</v>
      </c>
      <c r="AG118" s="8">
        <v>7.3936623245637723</v>
      </c>
      <c r="AH118" s="8">
        <v>5.7482230658029048</v>
      </c>
      <c r="AI118" s="8">
        <v>2.3486510689422753</v>
      </c>
      <c r="AJ118" s="8">
        <v>3.1383962187270518</v>
      </c>
      <c r="AK118" s="8">
        <v>3.1524130668765467</v>
      </c>
      <c r="AL118" s="8">
        <v>3.3936079487387008</v>
      </c>
      <c r="AM118" s="8">
        <v>4.1043015321089555</v>
      </c>
      <c r="AN118" s="8">
        <v>1.0654993897870804</v>
      </c>
      <c r="AO118" s="8">
        <v>3.9803234438406925</v>
      </c>
      <c r="AP118" s="8">
        <v>3.7016273010102481</v>
      </c>
      <c r="AQ118" s="9">
        <v>3.9694536727996299</v>
      </c>
      <c r="AR118" s="9">
        <v>3.0446045370268195</v>
      </c>
      <c r="AS118" s="9">
        <v>6.9145106765318598</v>
      </c>
      <c r="AT118" s="9">
        <v>1.1217390939287502</v>
      </c>
      <c r="AU118" s="9">
        <v>5.4427717899653061</v>
      </c>
      <c r="AV118" s="9">
        <v>3.4990157667764721</v>
      </c>
      <c r="AW118" s="9">
        <v>2.4857695864565201</v>
      </c>
      <c r="AX118" s="9">
        <v>2.9309162077402657</v>
      </c>
      <c r="AY118" s="9">
        <v>1.1891491749133585</v>
      </c>
      <c r="AZ118" s="9">
        <v>6.1033073797538728</v>
      </c>
      <c r="BA118" s="9">
        <v>3.795050188563712</v>
      </c>
      <c r="BB118" s="9">
        <v>4.4123056559384866</v>
      </c>
      <c r="BC118" s="9">
        <v>0.90455756251030439</v>
      </c>
      <c r="BD118" s="9">
        <v>3.6183990316840244</v>
      </c>
      <c r="BE118" s="9">
        <v>2.2751298622234413</v>
      </c>
      <c r="BF118" s="9">
        <v>4.7840923985717403</v>
      </c>
      <c r="BG118" s="9">
        <v>4.0401875843753245</v>
      </c>
      <c r="BH118" s="9">
        <v>11.493091615219869</v>
      </c>
      <c r="BI118" s="9">
        <v>0.57148681919519506</v>
      </c>
      <c r="BJ118" s="9">
        <v>4.5407898293948659</v>
      </c>
      <c r="BK118" s="9">
        <v>3.605496968043735</v>
      </c>
      <c r="BL118" s="9">
        <v>0.67625491542401628</v>
      </c>
      <c r="BM118" s="9">
        <v>2.9478170277316771</v>
      </c>
      <c r="BN118" s="9">
        <v>3.6151446078893192</v>
      </c>
      <c r="BO118" s="9">
        <v>5.3115879083957704</v>
      </c>
      <c r="BP118" s="9">
        <v>0.80187527750433563</v>
      </c>
      <c r="BQ118" s="9">
        <v>0.77365049608503256</v>
      </c>
      <c r="BR118" s="9">
        <v>2.4709102141367838</v>
      </c>
      <c r="BS118" s="9">
        <v>2.3910944559638878</v>
      </c>
      <c r="BT118" s="9">
        <v>1.9381401323022738</v>
      </c>
      <c r="BU118" s="9">
        <v>6.1479142890118066</v>
      </c>
      <c r="BV118" s="9">
        <v>4.0508036166541252</v>
      </c>
      <c r="BW118" s="9">
        <v>6.4691937211757349</v>
      </c>
      <c r="BX118" s="10">
        <f>COUNTIF(H118:BW118,"&gt;0")/68</f>
        <v>1</v>
      </c>
    </row>
    <row r="119" spans="1:76" x14ac:dyDescent="0.2">
      <c r="A119" s="1" t="s">
        <v>91</v>
      </c>
      <c r="B119" s="1">
        <v>729.59050000000002</v>
      </c>
      <c r="C119" s="7">
        <f>AVERAGE(H119:AP119)</f>
        <v>5.6301313433713564E-2</v>
      </c>
      <c r="D119" s="7">
        <f>STDEV(H119:AP119)</f>
        <v>9.5375101891446531E-2</v>
      </c>
      <c r="E119" s="7">
        <f>AVERAGE(AQ119:BW119)</f>
        <v>3.2409897290571768E-2</v>
      </c>
      <c r="F119" s="7">
        <f>STDEV(AQ119:BW119)</f>
        <v>5.5263794430413411E-2</v>
      </c>
      <c r="G119" s="7">
        <f>TTEST(H119:AP119,AQ119:BW119,2,3)</f>
        <v>0.20849967620599694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0.11460904855304942</v>
      </c>
      <c r="N119" s="8">
        <v>0</v>
      </c>
      <c r="O119" s="8">
        <v>0</v>
      </c>
      <c r="P119" s="8">
        <v>0</v>
      </c>
      <c r="Q119" s="8">
        <v>9.1776749818211406E-2</v>
      </c>
      <c r="R119" s="8">
        <v>0.35645487357291472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0.11925622049475933</v>
      </c>
      <c r="Z119" s="8">
        <v>0.27147885906764296</v>
      </c>
      <c r="AA119" s="8">
        <v>0</v>
      </c>
      <c r="AB119" s="8">
        <v>0.13270153550900043</v>
      </c>
      <c r="AC119" s="8">
        <v>0</v>
      </c>
      <c r="AD119" s="8">
        <v>0</v>
      </c>
      <c r="AE119" s="8">
        <v>0</v>
      </c>
      <c r="AF119" s="8">
        <v>0.21445299140006788</v>
      </c>
      <c r="AG119" s="8">
        <v>0</v>
      </c>
      <c r="AH119" s="8">
        <v>0.22927116768081063</v>
      </c>
      <c r="AI119" s="8">
        <v>0</v>
      </c>
      <c r="AJ119" s="8">
        <v>0</v>
      </c>
      <c r="AK119" s="8">
        <v>0</v>
      </c>
      <c r="AL119" s="8">
        <v>0</v>
      </c>
      <c r="AM119" s="8">
        <v>0.13766906063746573</v>
      </c>
      <c r="AN119" s="8">
        <v>0.18815675811982749</v>
      </c>
      <c r="AO119" s="8">
        <v>0</v>
      </c>
      <c r="AP119" s="8">
        <v>0.11471870532622472</v>
      </c>
      <c r="AQ119" s="9">
        <v>0</v>
      </c>
      <c r="AR119" s="9">
        <v>0.11047017421073248</v>
      </c>
      <c r="AS119" s="9">
        <v>8.2761257122126689E-2</v>
      </c>
      <c r="AT119" s="9">
        <v>8.6379440437958616E-2</v>
      </c>
      <c r="AU119" s="9">
        <v>0.15657563495369106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0.13026043573061755</v>
      </c>
      <c r="BE119" s="9">
        <v>0.11685029880302807</v>
      </c>
      <c r="BF119" s="9">
        <v>0.1496315045727129</v>
      </c>
      <c r="BG119" s="9">
        <v>0.13177062714818</v>
      </c>
      <c r="BH119" s="9">
        <v>0</v>
      </c>
      <c r="BI119" s="9">
        <v>0</v>
      </c>
      <c r="BJ119" s="9">
        <v>0.10482723760982092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10">
        <f>COUNTIF(H119:BW119,"&gt;0")/68</f>
        <v>0.29411764705882354</v>
      </c>
    </row>
    <row r="120" spans="1:76" x14ac:dyDescent="0.2">
      <c r="A120" s="1" t="s">
        <v>195</v>
      </c>
      <c r="B120" s="1">
        <v>759.63750000000005</v>
      </c>
      <c r="C120" s="7">
        <f>AVERAGE(H120:AP120)</f>
        <v>1.6167145453461866</v>
      </c>
      <c r="D120" s="7">
        <f>STDEV(H120:AP120)</f>
        <v>1.4170104055937038</v>
      </c>
      <c r="E120" s="7">
        <f>AVERAGE(AQ120:BW120)</f>
        <v>1.0661969986571072</v>
      </c>
      <c r="F120" s="7">
        <f>STDEV(AQ120:BW120)</f>
        <v>0.80428186974880489</v>
      </c>
      <c r="G120" s="7">
        <f>TTEST(H120:AP120,AQ120:BW120,2,3)</f>
        <v>5.2271953155604289E-2</v>
      </c>
      <c r="H120" s="8">
        <v>3.1970549261589296</v>
      </c>
      <c r="I120" s="8">
        <v>1.5431467998594748</v>
      </c>
      <c r="J120" s="8">
        <v>2.3090233748002467</v>
      </c>
      <c r="K120" s="8">
        <v>1.083292888552233</v>
      </c>
      <c r="L120" s="8">
        <v>2.5294222977464216</v>
      </c>
      <c r="M120" s="8">
        <v>0.71420173727734138</v>
      </c>
      <c r="N120" s="8">
        <v>0.30471318748828041</v>
      </c>
      <c r="O120" s="8">
        <v>0.44432821118406224</v>
      </c>
      <c r="P120" s="8">
        <v>4.6889426402965508</v>
      </c>
      <c r="Q120" s="8">
        <v>1.5812540627779117</v>
      </c>
      <c r="R120" s="8">
        <v>6.1935077514339527</v>
      </c>
      <c r="S120" s="8">
        <v>5.3010884882416871</v>
      </c>
      <c r="T120" s="8">
        <v>2.3148216578919749</v>
      </c>
      <c r="U120" s="8">
        <v>1.0147587634224859</v>
      </c>
      <c r="V120" s="8">
        <v>2.3428418250292586</v>
      </c>
      <c r="W120" s="8">
        <v>1.5429513815874443</v>
      </c>
      <c r="X120" s="8">
        <v>1.870344218323309</v>
      </c>
      <c r="Y120" s="8">
        <v>0.59805824859310275</v>
      </c>
      <c r="Z120" s="8">
        <v>1.0777700210063641</v>
      </c>
      <c r="AA120" s="8">
        <v>0.51025885974234164</v>
      </c>
      <c r="AB120" s="8">
        <v>1.7178343204015598</v>
      </c>
      <c r="AC120" s="8">
        <v>0</v>
      </c>
      <c r="AD120" s="8">
        <v>0.89368054931912499</v>
      </c>
      <c r="AE120" s="8">
        <v>2.6308081096325986</v>
      </c>
      <c r="AF120" s="8">
        <v>2.1251040834928192</v>
      </c>
      <c r="AG120" s="8">
        <v>1.7160567375864075</v>
      </c>
      <c r="AH120" s="8">
        <v>0.85027685958570587</v>
      </c>
      <c r="AI120" s="8">
        <v>0.72927218639085689</v>
      </c>
      <c r="AJ120" s="8">
        <v>0.32794862850883844</v>
      </c>
      <c r="AK120" s="8">
        <v>0.68690719617815044</v>
      </c>
      <c r="AL120" s="8">
        <v>0.78118942421852833</v>
      </c>
      <c r="AM120" s="8">
        <v>1.0382569043037726</v>
      </c>
      <c r="AN120" s="8">
        <v>0.43405762700320422</v>
      </c>
      <c r="AO120" s="8">
        <v>0.80347842877818998</v>
      </c>
      <c r="AP120" s="8">
        <v>0.68835669030339919</v>
      </c>
      <c r="AQ120" s="9">
        <v>2.1040950346390668</v>
      </c>
      <c r="AR120" s="9">
        <v>0.97508316494850522</v>
      </c>
      <c r="AS120" s="9">
        <v>3.3310969433789777</v>
      </c>
      <c r="AT120" s="9">
        <v>1.0597473143888938</v>
      </c>
      <c r="AU120" s="9">
        <v>1.2407780877203032</v>
      </c>
      <c r="AV120" s="9">
        <v>0.44347980554352701</v>
      </c>
      <c r="AW120" s="9">
        <v>0.70291407959489238</v>
      </c>
      <c r="AX120" s="9">
        <v>0.37804801939064792</v>
      </c>
      <c r="AY120" s="9">
        <v>0.14707687653426613</v>
      </c>
      <c r="AZ120" s="9">
        <v>0.80365522059390448</v>
      </c>
      <c r="BA120" s="9">
        <v>1.5199091058408136</v>
      </c>
      <c r="BB120" s="9">
        <v>1.6779791825502459</v>
      </c>
      <c r="BC120" s="9">
        <v>0.40977648872109002</v>
      </c>
      <c r="BD120" s="9">
        <v>1.8880914164994309</v>
      </c>
      <c r="BE120" s="9">
        <v>0.79020906217772879</v>
      </c>
      <c r="BF120" s="9">
        <v>1.4186001837088345</v>
      </c>
      <c r="BG120" s="9">
        <v>1.0372066801902842</v>
      </c>
      <c r="BH120" s="9">
        <v>2.8253408773333129</v>
      </c>
      <c r="BI120" s="9">
        <v>0.19651114790649687</v>
      </c>
      <c r="BJ120" s="9">
        <v>1.6690425698320164</v>
      </c>
      <c r="BK120" s="9">
        <v>0.99843872695863489</v>
      </c>
      <c r="BL120" s="9">
        <v>0.14270688971494727</v>
      </c>
      <c r="BM120" s="9">
        <v>1.3428302213724077</v>
      </c>
      <c r="BN120" s="9">
        <v>0.81623086210487017</v>
      </c>
      <c r="BO120" s="9">
        <v>1.6455899931257634</v>
      </c>
      <c r="BP120" s="9">
        <v>0</v>
      </c>
      <c r="BQ120" s="9">
        <v>0</v>
      </c>
      <c r="BR120" s="9">
        <v>1.0347915835346528</v>
      </c>
      <c r="BS120" s="9">
        <v>0.41777143009693274</v>
      </c>
      <c r="BT120" s="9">
        <v>0.10081727739492108</v>
      </c>
      <c r="BU120" s="9">
        <v>0.84737238061244569</v>
      </c>
      <c r="BV120" s="9">
        <v>0.95879791788799795</v>
      </c>
      <c r="BW120" s="9">
        <v>2.2605124113877322</v>
      </c>
      <c r="BX120" s="10">
        <f>COUNTIF(H120:BW120,"&gt;0")/68</f>
        <v>0.95588235294117652</v>
      </c>
    </row>
    <row r="121" spans="1:76" x14ac:dyDescent="0.2">
      <c r="A121" s="1" t="s">
        <v>230</v>
      </c>
      <c r="B121" s="1">
        <v>787.66880000000003</v>
      </c>
      <c r="C121" s="7">
        <f>AVERAGE(H121:AP121)</f>
        <v>18.401733465447908</v>
      </c>
      <c r="D121" s="7">
        <f>STDEV(H121:AP121)</f>
        <v>3.7056609806197551</v>
      </c>
      <c r="E121" s="7">
        <f>AVERAGE(AQ121:BW121)</f>
        <v>17.894010300408684</v>
      </c>
      <c r="F121" s="7">
        <f>STDEV(AQ121:BW121)</f>
        <v>3.1087461980109321</v>
      </c>
      <c r="G121" s="7">
        <f>TTEST(H121:AP121,AQ121:BW121,2,3)</f>
        <v>0.54177107379077982</v>
      </c>
      <c r="H121" s="8">
        <v>21.73492989992539</v>
      </c>
      <c r="I121" s="8">
        <v>21.096020755167693</v>
      </c>
      <c r="J121" s="8">
        <v>20.51815924768378</v>
      </c>
      <c r="K121" s="8">
        <v>18.441517496661355</v>
      </c>
      <c r="L121" s="8">
        <v>20.659068098229721</v>
      </c>
      <c r="M121" s="8">
        <v>16.398861404768596</v>
      </c>
      <c r="N121" s="8">
        <v>13.249701398351624</v>
      </c>
      <c r="O121" s="8">
        <v>21.918586386169597</v>
      </c>
      <c r="P121" s="8">
        <v>20.082459294936886</v>
      </c>
      <c r="Q121" s="8">
        <v>17.50398341869078</v>
      </c>
      <c r="R121" s="8">
        <v>22.728863101068008</v>
      </c>
      <c r="S121" s="8">
        <v>22.083591142176061</v>
      </c>
      <c r="T121" s="8">
        <v>19.711266301182373</v>
      </c>
      <c r="U121" s="8">
        <v>17.039414663168909</v>
      </c>
      <c r="V121" s="8">
        <v>21.227913755050356</v>
      </c>
      <c r="W121" s="8">
        <v>26.503351498057182</v>
      </c>
      <c r="X121" s="8">
        <v>19.293906206989799</v>
      </c>
      <c r="Y121" s="8">
        <v>17.18281186274363</v>
      </c>
      <c r="Z121" s="8">
        <v>17.498085337560131</v>
      </c>
      <c r="AA121" s="8">
        <v>15.285039027851393</v>
      </c>
      <c r="AB121" s="8">
        <v>20.876154906222261</v>
      </c>
      <c r="AC121" s="8">
        <v>14.667308117798306</v>
      </c>
      <c r="AD121" s="8">
        <v>20.522566037033169</v>
      </c>
      <c r="AE121" s="8">
        <v>21.431462585974909</v>
      </c>
      <c r="AF121" s="8">
        <v>22.307940627343051</v>
      </c>
      <c r="AG121" s="8">
        <v>16.675036178651233</v>
      </c>
      <c r="AH121" s="8">
        <v>19.117270685722534</v>
      </c>
      <c r="AI121" s="8">
        <v>15.113063069049277</v>
      </c>
      <c r="AJ121" s="8">
        <v>13.401120722860957</v>
      </c>
      <c r="AK121" s="8">
        <v>15.662924912093423</v>
      </c>
      <c r="AL121" s="8">
        <v>6.0917009862072566</v>
      </c>
      <c r="AM121" s="8">
        <v>15.778096116194105</v>
      </c>
      <c r="AN121" s="8">
        <v>14.633112531808179</v>
      </c>
      <c r="AO121" s="8">
        <v>18.000878925756812</v>
      </c>
      <c r="AP121" s="8">
        <v>19.624504591528105</v>
      </c>
      <c r="AQ121" s="9">
        <v>18.992795019349639</v>
      </c>
      <c r="AR121" s="9">
        <v>17.447887375987758</v>
      </c>
      <c r="AS121" s="9">
        <v>18.834356190785918</v>
      </c>
      <c r="AT121" s="9">
        <v>19.475958944456863</v>
      </c>
      <c r="AU121" s="9">
        <v>17.806313594201104</v>
      </c>
      <c r="AV121" s="9">
        <v>17.132602717261197</v>
      </c>
      <c r="AW121" s="9">
        <v>14.116623289164504</v>
      </c>
      <c r="AX121" s="9">
        <v>18.096178224477736</v>
      </c>
      <c r="AY121" s="9">
        <v>17.351162596166795</v>
      </c>
      <c r="AZ121" s="9">
        <v>23.147646873098505</v>
      </c>
      <c r="BA121" s="9">
        <v>18.188575016695907</v>
      </c>
      <c r="BB121" s="9">
        <v>17.303735276843181</v>
      </c>
      <c r="BC121" s="9">
        <v>13.10138724867303</v>
      </c>
      <c r="BD121" s="9">
        <v>22.735987856374251</v>
      </c>
      <c r="BE121" s="9">
        <v>19.055222310573146</v>
      </c>
      <c r="BF121" s="9">
        <v>18.091472142968037</v>
      </c>
      <c r="BG121" s="9">
        <v>13.136646318434485</v>
      </c>
      <c r="BH121" s="9">
        <v>26.405964226392001</v>
      </c>
      <c r="BI121" s="9">
        <v>18.162785096168875</v>
      </c>
      <c r="BJ121" s="9">
        <v>18.792360287923984</v>
      </c>
      <c r="BK121" s="9">
        <v>17.468590838386504</v>
      </c>
      <c r="BL121" s="9">
        <v>13.367666603463558</v>
      </c>
      <c r="BM121" s="9">
        <v>16.280431847917214</v>
      </c>
      <c r="BN121" s="9">
        <v>17.336622404272315</v>
      </c>
      <c r="BO121" s="9">
        <v>24.189383088237356</v>
      </c>
      <c r="BP121" s="9">
        <v>14.135610758333929</v>
      </c>
      <c r="BQ121" s="9">
        <v>17.284186457595247</v>
      </c>
      <c r="BR121" s="9">
        <v>17.210618729753211</v>
      </c>
      <c r="BS121" s="9">
        <v>14.476363483593296</v>
      </c>
      <c r="BT121" s="9">
        <v>13.404376068283554</v>
      </c>
      <c r="BU121" s="9">
        <v>18.654200952242277</v>
      </c>
      <c r="BV121" s="9">
        <v>19.092050336895287</v>
      </c>
      <c r="BW121" s="9">
        <v>20.226577738515946</v>
      </c>
      <c r="BX121" s="10">
        <f>COUNTIF(H121:BW121,"&gt;0")/68</f>
        <v>1</v>
      </c>
    </row>
    <row r="122" spans="1:76" x14ac:dyDescent="0.2">
      <c r="A122" s="1" t="s">
        <v>182</v>
      </c>
      <c r="B122" s="1">
        <v>785.65309999999999</v>
      </c>
      <c r="C122" s="7">
        <f>AVERAGE(H122:AP122)</f>
        <v>1.291943322010433</v>
      </c>
      <c r="D122" s="7">
        <f>STDEV(H122:AP122)</f>
        <v>0.85616916694339396</v>
      </c>
      <c r="E122" s="7">
        <f>AVERAGE(AQ122:BW122)</f>
        <v>1.3292750656268613</v>
      </c>
      <c r="F122" s="7">
        <f>STDEV(AQ122:BW122)</f>
        <v>0.84767798049376819</v>
      </c>
      <c r="G122" s="7">
        <f>TTEST(H122:AP122,AQ122:BW122,2,3)</f>
        <v>0.85721855662361746</v>
      </c>
      <c r="H122" s="8">
        <v>1.1744489023665088</v>
      </c>
      <c r="I122" s="8">
        <v>0.79847874821729081</v>
      </c>
      <c r="J122" s="8">
        <v>0.77673795915063504</v>
      </c>
      <c r="K122" s="8">
        <v>2.7619150055113009</v>
      </c>
      <c r="L122" s="8">
        <v>2.3323127071040566</v>
      </c>
      <c r="M122" s="8">
        <v>2.7444756371749781</v>
      </c>
      <c r="N122" s="8">
        <v>1.8775737246054727</v>
      </c>
      <c r="O122" s="8">
        <v>0.85405471843524772</v>
      </c>
      <c r="P122" s="8">
        <v>0.76802553843401677</v>
      </c>
      <c r="Q122" s="8">
        <v>1.043684697389446</v>
      </c>
      <c r="R122" s="8">
        <v>4.2879299060241447</v>
      </c>
      <c r="S122" s="8">
        <v>1.478911792885172</v>
      </c>
      <c r="T122" s="8">
        <v>1.4587942965596767</v>
      </c>
      <c r="U122" s="8">
        <v>0.43095981647594955</v>
      </c>
      <c r="V122" s="8">
        <v>2.0112624872775204</v>
      </c>
      <c r="W122" s="8">
        <v>0.29708004941022587</v>
      </c>
      <c r="X122" s="8">
        <v>1.2701878168420595</v>
      </c>
      <c r="Y122" s="8">
        <v>1.523822963877373</v>
      </c>
      <c r="Z122" s="8">
        <v>1.4695362953980582</v>
      </c>
      <c r="AA122" s="8">
        <v>1.188674379893605</v>
      </c>
      <c r="AB122" s="8">
        <v>1.1631675930998737</v>
      </c>
      <c r="AC122" s="8">
        <v>1.4425689200811926</v>
      </c>
      <c r="AD122" s="8">
        <v>0.66034500731966239</v>
      </c>
      <c r="AE122" s="8">
        <v>0.90903717312825638</v>
      </c>
      <c r="AF122" s="8">
        <v>1.7923726046013442</v>
      </c>
      <c r="AG122" s="8">
        <v>1.0269390443049018</v>
      </c>
      <c r="AH122" s="8">
        <v>1.0881656884167297</v>
      </c>
      <c r="AI122" s="8">
        <v>0.4895598389115341</v>
      </c>
      <c r="AJ122" s="8">
        <v>0</v>
      </c>
      <c r="AK122" s="8">
        <v>0</v>
      </c>
      <c r="AL122" s="8">
        <v>0.76835834836062145</v>
      </c>
      <c r="AM122" s="8">
        <v>2.3288107175099748</v>
      </c>
      <c r="AN122" s="8">
        <v>1.1185311834689728</v>
      </c>
      <c r="AO122" s="8">
        <v>0.59608435704773843</v>
      </c>
      <c r="AP122" s="8">
        <v>1.2852083510816146</v>
      </c>
      <c r="AQ122" s="9">
        <v>2.1405456427140086</v>
      </c>
      <c r="AR122" s="9">
        <v>2.1575914196518027</v>
      </c>
      <c r="AS122" s="9">
        <v>1.3036533551198186</v>
      </c>
      <c r="AT122" s="9">
        <v>0.40499928664704937</v>
      </c>
      <c r="AU122" s="9">
        <v>2.195297344508909</v>
      </c>
      <c r="AV122" s="9">
        <v>1.808913213376296</v>
      </c>
      <c r="AW122" s="9">
        <v>0.81205434155832334</v>
      </c>
      <c r="AX122" s="9">
        <v>1.9251031997415597</v>
      </c>
      <c r="AY122" s="9">
        <v>0.58112647067431389</v>
      </c>
      <c r="AZ122" s="9">
        <v>2.1815004704496581</v>
      </c>
      <c r="BA122" s="9">
        <v>0.93912030282702452</v>
      </c>
      <c r="BB122" s="9">
        <v>1.4057668223027877</v>
      </c>
      <c r="BC122" s="9">
        <v>1.7828697083318938</v>
      </c>
      <c r="BD122" s="9">
        <v>2.2443369185694766</v>
      </c>
      <c r="BE122" s="9">
        <v>1.7441060293020314</v>
      </c>
      <c r="BF122" s="9">
        <v>2.5132997203909659</v>
      </c>
      <c r="BG122" s="9">
        <v>2.3497598590370474</v>
      </c>
      <c r="BH122" s="9">
        <v>0.70356129309479032</v>
      </c>
      <c r="BI122" s="9">
        <v>0</v>
      </c>
      <c r="BJ122" s="9">
        <v>2.3792695920255937</v>
      </c>
      <c r="BK122" s="9">
        <v>0.19955131464174672</v>
      </c>
      <c r="BL122" s="9">
        <v>0.7607314987997108</v>
      </c>
      <c r="BM122" s="9">
        <v>1.0122768230555594</v>
      </c>
      <c r="BN122" s="9">
        <v>1.1397702403207031</v>
      </c>
      <c r="BO122" s="9">
        <v>0</v>
      </c>
      <c r="BP122" s="9">
        <v>0</v>
      </c>
      <c r="BQ122" s="9">
        <v>0.58769253201775862</v>
      </c>
      <c r="BR122" s="9">
        <v>1.0856539356382937</v>
      </c>
      <c r="BS122" s="9">
        <v>0.29726892563097401</v>
      </c>
      <c r="BT122" s="9">
        <v>0.64685868850163708</v>
      </c>
      <c r="BU122" s="9">
        <v>1.5845110676544407</v>
      </c>
      <c r="BV122" s="9">
        <v>3.0645590324480696</v>
      </c>
      <c r="BW122" s="9">
        <v>1.9143281166541875</v>
      </c>
      <c r="BX122" s="10">
        <f>COUNTIF(H122:BW122,"&gt;0")/68</f>
        <v>0.92647058823529416</v>
      </c>
    </row>
    <row r="123" spans="1:76" x14ac:dyDescent="0.2">
      <c r="A123" s="1" t="s">
        <v>162</v>
      </c>
      <c r="B123" s="1">
        <v>801.68439999999998</v>
      </c>
      <c r="C123" s="7">
        <f>AVERAGE(H123:AP123)</f>
        <v>0.47539630054712761</v>
      </c>
      <c r="D123" s="7">
        <f>STDEV(H123:AP123)</f>
        <v>0.53309976249188529</v>
      </c>
      <c r="E123" s="7">
        <f>AVERAGE(AQ123:BW123)</f>
        <v>0.66525255894746349</v>
      </c>
      <c r="F123" s="7">
        <f>STDEV(AQ123:BW123)</f>
        <v>0.51202878821664954</v>
      </c>
      <c r="G123" s="7">
        <f>TTEST(H123:AP123,AQ123:BW123,2,3)</f>
        <v>0.13892136487677498</v>
      </c>
      <c r="H123" s="8">
        <v>0.95803531749498227</v>
      </c>
      <c r="I123" s="8">
        <v>0.19958803587429447</v>
      </c>
      <c r="J123" s="8">
        <v>0</v>
      </c>
      <c r="K123" s="8">
        <v>0.66980287747893563</v>
      </c>
      <c r="L123" s="8">
        <v>1.1521771958669866</v>
      </c>
      <c r="M123" s="8">
        <v>0.48781566549622302</v>
      </c>
      <c r="N123" s="8">
        <v>0.17616368111626812</v>
      </c>
      <c r="O123" s="8">
        <v>0.32973079061249061</v>
      </c>
      <c r="P123" s="8">
        <v>0</v>
      </c>
      <c r="Q123" s="8">
        <v>0.65451842026355456</v>
      </c>
      <c r="R123" s="8">
        <v>2.0333678138874252</v>
      </c>
      <c r="S123" s="8">
        <v>0.33695520313696375</v>
      </c>
      <c r="T123" s="8">
        <v>0.21803346885198835</v>
      </c>
      <c r="U123" s="8">
        <v>9.0737377880863668E-2</v>
      </c>
      <c r="V123" s="8">
        <v>2.0274388001606454</v>
      </c>
      <c r="W123" s="8">
        <v>0.18146416296469234</v>
      </c>
      <c r="X123" s="8">
        <v>0.49522550056125136</v>
      </c>
      <c r="Y123" s="8">
        <v>0.44355230013003366</v>
      </c>
      <c r="Z123" s="8">
        <v>0</v>
      </c>
      <c r="AA123" s="8">
        <v>0.70237514491012332</v>
      </c>
      <c r="AB123" s="8">
        <v>1.623948384798813</v>
      </c>
      <c r="AC123" s="8">
        <v>0.15109541957494849</v>
      </c>
      <c r="AD123" s="8">
        <v>0.48141930599839533</v>
      </c>
      <c r="AE123" s="8">
        <v>0.53423808397650741</v>
      </c>
      <c r="AF123" s="8">
        <v>0.46804303793827651</v>
      </c>
      <c r="AG123" s="8">
        <v>0.23809037183104426</v>
      </c>
      <c r="AH123" s="8">
        <v>0</v>
      </c>
      <c r="AI123" s="8">
        <v>0</v>
      </c>
      <c r="AJ123" s="8">
        <v>0.3229375370288417</v>
      </c>
      <c r="AK123" s="8">
        <v>0</v>
      </c>
      <c r="AL123" s="8">
        <v>0</v>
      </c>
      <c r="AM123" s="8">
        <v>0.9515552290899153</v>
      </c>
      <c r="AN123" s="8">
        <v>0.26855154467779635</v>
      </c>
      <c r="AO123" s="8">
        <v>0.31482054155839828</v>
      </c>
      <c r="AP123" s="8">
        <v>0.12718930598881145</v>
      </c>
      <c r="AQ123" s="9">
        <v>1.7038079658510128</v>
      </c>
      <c r="AR123" s="9">
        <v>0.77585711264016644</v>
      </c>
      <c r="AS123" s="9">
        <v>1.2806165684707993</v>
      </c>
      <c r="AT123" s="9">
        <v>0.90523352665885404</v>
      </c>
      <c r="AU123" s="9">
        <v>0.21284559762167241</v>
      </c>
      <c r="AV123" s="9">
        <v>0.5298648559293031</v>
      </c>
      <c r="AW123" s="9">
        <v>0.21115491580433965</v>
      </c>
      <c r="AX123" s="9">
        <v>1.3728603397996937</v>
      </c>
      <c r="AY123" s="9">
        <v>0.32568969372821677</v>
      </c>
      <c r="AZ123" s="9">
        <v>1.015274441463037</v>
      </c>
      <c r="BA123" s="9">
        <v>1.0976453691802659</v>
      </c>
      <c r="BB123" s="9">
        <v>0.81748767561229529</v>
      </c>
      <c r="BC123" s="9">
        <v>1.6981861623939447</v>
      </c>
      <c r="BD123" s="9">
        <v>0.96914534885661585</v>
      </c>
      <c r="BE123" s="9">
        <v>1.1167422613880611</v>
      </c>
      <c r="BF123" s="9">
        <v>0</v>
      </c>
      <c r="BG123" s="9">
        <v>0.34651746937430494</v>
      </c>
      <c r="BH123" s="9">
        <v>0.62503848802938689</v>
      </c>
      <c r="BI123" s="9">
        <v>0.44598535928554772</v>
      </c>
      <c r="BJ123" s="9">
        <v>1.4107468608878699</v>
      </c>
      <c r="BK123" s="9">
        <v>0</v>
      </c>
      <c r="BL123" s="9">
        <v>0.95313059993738736</v>
      </c>
      <c r="BM123" s="9">
        <v>0.38162684679770281</v>
      </c>
      <c r="BN123" s="9">
        <v>0.67008800910299293</v>
      </c>
      <c r="BO123" s="9">
        <v>0</v>
      </c>
      <c r="BP123" s="9">
        <v>0</v>
      </c>
      <c r="BQ123" s="9">
        <v>0.14010844425934676</v>
      </c>
      <c r="BR123" s="9">
        <v>0.64006424145371354</v>
      </c>
      <c r="BS123" s="9">
        <v>0.13809727708852204</v>
      </c>
      <c r="BT123" s="9">
        <v>0.34144112259185444</v>
      </c>
      <c r="BU123" s="9">
        <v>0.12364458306651026</v>
      </c>
      <c r="BV123" s="9">
        <v>1.330963630903246</v>
      </c>
      <c r="BW123" s="9">
        <v>0.37346967708962914</v>
      </c>
      <c r="BX123" s="10">
        <f>COUNTIF(H123:BW123,"&gt;0")/68</f>
        <v>0.83823529411764708</v>
      </c>
    </row>
    <row r="124" spans="1:76" x14ac:dyDescent="0.2">
      <c r="A124" s="1" t="s">
        <v>126</v>
      </c>
      <c r="B124" s="1">
        <v>795.63760000000002</v>
      </c>
      <c r="C124" s="7">
        <f>AVERAGE(H124:AP124)</f>
        <v>2.220481045586932E-2</v>
      </c>
      <c r="D124" s="7">
        <f>STDEV(H124:AP124)</f>
        <v>5.2130215306153506E-2</v>
      </c>
      <c r="E124" s="7">
        <f>AVERAGE(AQ124:BW124)</f>
        <v>1.8898983417307731E-2</v>
      </c>
      <c r="F124" s="7">
        <f>STDEV(AQ124:BW124)</f>
        <v>3.8837829658150129E-2</v>
      </c>
      <c r="G124" s="7">
        <f>TTEST(H124:AP124,AQ124:BW124,2,3)</f>
        <v>0.76695429465121512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4.7284844641253213E-3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2.594956392342887E-2</v>
      </c>
      <c r="X124" s="8">
        <v>9.9580840932303391E-2</v>
      </c>
      <c r="Y124" s="8">
        <v>0.24471325286457229</v>
      </c>
      <c r="Z124" s="8">
        <v>1.2873750797976575E-2</v>
      </c>
      <c r="AA124" s="8">
        <v>0</v>
      </c>
      <c r="AB124" s="8">
        <v>0.17445109470465514</v>
      </c>
      <c r="AC124" s="8">
        <v>5.9321575879202566E-2</v>
      </c>
      <c r="AD124" s="8">
        <v>1.3041468502205819E-2</v>
      </c>
      <c r="AE124" s="8">
        <v>0</v>
      </c>
      <c r="AF124" s="8">
        <v>0</v>
      </c>
      <c r="AG124" s="8">
        <v>4.2571833005978416E-2</v>
      </c>
      <c r="AH124" s="8">
        <v>0</v>
      </c>
      <c r="AI124" s="8">
        <v>0</v>
      </c>
      <c r="AJ124" s="8">
        <v>3.5803624670063774E-2</v>
      </c>
      <c r="AK124" s="8">
        <v>0</v>
      </c>
      <c r="AL124" s="8">
        <v>0</v>
      </c>
      <c r="AM124" s="8">
        <v>3.647806921322496E-2</v>
      </c>
      <c r="AN124" s="8">
        <v>8.2648383542537965E-3</v>
      </c>
      <c r="AO124" s="8">
        <v>0</v>
      </c>
      <c r="AP124" s="8">
        <v>1.9389968643435073E-2</v>
      </c>
      <c r="AQ124" s="9">
        <v>0</v>
      </c>
      <c r="AR124" s="9">
        <v>0</v>
      </c>
      <c r="AS124" s="9">
        <v>0</v>
      </c>
      <c r="AT124" s="9">
        <v>8.8177954812533653E-4</v>
      </c>
      <c r="AU124" s="9">
        <v>1.706471039067366E-2</v>
      </c>
      <c r="AV124" s="9">
        <v>0</v>
      </c>
      <c r="AW124" s="9">
        <v>4.0846082477936684E-3</v>
      </c>
      <c r="AX124" s="9">
        <v>0</v>
      </c>
      <c r="AY124" s="9">
        <v>0</v>
      </c>
      <c r="AZ124" s="9">
        <v>0</v>
      </c>
      <c r="BA124" s="9">
        <v>3.8334729177316583E-2</v>
      </c>
      <c r="BB124" s="9">
        <v>0</v>
      </c>
      <c r="BC124" s="9">
        <v>1.8714962225778366E-3</v>
      </c>
      <c r="BD124" s="9">
        <v>5.0874521703390296E-2</v>
      </c>
      <c r="BE124" s="9">
        <v>7.5161622780741504E-3</v>
      </c>
      <c r="BF124" s="9">
        <v>1.7701681202711491E-3</v>
      </c>
      <c r="BG124" s="9">
        <v>1.2738203453523028E-2</v>
      </c>
      <c r="BH124" s="9">
        <v>0</v>
      </c>
      <c r="BI124" s="9">
        <v>0.14399508646597153</v>
      </c>
      <c r="BJ124" s="9">
        <v>0</v>
      </c>
      <c r="BK124" s="9">
        <v>0</v>
      </c>
      <c r="BL124" s="9">
        <v>0.13036259447743981</v>
      </c>
      <c r="BM124" s="9">
        <v>0</v>
      </c>
      <c r="BN124" s="9">
        <v>9.1260359167330757E-4</v>
      </c>
      <c r="BO124" s="9">
        <v>0</v>
      </c>
      <c r="BP124" s="9">
        <v>6.5490603435886821E-2</v>
      </c>
      <c r="BQ124" s="9">
        <v>0</v>
      </c>
      <c r="BR124" s="9">
        <v>0.11434765043099238</v>
      </c>
      <c r="BS124" s="9">
        <v>1.3802558075819716E-2</v>
      </c>
      <c r="BT124" s="9">
        <v>1.9641842150545448E-3</v>
      </c>
      <c r="BU124" s="9">
        <v>1.2663999739943877E-2</v>
      </c>
      <c r="BV124" s="9">
        <v>3.3538486287975821E-3</v>
      </c>
      <c r="BW124" s="9">
        <v>1.6369445678297895E-3</v>
      </c>
      <c r="BX124" s="10">
        <f>COUNTIF(H124:BW124,"&gt;0")/68</f>
        <v>0.47058823529411764</v>
      </c>
    </row>
    <row r="125" spans="1:76" x14ac:dyDescent="0.2">
      <c r="A125" s="1" t="s">
        <v>231</v>
      </c>
      <c r="B125" s="1">
        <v>815.70010000000002</v>
      </c>
      <c r="C125" s="7">
        <f>AVERAGE(H125:AP125)</f>
        <v>14.57517373627606</v>
      </c>
      <c r="D125" s="7">
        <f>STDEV(H125:AP125)</f>
        <v>4.1702445551175087</v>
      </c>
      <c r="E125" s="7">
        <f>AVERAGE(AQ125:BW125)</f>
        <v>15.662446816729336</v>
      </c>
      <c r="F125" s="7">
        <f>STDEV(AQ125:BW125)</f>
        <v>2.9490489234410764</v>
      </c>
      <c r="G125" s="7">
        <f>TTEST(H125:AP125,AQ125:BW125,2,3)</f>
        <v>0.21719946018450337</v>
      </c>
      <c r="H125" s="8">
        <v>17.816738331196589</v>
      </c>
      <c r="I125" s="8">
        <v>17.572572564600236</v>
      </c>
      <c r="J125" s="8">
        <v>10.915492713871807</v>
      </c>
      <c r="K125" s="8">
        <v>15.210834421248189</v>
      </c>
      <c r="L125" s="8">
        <v>16.637880958106678</v>
      </c>
      <c r="M125" s="8">
        <v>13.287198103152017</v>
      </c>
      <c r="N125" s="8">
        <v>8.0521625581318492</v>
      </c>
      <c r="O125" s="8">
        <v>21.092041858929015</v>
      </c>
      <c r="P125" s="8">
        <v>7.7439671611624705</v>
      </c>
      <c r="Q125" s="8">
        <v>12.559500947742249</v>
      </c>
      <c r="R125" s="8">
        <v>15.224967471387279</v>
      </c>
      <c r="S125" s="8">
        <v>12.310479805111818</v>
      </c>
      <c r="T125" s="8">
        <v>10.582882483970613</v>
      </c>
      <c r="U125" s="8">
        <v>14.753761957811575</v>
      </c>
      <c r="V125" s="8">
        <v>14.807314193335712</v>
      </c>
      <c r="W125" s="8">
        <v>24.160598970457279</v>
      </c>
      <c r="X125" s="8">
        <v>13.076501667912638</v>
      </c>
      <c r="Y125" s="8">
        <v>14.677913433199066</v>
      </c>
      <c r="Z125" s="8">
        <v>13.280778202076707</v>
      </c>
      <c r="AA125" s="8">
        <v>15.245708730763498</v>
      </c>
      <c r="AB125" s="8">
        <v>24.420007837373944</v>
      </c>
      <c r="AC125" s="8">
        <v>13.690056806625597</v>
      </c>
      <c r="AD125" s="8">
        <v>15.182175403786173</v>
      </c>
      <c r="AE125" s="8">
        <v>19.431618550745998</v>
      </c>
      <c r="AF125" s="8">
        <v>17.829657398932181</v>
      </c>
      <c r="AG125" s="8">
        <v>12.790385756492421</v>
      </c>
      <c r="AH125" s="8">
        <v>16.772399290568476</v>
      </c>
      <c r="AI125" s="8">
        <v>16.189912663055562</v>
      </c>
      <c r="AJ125" s="8">
        <v>11.241723185229887</v>
      </c>
      <c r="AK125" s="8">
        <v>7.0633727442861405</v>
      </c>
      <c r="AL125" s="8">
        <v>5.708540000912441</v>
      </c>
      <c r="AM125" s="8">
        <v>13.850299509947149</v>
      </c>
      <c r="AN125" s="8">
        <v>14.505173682495688</v>
      </c>
      <c r="AO125" s="8">
        <v>17.548979868366267</v>
      </c>
      <c r="AP125" s="8">
        <v>14.897481536676924</v>
      </c>
      <c r="AQ125" s="9">
        <v>14.840459790522253</v>
      </c>
      <c r="AR125" s="9">
        <v>18.460829786397802</v>
      </c>
      <c r="AS125" s="9">
        <v>14.821645557915243</v>
      </c>
      <c r="AT125" s="9">
        <v>16.112234581458306</v>
      </c>
      <c r="AU125" s="9">
        <v>11.771211177573598</v>
      </c>
      <c r="AV125" s="9">
        <v>20.485805114996523</v>
      </c>
      <c r="AW125" s="9">
        <v>18.572815384260444</v>
      </c>
      <c r="AX125" s="9">
        <v>18.116209010880134</v>
      </c>
      <c r="AY125" s="9">
        <v>16.76184085050723</v>
      </c>
      <c r="AZ125" s="9">
        <v>21.932061213816127</v>
      </c>
      <c r="BA125" s="9">
        <v>17.030502101131685</v>
      </c>
      <c r="BB125" s="9">
        <v>14.086407123124866</v>
      </c>
      <c r="BC125" s="9">
        <v>14.23331880279291</v>
      </c>
      <c r="BD125" s="9">
        <v>22.858454568171577</v>
      </c>
      <c r="BE125" s="9">
        <v>17.568505326846058</v>
      </c>
      <c r="BF125" s="9">
        <v>13.341086586730198</v>
      </c>
      <c r="BG125" s="9">
        <v>11.068225399851272</v>
      </c>
      <c r="BH125" s="9">
        <v>15.473845830048854</v>
      </c>
      <c r="BI125" s="9">
        <v>13.245775971665436</v>
      </c>
      <c r="BJ125" s="9">
        <v>17.963006222601916</v>
      </c>
      <c r="BK125" s="9">
        <v>13.301025902433512</v>
      </c>
      <c r="BL125" s="9">
        <v>17.883114108599059</v>
      </c>
      <c r="BM125" s="9">
        <v>16.276246738092816</v>
      </c>
      <c r="BN125" s="9">
        <v>15.026752500540423</v>
      </c>
      <c r="BO125" s="9">
        <v>12.640609617197816</v>
      </c>
      <c r="BP125" s="9">
        <v>11.325114168278551</v>
      </c>
      <c r="BQ125" s="9">
        <v>15.41920819930195</v>
      </c>
      <c r="BR125" s="9">
        <v>13.573370423639828</v>
      </c>
      <c r="BS125" s="9">
        <v>11.189420400260881</v>
      </c>
      <c r="BT125" s="9">
        <v>15.81483195807807</v>
      </c>
      <c r="BU125" s="9">
        <v>14.723931871223364</v>
      </c>
      <c r="BV125" s="9">
        <v>17.85385664225624</v>
      </c>
      <c r="BW125" s="9">
        <v>13.089022020873253</v>
      </c>
      <c r="BX125" s="10">
        <f>COUNTIF(H125:BW125,"&gt;0")/68</f>
        <v>1</v>
      </c>
    </row>
    <row r="126" spans="1:76" x14ac:dyDescent="0.2">
      <c r="A126" s="1" t="s">
        <v>232</v>
      </c>
      <c r="B126" s="1">
        <v>813.68439999999998</v>
      </c>
      <c r="C126" s="7">
        <f>AVERAGE(H126:AP126)</f>
        <v>15.248343563290817</v>
      </c>
      <c r="D126" s="7">
        <f>STDEV(H126:AP126)</f>
        <v>2.8374517501790444</v>
      </c>
      <c r="E126" s="7">
        <f>AVERAGE(AQ126:BW126)</f>
        <v>14.944777240193606</v>
      </c>
      <c r="F126" s="7">
        <f>STDEV(AQ126:BW126)</f>
        <v>2.9655839466305984</v>
      </c>
      <c r="G126" s="7">
        <f>TTEST(H126:AP126,AQ126:BW126,2,3)</f>
        <v>0.66803141549043499</v>
      </c>
      <c r="H126" s="8">
        <v>12.093045137582333</v>
      </c>
      <c r="I126" s="8">
        <v>19.575893762374768</v>
      </c>
      <c r="J126" s="8">
        <v>14.113699694603394</v>
      </c>
      <c r="K126" s="8">
        <v>16.074489582715046</v>
      </c>
      <c r="L126" s="8">
        <v>17.636921415315864</v>
      </c>
      <c r="M126" s="8">
        <v>17.347775940418742</v>
      </c>
      <c r="N126" s="8">
        <v>25.969239139407371</v>
      </c>
      <c r="O126" s="8">
        <v>14.788582299915024</v>
      </c>
      <c r="P126" s="8">
        <v>14.544777742170849</v>
      </c>
      <c r="Q126" s="8">
        <v>12.65853551205014</v>
      </c>
      <c r="R126" s="8">
        <v>14.900087252491652</v>
      </c>
      <c r="S126" s="8">
        <v>13.550807631555021</v>
      </c>
      <c r="T126" s="8">
        <v>14.087387080003317</v>
      </c>
      <c r="U126" s="8">
        <v>13.442261203560902</v>
      </c>
      <c r="V126" s="8">
        <v>13.326652969599913</v>
      </c>
      <c r="W126" s="8">
        <v>11.706708845833772</v>
      </c>
      <c r="X126" s="8">
        <v>14.694613658879028</v>
      </c>
      <c r="Y126" s="8">
        <v>18.842938627073011</v>
      </c>
      <c r="Z126" s="8">
        <v>17.457292412234622</v>
      </c>
      <c r="AA126" s="8">
        <v>14.701880280519527</v>
      </c>
      <c r="AB126" s="8">
        <v>15.736764903646725</v>
      </c>
      <c r="AC126" s="8">
        <v>15.53774469650366</v>
      </c>
      <c r="AD126" s="8">
        <v>15.683731085983563</v>
      </c>
      <c r="AE126" s="8">
        <v>14.662102478840453</v>
      </c>
      <c r="AF126" s="8">
        <v>17.03225183051849</v>
      </c>
      <c r="AG126" s="8">
        <v>13.9845473346706</v>
      </c>
      <c r="AH126" s="8">
        <v>15.314063760831683</v>
      </c>
      <c r="AI126" s="8">
        <v>14.175773533150162</v>
      </c>
      <c r="AJ126" s="8">
        <v>14.240204542853988</v>
      </c>
      <c r="AK126" s="8">
        <v>10.60553829350706</v>
      </c>
      <c r="AL126" s="8">
        <v>10.490594232737449</v>
      </c>
      <c r="AM126" s="8">
        <v>14.288793436647225</v>
      </c>
      <c r="AN126" s="8">
        <v>19.11052673338401</v>
      </c>
      <c r="AO126" s="8">
        <v>15.970787714667704</v>
      </c>
      <c r="AP126" s="8">
        <v>15.345009948931805</v>
      </c>
      <c r="AQ126" s="9">
        <v>14.601423274116398</v>
      </c>
      <c r="AR126" s="9">
        <v>16.202962438163897</v>
      </c>
      <c r="AS126" s="9">
        <v>9.6516668037509863</v>
      </c>
      <c r="AT126" s="9">
        <v>13.75267982249874</v>
      </c>
      <c r="AU126" s="9">
        <v>13.599936306698488</v>
      </c>
      <c r="AV126" s="9">
        <v>16.361186925354264</v>
      </c>
      <c r="AW126" s="9">
        <v>12.471294571568841</v>
      </c>
      <c r="AX126" s="9">
        <v>17.703360164658438</v>
      </c>
      <c r="AY126" s="9">
        <v>10.412010801737402</v>
      </c>
      <c r="AZ126" s="9">
        <v>19.668778921582678</v>
      </c>
      <c r="BA126" s="9">
        <v>16.825557839182913</v>
      </c>
      <c r="BB126" s="9">
        <v>14.466557491257728</v>
      </c>
      <c r="BC126" s="9">
        <v>17.912368997232342</v>
      </c>
      <c r="BD126" s="9">
        <v>18.870392884751332</v>
      </c>
      <c r="BE126" s="9">
        <v>20.181394582267735</v>
      </c>
      <c r="BF126" s="9">
        <v>13.851661198330993</v>
      </c>
      <c r="BG126" s="9">
        <v>14.389629006107716</v>
      </c>
      <c r="BH126" s="9">
        <v>13.952267434537768</v>
      </c>
      <c r="BI126" s="9">
        <v>11.850802470607997</v>
      </c>
      <c r="BJ126" s="9">
        <v>17.315261345710148</v>
      </c>
      <c r="BK126" s="9">
        <v>16.752605044153395</v>
      </c>
      <c r="BL126" s="9">
        <v>18.468659729695943</v>
      </c>
      <c r="BM126" s="9">
        <v>15.006309354693062</v>
      </c>
      <c r="BN126" s="9">
        <v>14.667458547411172</v>
      </c>
      <c r="BO126" s="9">
        <v>8.5222223229702259</v>
      </c>
      <c r="BP126" s="9">
        <v>9.186260603531931</v>
      </c>
      <c r="BQ126" s="9">
        <v>12.873292347010262</v>
      </c>
      <c r="BR126" s="9">
        <v>14.683026039828677</v>
      </c>
      <c r="BS126" s="9">
        <v>12.166352230585874</v>
      </c>
      <c r="BT126" s="9">
        <v>17.120879575867381</v>
      </c>
      <c r="BU126" s="9">
        <v>17.668100548921</v>
      </c>
      <c r="BV126" s="9">
        <v>15.764529822793163</v>
      </c>
      <c r="BW126" s="9">
        <v>16.256759478810043</v>
      </c>
      <c r="BX126" s="10">
        <f>COUNTIF(H126:BW126,"&gt;0")/68</f>
        <v>1</v>
      </c>
    </row>
    <row r="127" spans="1:76" x14ac:dyDescent="0.2">
      <c r="A127" s="1" t="s">
        <v>198</v>
      </c>
      <c r="B127" s="1">
        <v>811.66880000000003</v>
      </c>
      <c r="C127" s="7">
        <f>AVERAGE(H127:AP127)</f>
        <v>3.2678096084593609</v>
      </c>
      <c r="D127" s="7">
        <f>STDEV(H127:AP127)</f>
        <v>1.3239720229787963</v>
      </c>
      <c r="E127" s="7">
        <f>AVERAGE(AQ127:BW127)</f>
        <v>3.3065423064398307</v>
      </c>
      <c r="F127" s="7">
        <f>STDEV(AQ127:BW127)</f>
        <v>1.7941020445272042</v>
      </c>
      <c r="G127" s="7">
        <f>TTEST(H127:AP127,AQ127:BW127,2,3)</f>
        <v>0.92004503482445399</v>
      </c>
      <c r="H127" s="8">
        <v>2.6234744660001956</v>
      </c>
      <c r="I127" s="8">
        <v>3.8814218632375574</v>
      </c>
      <c r="J127" s="8">
        <v>2.1279568105189206</v>
      </c>
      <c r="K127" s="8">
        <v>3.9941067595243869</v>
      </c>
      <c r="L127" s="8">
        <v>4.5912483886290998</v>
      </c>
      <c r="M127" s="8">
        <v>5.6570869940567832</v>
      </c>
      <c r="N127" s="8">
        <v>5.6168991442256351</v>
      </c>
      <c r="O127" s="8">
        <v>2.2213457081761514</v>
      </c>
      <c r="P127" s="8">
        <v>1.4435669705594303</v>
      </c>
      <c r="Q127" s="8">
        <v>3.4737539100462969</v>
      </c>
      <c r="R127" s="8">
        <v>5.1382316385760722</v>
      </c>
      <c r="S127" s="8">
        <v>3.9697293759106933</v>
      </c>
      <c r="T127" s="8">
        <v>2.4928249848538679</v>
      </c>
      <c r="U127" s="8">
        <v>3.158861907132819</v>
      </c>
      <c r="V127" s="8">
        <v>2.7212309270730239</v>
      </c>
      <c r="W127" s="8">
        <v>1.0560522255699669</v>
      </c>
      <c r="X127" s="8">
        <v>3.5141212917794182</v>
      </c>
      <c r="Y127" s="8">
        <v>5.5318001048182142</v>
      </c>
      <c r="Z127" s="8">
        <v>4.3589346436143339</v>
      </c>
      <c r="AA127" s="8">
        <v>2.699780022030037</v>
      </c>
      <c r="AB127" s="8">
        <v>3.8038211966584363</v>
      </c>
      <c r="AC127" s="8">
        <v>4.5667123601693751</v>
      </c>
      <c r="AD127" s="8">
        <v>2.5655052434356285</v>
      </c>
      <c r="AE127" s="8">
        <v>2.9673151777246933</v>
      </c>
      <c r="AF127" s="8">
        <v>3.1377875416793017</v>
      </c>
      <c r="AG127" s="8">
        <v>2.5533165047189121</v>
      </c>
      <c r="AH127" s="8">
        <v>1.6971558992579885</v>
      </c>
      <c r="AI127" s="8">
        <v>1.649432827522247</v>
      </c>
      <c r="AJ127" s="8">
        <v>1.5499459111522307</v>
      </c>
      <c r="AK127" s="8">
        <v>0.69054156914066089</v>
      </c>
      <c r="AL127" s="8">
        <v>3.0332112255903345</v>
      </c>
      <c r="AM127" s="8">
        <v>4.8540251248901107</v>
      </c>
      <c r="AN127" s="8">
        <v>4.5634003284432341</v>
      </c>
      <c r="AO127" s="8">
        <v>3.9505846453756384</v>
      </c>
      <c r="AP127" s="8">
        <v>2.5181526039859099</v>
      </c>
      <c r="AQ127" s="9">
        <v>4.5672642263301171</v>
      </c>
      <c r="AR127" s="9">
        <v>4.4278349740453562</v>
      </c>
      <c r="AS127" s="9">
        <v>3.0771402236147223</v>
      </c>
      <c r="AT127" s="9">
        <v>1.4352398282021428</v>
      </c>
      <c r="AU127" s="9">
        <v>3.258543692431862</v>
      </c>
      <c r="AV127" s="9">
        <v>4.4438792297099088</v>
      </c>
      <c r="AW127" s="9">
        <v>2.6891580771656498</v>
      </c>
      <c r="AX127" s="9">
        <v>6.2160266878996513</v>
      </c>
      <c r="AY127" s="9">
        <v>0</v>
      </c>
      <c r="AZ127" s="9">
        <v>5.3394006118553401</v>
      </c>
      <c r="BA127" s="9">
        <v>3.9095673558500907</v>
      </c>
      <c r="BB127" s="9">
        <v>3.5542192998137989</v>
      </c>
      <c r="BC127" s="9">
        <v>3.8096978819210889</v>
      </c>
      <c r="BD127" s="9">
        <v>4.8313113048421821</v>
      </c>
      <c r="BE127" s="9">
        <v>7.3475601347465176</v>
      </c>
      <c r="BF127" s="9">
        <v>2.9438547563671014</v>
      </c>
      <c r="BG127" s="9">
        <v>3.7057054132712821</v>
      </c>
      <c r="BH127" s="9">
        <v>1.862075080343879</v>
      </c>
      <c r="BI127" s="9">
        <v>1.2154906740126858</v>
      </c>
      <c r="BJ127" s="9">
        <v>5.5211549730158058</v>
      </c>
      <c r="BK127" s="9">
        <v>1.1391665492849632</v>
      </c>
      <c r="BL127" s="9">
        <v>2.887861461521358</v>
      </c>
      <c r="BM127" s="9">
        <v>2.846586070540531</v>
      </c>
      <c r="BN127" s="9">
        <v>4.1592671628784457</v>
      </c>
      <c r="BO127" s="9">
        <v>0</v>
      </c>
      <c r="BP127" s="9">
        <v>0.60066667805240137</v>
      </c>
      <c r="BQ127" s="9">
        <v>2.038911200280201</v>
      </c>
      <c r="BR127" s="9">
        <v>1.050092596746113</v>
      </c>
      <c r="BS127" s="9">
        <v>2.237050891566629</v>
      </c>
      <c r="BT127" s="9">
        <v>4.9295938657778899</v>
      </c>
      <c r="BU127" s="9">
        <v>4.9268829956934699</v>
      </c>
      <c r="BV127" s="9">
        <v>3.0564759058004434</v>
      </c>
      <c r="BW127" s="9">
        <v>5.0882163089327861</v>
      </c>
      <c r="BX127" s="10">
        <f>COUNTIF(H127:BW127,"&gt;0")/68</f>
        <v>0.97058823529411764</v>
      </c>
    </row>
    <row r="128" spans="1:76" x14ac:dyDescent="0.2">
      <c r="A128" s="1" t="s">
        <v>175</v>
      </c>
      <c r="B128" s="1">
        <v>614.53589999999997</v>
      </c>
      <c r="C128" s="7">
        <f>AVERAGE(H128:AP128)</f>
        <v>0.41447289891030964</v>
      </c>
      <c r="D128" s="7">
        <f>STDEV(H128:AP128)</f>
        <v>0.36233910593204899</v>
      </c>
      <c r="E128" s="7">
        <f>AVERAGE(AQ128:BW128)</f>
        <v>0.59816090936687882</v>
      </c>
      <c r="F128" s="7">
        <f>STDEV(AQ128:BW128)</f>
        <v>0.53564970593850136</v>
      </c>
      <c r="G128" s="7">
        <f>TTEST(H128:AP128,AQ128:BW128,2,3)</f>
        <v>0.10527540686866413</v>
      </c>
      <c r="H128" s="8">
        <v>9.719720892126292E-2</v>
      </c>
      <c r="I128" s="8">
        <v>1.3224562359230767</v>
      </c>
      <c r="J128" s="8">
        <v>0.56531489211037933</v>
      </c>
      <c r="K128" s="8">
        <v>0.85302926207098551</v>
      </c>
      <c r="L128" s="8">
        <v>0</v>
      </c>
      <c r="M128" s="8">
        <v>0.23004313317735517</v>
      </c>
      <c r="N128" s="8">
        <v>0.5723756584411267</v>
      </c>
      <c r="O128" s="8">
        <v>0</v>
      </c>
      <c r="P128" s="8">
        <v>0.4510502834201468</v>
      </c>
      <c r="Q128" s="8">
        <v>0</v>
      </c>
      <c r="R128" s="8">
        <v>0.17662304403153142</v>
      </c>
      <c r="S128" s="8">
        <v>0.29851609350733599</v>
      </c>
      <c r="T128" s="8">
        <v>0.33989603422721459</v>
      </c>
      <c r="U128" s="8">
        <v>0.9264401062172235</v>
      </c>
      <c r="V128" s="8">
        <v>0.26333846632645652</v>
      </c>
      <c r="W128" s="8">
        <v>0.48027211242087198</v>
      </c>
      <c r="X128" s="8">
        <v>0.92872475916059616</v>
      </c>
      <c r="Y128" s="8">
        <v>0.1567980777232254</v>
      </c>
      <c r="Z128" s="8">
        <v>0.92233085704147133</v>
      </c>
      <c r="AA128" s="8">
        <v>0.62701419698619254</v>
      </c>
      <c r="AB128" s="8">
        <v>0.37074696924315675</v>
      </c>
      <c r="AC128" s="8">
        <v>0.22208293605415752</v>
      </c>
      <c r="AD128" s="8">
        <v>0.19249612437008756</v>
      </c>
      <c r="AE128" s="8">
        <v>0.42708405327377807</v>
      </c>
      <c r="AF128" s="8">
        <v>0.10999619467368671</v>
      </c>
      <c r="AG128" s="8">
        <v>0.71436539137505339</v>
      </c>
      <c r="AH128" s="8">
        <v>0.16441237076582757</v>
      </c>
      <c r="AI128" s="8">
        <v>0.76201146075119797</v>
      </c>
      <c r="AJ128" s="8">
        <v>0.94522640934082092</v>
      </c>
      <c r="AK128" s="8">
        <v>1.0329744772819771</v>
      </c>
      <c r="AL128" s="8">
        <v>0</v>
      </c>
      <c r="AM128" s="8">
        <v>0.14239907458523213</v>
      </c>
      <c r="AN128" s="8">
        <v>0.21133557843940778</v>
      </c>
      <c r="AO128" s="8">
        <v>0</v>
      </c>
      <c r="AP128" s="8">
        <v>0</v>
      </c>
      <c r="AQ128" s="9">
        <v>0.65728805343623953</v>
      </c>
      <c r="AR128" s="9">
        <v>0.36421973148288239</v>
      </c>
      <c r="AS128" s="9">
        <v>0.17702710227522866</v>
      </c>
      <c r="AT128" s="9">
        <v>2.9523505581570162</v>
      </c>
      <c r="AU128" s="9">
        <v>0.64767929505793664</v>
      </c>
      <c r="AV128" s="9">
        <v>0.20667509957548166</v>
      </c>
      <c r="AW128" s="9">
        <v>0.12102712604998685</v>
      </c>
      <c r="AX128" s="9">
        <v>1.0018002539144708</v>
      </c>
      <c r="AY128" s="9">
        <v>0.35392519382164067</v>
      </c>
      <c r="AZ128" s="9">
        <v>0.70709588840452031</v>
      </c>
      <c r="BA128" s="9">
        <v>0.13550238871294779</v>
      </c>
      <c r="BB128" s="9">
        <v>0.46137890637226192</v>
      </c>
      <c r="BC128" s="9">
        <v>0.46301639032060893</v>
      </c>
      <c r="BD128" s="9">
        <v>0.47150596476188938</v>
      </c>
      <c r="BE128" s="9">
        <v>0.35321998754855122</v>
      </c>
      <c r="BF128" s="9">
        <v>0.25369735729525161</v>
      </c>
      <c r="BG128" s="9">
        <v>0.89368476391943275</v>
      </c>
      <c r="BH128" s="9">
        <v>0.15995348830316874</v>
      </c>
      <c r="BI128" s="9">
        <v>1.3960017978943766</v>
      </c>
      <c r="BJ128" s="9">
        <v>0.19016196420236439</v>
      </c>
      <c r="BK128" s="9">
        <v>0.50893026707213107</v>
      </c>
      <c r="BL128" s="9">
        <v>0.39030262528673104</v>
      </c>
      <c r="BM128" s="9">
        <v>1.0418305939315546</v>
      </c>
      <c r="BN128" s="9">
        <v>1.0528797636436138</v>
      </c>
      <c r="BO128" s="9">
        <v>1.0626186781365903</v>
      </c>
      <c r="BP128" s="9">
        <v>0.22223714102593844</v>
      </c>
      <c r="BQ128" s="9">
        <v>0.61385533605137343</v>
      </c>
      <c r="BR128" s="9">
        <v>0.71144515186114088</v>
      </c>
      <c r="BS128" s="9">
        <v>0.16785254098503688</v>
      </c>
      <c r="BT128" s="9">
        <v>0.28524877595060605</v>
      </c>
      <c r="BU128" s="9">
        <v>0.41037375284869948</v>
      </c>
      <c r="BV128" s="9">
        <v>0.88536277748260495</v>
      </c>
      <c r="BW128" s="9">
        <v>0.41916129332472374</v>
      </c>
      <c r="BX128" s="10">
        <f>COUNTIF(H128:BW128,"&gt;0")/68</f>
        <v>0.91176470588235292</v>
      </c>
    </row>
    <row r="129" spans="1:76" x14ac:dyDescent="0.2">
      <c r="A129" s="1" t="s">
        <v>131</v>
      </c>
      <c r="B129" s="1">
        <v>642.56719999999996</v>
      </c>
      <c r="C129" s="7">
        <f>AVERAGE(H129:AP129)</f>
        <v>0.11874480558846837</v>
      </c>
      <c r="D129" s="7">
        <f>STDEV(H129:AP129)</f>
        <v>0.17176194480267393</v>
      </c>
      <c r="E129" s="7">
        <f>AVERAGE(AQ129:BW129)</f>
        <v>0.10733986268014274</v>
      </c>
      <c r="F129" s="7">
        <f>STDEV(AQ129:BW129)</f>
        <v>0.10821821036225379</v>
      </c>
      <c r="G129" s="7">
        <f>TTEST(H129:AP129,AQ129:BW129,2,3)</f>
        <v>0.74294378434913078</v>
      </c>
      <c r="H129" s="8">
        <v>0</v>
      </c>
      <c r="I129" s="8">
        <v>0.6271605967898759</v>
      </c>
      <c r="J129" s="8">
        <v>0</v>
      </c>
      <c r="K129" s="8">
        <v>0.11305753633988364</v>
      </c>
      <c r="L129" s="8">
        <v>0</v>
      </c>
      <c r="M129" s="8">
        <v>0</v>
      </c>
      <c r="N129" s="8">
        <v>0</v>
      </c>
      <c r="O129" s="8">
        <v>0</v>
      </c>
      <c r="P129" s="8">
        <v>0.19232186143948929</v>
      </c>
      <c r="Q129" s="8">
        <v>0.19322076875058192</v>
      </c>
      <c r="R129" s="8">
        <v>0</v>
      </c>
      <c r="S129" s="8">
        <v>0</v>
      </c>
      <c r="T129" s="8">
        <v>0</v>
      </c>
      <c r="U129" s="8">
        <v>9.8142272743585154E-2</v>
      </c>
      <c r="V129" s="8">
        <v>0.12006717821225285</v>
      </c>
      <c r="W129" s="8">
        <v>0.14430095184917324</v>
      </c>
      <c r="X129" s="8">
        <v>0.29204389886301002</v>
      </c>
      <c r="Y129" s="8">
        <v>0.13432311089048829</v>
      </c>
      <c r="Z129" s="8">
        <v>0.16991839248103899</v>
      </c>
      <c r="AA129" s="8">
        <v>0.13763075461531984</v>
      </c>
      <c r="AB129" s="8">
        <v>0</v>
      </c>
      <c r="AC129" s="8">
        <v>0</v>
      </c>
      <c r="AD129" s="8">
        <v>0.18540740579612436</v>
      </c>
      <c r="AE129" s="8">
        <v>0</v>
      </c>
      <c r="AF129" s="8">
        <v>0</v>
      </c>
      <c r="AG129" s="8">
        <v>0.31070185217057561</v>
      </c>
      <c r="AH129" s="8">
        <v>6.9594766235200698E-3</v>
      </c>
      <c r="AI129" s="8">
        <v>0</v>
      </c>
      <c r="AJ129" s="8">
        <v>0</v>
      </c>
      <c r="AK129" s="8">
        <v>0.23011055153597701</v>
      </c>
      <c r="AL129" s="8">
        <v>0</v>
      </c>
      <c r="AM129" s="8">
        <v>0.66076135273211845</v>
      </c>
      <c r="AN129" s="8">
        <v>0</v>
      </c>
      <c r="AO129" s="8">
        <v>0.10588325182932104</v>
      </c>
      <c r="AP129" s="8">
        <v>0.43405698193405701</v>
      </c>
      <c r="AQ129" s="9">
        <v>0.14484917213104961</v>
      </c>
      <c r="AR129" s="9">
        <v>0</v>
      </c>
      <c r="AS129" s="9">
        <v>0</v>
      </c>
      <c r="AT129" s="9">
        <v>0.22272076204858213</v>
      </c>
      <c r="AU129" s="9">
        <v>0.22958827535188611</v>
      </c>
      <c r="AV129" s="9">
        <v>0</v>
      </c>
      <c r="AW129" s="9">
        <v>0</v>
      </c>
      <c r="AX129" s="9">
        <v>0.1649884311198386</v>
      </c>
      <c r="AY129" s="9">
        <v>0.20303948305012909</v>
      </c>
      <c r="AZ129" s="9">
        <v>0</v>
      </c>
      <c r="BA129" s="9">
        <v>0.18911859180913487</v>
      </c>
      <c r="BB129" s="9">
        <v>0</v>
      </c>
      <c r="BC129" s="9">
        <v>0.13057662285012578</v>
      </c>
      <c r="BD129" s="9">
        <v>0</v>
      </c>
      <c r="BE129" s="9">
        <v>0.33041038043763854</v>
      </c>
      <c r="BF129" s="9">
        <v>0.18465065161312696</v>
      </c>
      <c r="BG129" s="9">
        <v>0.12764234200699578</v>
      </c>
      <c r="BH129" s="9">
        <v>0</v>
      </c>
      <c r="BI129" s="9">
        <v>0.26474023371314392</v>
      </c>
      <c r="BJ129" s="9">
        <v>0</v>
      </c>
      <c r="BK129" s="9">
        <v>0</v>
      </c>
      <c r="BL129" s="9">
        <v>0</v>
      </c>
      <c r="BM129" s="9">
        <v>0.22255837327750788</v>
      </c>
      <c r="BN129" s="9">
        <v>0.14385915049082579</v>
      </c>
      <c r="BO129" s="9">
        <v>0</v>
      </c>
      <c r="BP129" s="9">
        <v>0</v>
      </c>
      <c r="BQ129" s="9">
        <v>0.15356949319840041</v>
      </c>
      <c r="BR129" s="9">
        <v>0.1694154181668176</v>
      </c>
      <c r="BS129" s="9">
        <v>0</v>
      </c>
      <c r="BT129" s="9">
        <v>0.13059561359490257</v>
      </c>
      <c r="BU129" s="9">
        <v>0</v>
      </c>
      <c r="BV129" s="9">
        <v>0.28509416888440409</v>
      </c>
      <c r="BW129" s="9">
        <v>0.24479830470020089</v>
      </c>
      <c r="BX129" s="10">
        <f>COUNTIF(H129:BW129,"&gt;0")/68</f>
        <v>0.52941176470588236</v>
      </c>
    </row>
    <row r="130" spans="1:76" x14ac:dyDescent="0.2">
      <c r="A130" s="1" t="s">
        <v>120</v>
      </c>
      <c r="B130" s="1">
        <v>640.55150000000003</v>
      </c>
      <c r="C130" s="7">
        <f>AVERAGE(H130:AP130)</f>
        <v>6.0834471688063503E-2</v>
      </c>
      <c r="D130" s="7">
        <f>STDEV(H130:AP130)</f>
        <v>0.10871122025839303</v>
      </c>
      <c r="E130" s="7">
        <f>AVERAGE(AQ130:BW130)</f>
        <v>0.16826509478767804</v>
      </c>
      <c r="F130" s="7">
        <f>STDEV(AQ130:BW130)</f>
        <v>0.23346881010326659</v>
      </c>
      <c r="G130" s="7">
        <f>TTEST(H130:AP130,AQ130:BW130,2,3)</f>
        <v>2.020295595788002E-2</v>
      </c>
      <c r="H130" s="8">
        <v>0</v>
      </c>
      <c r="I130" s="8">
        <v>0</v>
      </c>
      <c r="J130" s="8">
        <v>0</v>
      </c>
      <c r="K130" s="8">
        <v>0</v>
      </c>
      <c r="L130" s="8">
        <v>6.9147320090563097E-2</v>
      </c>
      <c r="M130" s="8">
        <v>0.10442608190604198</v>
      </c>
      <c r="N130" s="8">
        <v>0</v>
      </c>
      <c r="O130" s="8">
        <v>0.23127994715844161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0.34365045828498075</v>
      </c>
      <c r="V130" s="8">
        <v>0</v>
      </c>
      <c r="W130" s="8">
        <v>0.20459891953233331</v>
      </c>
      <c r="X130" s="8">
        <v>0.21204499418362147</v>
      </c>
      <c r="Y130" s="8">
        <v>0</v>
      </c>
      <c r="Z130" s="8">
        <v>0</v>
      </c>
      <c r="AA130" s="8">
        <v>0.12572485473069372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0.32906949015617459</v>
      </c>
      <c r="AH130" s="8">
        <v>0.29635116679141416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0.21291327624795753</v>
      </c>
      <c r="AO130" s="8">
        <v>0</v>
      </c>
      <c r="AP130" s="8">
        <v>0</v>
      </c>
      <c r="AQ130" s="9">
        <v>0</v>
      </c>
      <c r="AR130" s="9">
        <v>0</v>
      </c>
      <c r="AS130" s="9">
        <v>0</v>
      </c>
      <c r="AT130" s="9">
        <v>0.38108106014315868</v>
      </c>
      <c r="AU130" s="9">
        <v>0.29644088426883308</v>
      </c>
      <c r="AV130" s="9">
        <v>0.15922845233140318</v>
      </c>
      <c r="AW130" s="9">
        <v>0</v>
      </c>
      <c r="AX130" s="9">
        <v>0.1649512802013364</v>
      </c>
      <c r="AY130" s="9">
        <v>0</v>
      </c>
      <c r="AZ130" s="9">
        <v>0.12196616025182445</v>
      </c>
      <c r="BA130" s="9">
        <v>0.15230127270055829</v>
      </c>
      <c r="BB130" s="9">
        <v>0</v>
      </c>
      <c r="BC130" s="9">
        <v>0.16444812692095173</v>
      </c>
      <c r="BD130" s="9">
        <v>0</v>
      </c>
      <c r="BE130" s="9">
        <v>0.14933497371361296</v>
      </c>
      <c r="BF130" s="9">
        <v>0.18234055985667771</v>
      </c>
      <c r="BG130" s="9">
        <v>0.42066432531917958</v>
      </c>
      <c r="BH130" s="9">
        <v>0</v>
      </c>
      <c r="BI130" s="9">
        <v>0.29841808928314811</v>
      </c>
      <c r="BJ130" s="9">
        <v>0</v>
      </c>
      <c r="BK130" s="9">
        <v>0.27740336022469009</v>
      </c>
      <c r="BL130" s="9">
        <v>0</v>
      </c>
      <c r="BM130" s="9">
        <v>0.14198066710835802</v>
      </c>
      <c r="BN130" s="9">
        <v>0.57912778847299273</v>
      </c>
      <c r="BO130" s="9">
        <v>0</v>
      </c>
      <c r="BP130" s="9">
        <v>0</v>
      </c>
      <c r="BQ130" s="9">
        <v>0</v>
      </c>
      <c r="BR130" s="9">
        <v>1.1407187764119384</v>
      </c>
      <c r="BS130" s="9">
        <v>0.19275467846607236</v>
      </c>
      <c r="BT130" s="9">
        <v>0.43863871262542181</v>
      </c>
      <c r="BU130" s="9">
        <v>0.16305540642463642</v>
      </c>
      <c r="BV130" s="9">
        <v>0</v>
      </c>
      <c r="BW130" s="9">
        <v>0.12789355326858107</v>
      </c>
      <c r="BX130" s="10">
        <f>COUNTIF(H130:BW130,"&gt;0")/68</f>
        <v>0.4264705882352941</v>
      </c>
    </row>
    <row r="131" spans="1:76" x14ac:dyDescent="0.2">
      <c r="A131" s="1" t="s">
        <v>112</v>
      </c>
      <c r="B131" s="1">
        <v>661.53779999999995</v>
      </c>
      <c r="C131" s="7">
        <f>AVERAGE(H131:AP131)</f>
        <v>0.55982825626191712</v>
      </c>
      <c r="D131" s="7">
        <f>STDEV(H131:AP131)</f>
        <v>1.8635485025484393</v>
      </c>
      <c r="E131" s="7">
        <f>AVERAGE(AQ131:BW131)</f>
        <v>9.6089104818023505E-2</v>
      </c>
      <c r="F131" s="7">
        <f>STDEV(AQ131:BW131)</f>
        <v>0.2579226824234187</v>
      </c>
      <c r="G131" s="7">
        <f>TTEST(H131:AP131,AQ131:BW131,2,3)</f>
        <v>0.15380627188140478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1.4057207298730481</v>
      </c>
      <c r="O131" s="8">
        <v>0.2155426051256823</v>
      </c>
      <c r="P131" s="8">
        <v>0</v>
      </c>
      <c r="Q131" s="8">
        <v>7.8913059068472111E-2</v>
      </c>
      <c r="R131" s="8">
        <v>0</v>
      </c>
      <c r="S131" s="8">
        <v>0</v>
      </c>
      <c r="T131" s="8">
        <v>0</v>
      </c>
      <c r="U131" s="8">
        <v>6.1351609578557964</v>
      </c>
      <c r="V131" s="8">
        <v>0</v>
      </c>
      <c r="W131" s="8">
        <v>0</v>
      </c>
      <c r="X131" s="8">
        <v>0.21938175731569085</v>
      </c>
      <c r="Y131" s="8">
        <v>0</v>
      </c>
      <c r="Z131" s="8">
        <v>0</v>
      </c>
      <c r="AA131" s="8">
        <v>0</v>
      </c>
      <c r="AB131" s="8">
        <v>0.11835251878932866</v>
      </c>
      <c r="AC131" s="8">
        <v>0.14620136098264697</v>
      </c>
      <c r="AD131" s="8">
        <v>8.9376107125677826E-2</v>
      </c>
      <c r="AE131" s="8">
        <v>0</v>
      </c>
      <c r="AF131" s="8">
        <v>0</v>
      </c>
      <c r="AG131" s="8">
        <v>1.1764787035706943</v>
      </c>
      <c r="AH131" s="8">
        <v>0</v>
      </c>
      <c r="AI131" s="8">
        <v>0</v>
      </c>
      <c r="AJ131" s="8">
        <v>0.29581654714831529</v>
      </c>
      <c r="AK131" s="8">
        <v>0</v>
      </c>
      <c r="AL131" s="8">
        <v>9.3676144575820004</v>
      </c>
      <c r="AM131" s="8">
        <v>0.1951313000930259</v>
      </c>
      <c r="AN131" s="8">
        <v>0</v>
      </c>
      <c r="AO131" s="8">
        <v>0.15029886463672243</v>
      </c>
      <c r="AP131" s="8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8.0382451499159902E-2</v>
      </c>
      <c r="AX131" s="9">
        <v>0</v>
      </c>
      <c r="AY131" s="9">
        <v>0</v>
      </c>
      <c r="AZ131" s="9">
        <v>0.13158202992520265</v>
      </c>
      <c r="BA131" s="9">
        <v>0</v>
      </c>
      <c r="BB131" s="9">
        <v>0</v>
      </c>
      <c r="BC131" s="9">
        <v>0.71248031775615162</v>
      </c>
      <c r="BD131" s="9">
        <v>0.12263267450478316</v>
      </c>
      <c r="BE131" s="9">
        <v>0.17250609176441983</v>
      </c>
      <c r="BF131" s="9">
        <v>0.31122948754261565</v>
      </c>
      <c r="BG131" s="9">
        <v>1.3055032714444395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0.16120406535178669</v>
      </c>
      <c r="BO131" s="9">
        <v>0</v>
      </c>
      <c r="BP131" s="9">
        <v>0</v>
      </c>
      <c r="BQ131" s="9">
        <v>0</v>
      </c>
      <c r="BR131" s="9">
        <v>0</v>
      </c>
      <c r="BS131" s="9">
        <v>0.17342006920621678</v>
      </c>
      <c r="BT131" s="9">
        <v>0</v>
      </c>
      <c r="BU131" s="9">
        <v>0</v>
      </c>
      <c r="BV131" s="9">
        <v>0</v>
      </c>
      <c r="BW131" s="9">
        <v>0</v>
      </c>
      <c r="BX131" s="10">
        <f>COUNTIF(H131:BW131,"&gt;0")/68</f>
        <v>0.3235294117647059</v>
      </c>
    </row>
    <row r="132" spans="1:76" x14ac:dyDescent="0.2">
      <c r="A132" s="1" t="s">
        <v>233</v>
      </c>
      <c r="B132" s="1">
        <v>656.58240000000001</v>
      </c>
      <c r="C132" s="7">
        <f>AVERAGE(H132:AP132)</f>
        <v>4.0294773110090736</v>
      </c>
      <c r="D132" s="7">
        <f>STDEV(H132:AP132)</f>
        <v>2.5015829413021669</v>
      </c>
      <c r="E132" s="7">
        <f>AVERAGE(AQ132:BW132)</f>
        <v>5.0315305816018681</v>
      </c>
      <c r="F132" s="7">
        <f>STDEV(AQ132:BW132)</f>
        <v>3.9714669226908201</v>
      </c>
      <c r="G132" s="7">
        <f>TTEST(H132:AP132,AQ132:BW132,2,3)</f>
        <v>0.22168972648592791</v>
      </c>
      <c r="H132" s="8">
        <v>3.4345856076287613</v>
      </c>
      <c r="I132" s="8">
        <v>4.2827604231647225</v>
      </c>
      <c r="J132" s="8">
        <v>4.276838049798612</v>
      </c>
      <c r="K132" s="8">
        <v>5.0922956604116818</v>
      </c>
      <c r="L132" s="8">
        <v>1.581356119373531</v>
      </c>
      <c r="M132" s="8">
        <v>2.9024634022018327</v>
      </c>
      <c r="N132" s="8">
        <v>3.5787358982563391</v>
      </c>
      <c r="O132" s="8">
        <v>1.344158587352172</v>
      </c>
      <c r="P132" s="8">
        <v>3.0318098461882457</v>
      </c>
      <c r="Q132" s="8">
        <v>0.85807558942714934</v>
      </c>
      <c r="R132" s="8">
        <v>0.78117961293920413</v>
      </c>
      <c r="S132" s="8">
        <v>3.0701041785955998</v>
      </c>
      <c r="T132" s="8">
        <v>6.232197962682906</v>
      </c>
      <c r="U132" s="8">
        <v>2.8126289249784735</v>
      </c>
      <c r="V132" s="8">
        <v>1.8740989882706161</v>
      </c>
      <c r="W132" s="8">
        <v>4.8914995218705206</v>
      </c>
      <c r="X132" s="8">
        <v>2.5316323177475115</v>
      </c>
      <c r="Y132" s="8">
        <v>1.956716651373877</v>
      </c>
      <c r="Z132" s="8">
        <v>5.875516392978736</v>
      </c>
      <c r="AA132" s="8">
        <v>10.355799353256774</v>
      </c>
      <c r="AB132" s="8">
        <v>1.4221990703996348</v>
      </c>
      <c r="AC132" s="8">
        <v>2.6072246055178012</v>
      </c>
      <c r="AD132" s="8">
        <v>9.2732587273365734</v>
      </c>
      <c r="AE132" s="8">
        <v>5.5389196844678334</v>
      </c>
      <c r="AF132" s="8">
        <v>3.4068619708621832</v>
      </c>
      <c r="AG132" s="8">
        <v>6.86640583128196</v>
      </c>
      <c r="AH132" s="8">
        <v>1.7881457064871724</v>
      </c>
      <c r="AI132" s="8">
        <v>5.5811792553195874</v>
      </c>
      <c r="AJ132" s="8">
        <v>6.786667721533453</v>
      </c>
      <c r="AK132" s="8">
        <v>7.1604781755740863</v>
      </c>
      <c r="AL132" s="8">
        <v>8.6178331089385249</v>
      </c>
      <c r="AM132" s="8">
        <v>5.8693842754682448</v>
      </c>
      <c r="AN132" s="8">
        <v>2.5198967305851108</v>
      </c>
      <c r="AO132" s="8">
        <v>1.4541476609383006</v>
      </c>
      <c r="AP132" s="8">
        <v>1.3746502721098779</v>
      </c>
      <c r="AQ132" s="9">
        <v>4.0588200146035112</v>
      </c>
      <c r="AR132" s="9">
        <v>2.9757915433652222</v>
      </c>
      <c r="AS132" s="9">
        <v>2.1704335184393933</v>
      </c>
      <c r="AT132" s="9">
        <v>8.419968186680503</v>
      </c>
      <c r="AU132" s="9">
        <v>2.8754056839837547</v>
      </c>
      <c r="AV132" s="9">
        <v>2.4448117223810537</v>
      </c>
      <c r="AW132" s="9">
        <v>3.4912537772764045</v>
      </c>
      <c r="AX132" s="9">
        <v>4.0867627672591649</v>
      </c>
      <c r="AY132" s="9">
        <v>14.257947933261155</v>
      </c>
      <c r="AZ132" s="9">
        <v>3.5883921519292414</v>
      </c>
      <c r="BA132" s="9">
        <v>2.1926114313135847</v>
      </c>
      <c r="BB132" s="9">
        <v>20.523676813712175</v>
      </c>
      <c r="BC132" s="9">
        <v>6.657084492014155</v>
      </c>
      <c r="BD132" s="9">
        <v>3.7000534414478583</v>
      </c>
      <c r="BE132" s="9">
        <v>5.657854433688426</v>
      </c>
      <c r="BF132" s="9">
        <v>5.3990160356092103</v>
      </c>
      <c r="BG132" s="9">
        <v>3.6634628399866167</v>
      </c>
      <c r="BH132" s="9">
        <v>2.0607843907868384</v>
      </c>
      <c r="BI132" s="9">
        <v>6.1632650198516954</v>
      </c>
      <c r="BJ132" s="9">
        <v>1.7191053386669939</v>
      </c>
      <c r="BK132" s="9">
        <v>4.826161933555202</v>
      </c>
      <c r="BL132" s="9">
        <v>3.1953364942148026</v>
      </c>
      <c r="BM132" s="9">
        <v>5.7862767449903618</v>
      </c>
      <c r="BN132" s="9">
        <v>9.1025872938262697</v>
      </c>
      <c r="BO132" s="9">
        <v>6.3611615212098922</v>
      </c>
      <c r="BP132" s="9">
        <v>2.6920682219445724</v>
      </c>
      <c r="BQ132" s="9">
        <v>2.8595901501119663</v>
      </c>
      <c r="BR132" s="9">
        <v>4.3296527272290861</v>
      </c>
      <c r="BS132" s="9">
        <v>11.260778451395616</v>
      </c>
      <c r="BT132" s="9">
        <v>2.2259846671253034</v>
      </c>
      <c r="BU132" s="9">
        <v>1.2387164213558106</v>
      </c>
      <c r="BV132" s="9">
        <v>2.952005466674072</v>
      </c>
      <c r="BW132" s="9">
        <v>3.1036875629717522</v>
      </c>
      <c r="BX132" s="10">
        <f>COUNTIF(H132:BW132,"&gt;0")/68</f>
        <v>1</v>
      </c>
    </row>
    <row r="133" spans="1:76" x14ac:dyDescent="0.2">
      <c r="A133" s="1" t="s">
        <v>132</v>
      </c>
      <c r="B133" s="1">
        <v>652.55150000000003</v>
      </c>
      <c r="C133" s="7">
        <f>AVERAGE(H133:AP133)</f>
        <v>0.14270699349316482</v>
      </c>
      <c r="D133" s="7">
        <f>STDEV(H133:AP133)</f>
        <v>0.20028665456675199</v>
      </c>
      <c r="E133" s="7">
        <f>AVERAGE(AQ133:BW133)</f>
        <v>0.24193488847508857</v>
      </c>
      <c r="F133" s="7">
        <f>STDEV(AQ133:BW133)</f>
        <v>0.42596301359370103</v>
      </c>
      <c r="G133" s="7">
        <f>TTEST(H133:AP133,AQ133:BW133,2,3)</f>
        <v>0.22984322141968316</v>
      </c>
      <c r="H133" s="8">
        <v>0.36226445579417133</v>
      </c>
      <c r="I133" s="8">
        <v>0.14484409489145597</v>
      </c>
      <c r="J133" s="8">
        <v>0</v>
      </c>
      <c r="K133" s="8">
        <v>0.1070104396815352</v>
      </c>
      <c r="L133" s="8">
        <v>0.17241098776141076</v>
      </c>
      <c r="M133" s="8">
        <v>0.27450593188395728</v>
      </c>
      <c r="N133" s="8">
        <v>0</v>
      </c>
      <c r="O133" s="8">
        <v>0.12011280226733351</v>
      </c>
      <c r="P133" s="8">
        <v>0</v>
      </c>
      <c r="Q133" s="8">
        <v>0.18418653419685105</v>
      </c>
      <c r="R133" s="8">
        <v>0.68874279657566895</v>
      </c>
      <c r="S133" s="8">
        <v>0</v>
      </c>
      <c r="T133" s="8">
        <v>4.268936687261333E-3</v>
      </c>
      <c r="U133" s="8">
        <v>0.18938021246561121</v>
      </c>
      <c r="V133" s="8">
        <v>0.8863429175566383</v>
      </c>
      <c r="W133" s="8">
        <v>0.13903553272356378</v>
      </c>
      <c r="X133" s="8">
        <v>4.1339144074363602E-4</v>
      </c>
      <c r="Y133" s="8">
        <v>0</v>
      </c>
      <c r="Z133" s="8">
        <v>0</v>
      </c>
      <c r="AA133" s="8">
        <v>0.17412696246439982</v>
      </c>
      <c r="AB133" s="8">
        <v>0.18524214370085246</v>
      </c>
      <c r="AC133" s="8">
        <v>0</v>
      </c>
      <c r="AD133" s="8">
        <v>0.2873585869007485</v>
      </c>
      <c r="AE133" s="8">
        <v>0</v>
      </c>
      <c r="AF133" s="8">
        <v>0</v>
      </c>
      <c r="AG133" s="8">
        <v>0</v>
      </c>
      <c r="AH133" s="8">
        <v>0</v>
      </c>
      <c r="AI133" s="8">
        <v>0.26222626923051617</v>
      </c>
      <c r="AJ133" s="8">
        <v>0</v>
      </c>
      <c r="AK133" s="8">
        <v>0</v>
      </c>
      <c r="AL133" s="8">
        <v>0.2706490081658951</v>
      </c>
      <c r="AM133" s="8">
        <v>0</v>
      </c>
      <c r="AN133" s="8">
        <v>0</v>
      </c>
      <c r="AO133" s="8">
        <v>0.33601658250809607</v>
      </c>
      <c r="AP133" s="8">
        <v>0.20560618536405867</v>
      </c>
      <c r="AQ133" s="9">
        <v>0.87709321241850957</v>
      </c>
      <c r="AR133" s="9">
        <v>0.17312999024190365</v>
      </c>
      <c r="AS133" s="9">
        <v>1.7159414670705875</v>
      </c>
      <c r="AT133" s="9">
        <v>0</v>
      </c>
      <c r="AU133" s="9">
        <v>8.2533357485959177E-2</v>
      </c>
      <c r="AV133" s="9">
        <v>0.12466533311961844</v>
      </c>
      <c r="AW133" s="9">
        <v>0.28418279510527517</v>
      </c>
      <c r="AX133" s="9">
        <v>0.15556023129477739</v>
      </c>
      <c r="AY133" s="9">
        <v>0</v>
      </c>
      <c r="AZ133" s="9">
        <v>0</v>
      </c>
      <c r="BA133" s="9">
        <v>0</v>
      </c>
      <c r="BB133" s="9">
        <v>1.4076978387916648</v>
      </c>
      <c r="BC133" s="9">
        <v>5.9571105878130928E-2</v>
      </c>
      <c r="BD133" s="9">
        <v>1.1532390175448359</v>
      </c>
      <c r="BE133" s="9">
        <v>0.19669651777554165</v>
      </c>
      <c r="BF133" s="9">
        <v>4.5130658571260534E-3</v>
      </c>
      <c r="BG133" s="9">
        <v>0</v>
      </c>
      <c r="BH133" s="9">
        <v>0</v>
      </c>
      <c r="BI133" s="9">
        <v>0</v>
      </c>
      <c r="BJ133" s="9">
        <v>0.2617801584469478</v>
      </c>
      <c r="BK133" s="9">
        <v>0</v>
      </c>
      <c r="BL133" s="9">
        <v>0</v>
      </c>
      <c r="BM133" s="9">
        <v>0.11874239450483084</v>
      </c>
      <c r="BN133" s="9">
        <v>0.13039137023822775</v>
      </c>
      <c r="BO133" s="9">
        <v>0</v>
      </c>
      <c r="BP133" s="9">
        <v>0.41169426533276837</v>
      </c>
      <c r="BQ133" s="9">
        <v>0.1760652079044786</v>
      </c>
      <c r="BR133" s="9">
        <v>0</v>
      </c>
      <c r="BS133" s="9">
        <v>0.11625326472050204</v>
      </c>
      <c r="BT133" s="9">
        <v>0.43536831288225808</v>
      </c>
      <c r="BU133" s="9">
        <v>0</v>
      </c>
      <c r="BV133" s="9">
        <v>9.8732413063978453E-2</v>
      </c>
      <c r="BW133" s="9">
        <v>0</v>
      </c>
      <c r="BX133" s="10">
        <f>COUNTIF(H133:BW133,"&gt;0")/68</f>
        <v>0.58823529411764708</v>
      </c>
    </row>
    <row r="134" spans="1:76" x14ac:dyDescent="0.2">
      <c r="A134" s="1" t="s">
        <v>143</v>
      </c>
      <c r="B134" s="1">
        <v>684.61369999999999</v>
      </c>
      <c r="C134" s="7">
        <f>AVERAGE(H134:AP134)</f>
        <v>0.32776440613220303</v>
      </c>
      <c r="D134" s="7">
        <f>STDEV(H134:AP134)</f>
        <v>0.62279491312198043</v>
      </c>
      <c r="E134" s="7">
        <f>AVERAGE(AQ134:BW134)</f>
        <v>0.67669862307275719</v>
      </c>
      <c r="F134" s="7">
        <f>STDEV(AQ134:BW134)</f>
        <v>1.4899249524634122</v>
      </c>
      <c r="G134" s="7">
        <f>TTEST(H134:AP134,AQ134:BW134,2,3)</f>
        <v>0.21940478106539224</v>
      </c>
      <c r="H134" s="8">
        <v>1.1881110166619948</v>
      </c>
      <c r="I134" s="8">
        <v>0</v>
      </c>
      <c r="J134" s="8">
        <v>0</v>
      </c>
      <c r="K134" s="8">
        <v>0.11554022785436785</v>
      </c>
      <c r="L134" s="8">
        <v>0.10983529920952524</v>
      </c>
      <c r="M134" s="8">
        <v>0</v>
      </c>
      <c r="N134" s="8">
        <v>0.17550157366648342</v>
      </c>
      <c r="O134" s="8">
        <v>0.18925472733896251</v>
      </c>
      <c r="P134" s="8">
        <v>0</v>
      </c>
      <c r="Q134" s="8">
        <v>0.10046991911195866</v>
      </c>
      <c r="R134" s="8">
        <v>0</v>
      </c>
      <c r="S134" s="8">
        <v>9.1067343791149405E-2</v>
      </c>
      <c r="T134" s="8">
        <v>0.64609992785067194</v>
      </c>
      <c r="U134" s="8">
        <v>0</v>
      </c>
      <c r="V134" s="8">
        <v>0.1323859301021085</v>
      </c>
      <c r="W134" s="8">
        <v>0.20394237868346443</v>
      </c>
      <c r="X134" s="8">
        <v>0</v>
      </c>
      <c r="Y134" s="8">
        <v>0.10570671603639734</v>
      </c>
      <c r="Z134" s="8">
        <v>0.30047044213250401</v>
      </c>
      <c r="AA134" s="8">
        <v>2.1991367910385677</v>
      </c>
      <c r="AB134" s="8">
        <v>0</v>
      </c>
      <c r="AC134" s="8">
        <v>0</v>
      </c>
      <c r="AD134" s="8">
        <v>1.8395769302162035</v>
      </c>
      <c r="AE134" s="8">
        <v>2.3243158587599959</v>
      </c>
      <c r="AF134" s="8">
        <v>0</v>
      </c>
      <c r="AG134" s="8">
        <v>0.84203794687832367</v>
      </c>
      <c r="AH134" s="8">
        <v>0</v>
      </c>
      <c r="AI134" s="8">
        <v>0.22670663722216131</v>
      </c>
      <c r="AJ134" s="8">
        <v>0</v>
      </c>
      <c r="AK134" s="8">
        <v>0</v>
      </c>
      <c r="AL134" s="8">
        <v>0</v>
      </c>
      <c r="AM134" s="8">
        <v>0.68159454807226305</v>
      </c>
      <c r="AN134" s="8">
        <v>0</v>
      </c>
      <c r="AO134" s="8">
        <v>0</v>
      </c>
      <c r="AP134" s="8">
        <v>0</v>
      </c>
      <c r="AQ134" s="9">
        <v>7.620408032232602E-2</v>
      </c>
      <c r="AR134" s="9">
        <v>0.16960805362180009</v>
      </c>
      <c r="AS134" s="9">
        <v>0</v>
      </c>
      <c r="AT134" s="9">
        <v>0</v>
      </c>
      <c r="AU134" s="9">
        <v>0</v>
      </c>
      <c r="AV134" s="9">
        <v>0</v>
      </c>
      <c r="AW134" s="9">
        <v>0.42534998781762917</v>
      </c>
      <c r="AX134" s="9">
        <v>0.11826591090815504</v>
      </c>
      <c r="AY134" s="9">
        <v>5.3702347386728926</v>
      </c>
      <c r="AZ134" s="9">
        <v>0.12421733786438831</v>
      </c>
      <c r="BA134" s="9">
        <v>0</v>
      </c>
      <c r="BB134" s="9">
        <v>5.2882133907516611</v>
      </c>
      <c r="BC134" s="9">
        <v>1.5763011990104334</v>
      </c>
      <c r="BD134" s="9">
        <v>0.21796394775085023</v>
      </c>
      <c r="BE134" s="9">
        <v>0</v>
      </c>
      <c r="BF134" s="9">
        <v>0.49103260975494928</v>
      </c>
      <c r="BG134" s="9">
        <v>0.31862854451801326</v>
      </c>
      <c r="BH134" s="9">
        <v>0.17175549813905211</v>
      </c>
      <c r="BI134" s="9">
        <v>0.20221964519583163</v>
      </c>
      <c r="BJ134" s="9">
        <v>8.9326683297243817E-2</v>
      </c>
      <c r="BK134" s="9">
        <v>0.15010715913905112</v>
      </c>
      <c r="BL134" s="9">
        <v>0.29374806241512119</v>
      </c>
      <c r="BM134" s="9">
        <v>0.12730417652323148</v>
      </c>
      <c r="BN134" s="9">
        <v>1.4931848528658815</v>
      </c>
      <c r="BO134" s="9">
        <v>0</v>
      </c>
      <c r="BP134" s="9">
        <v>0.23852659049833816</v>
      </c>
      <c r="BQ134" s="9">
        <v>0</v>
      </c>
      <c r="BR134" s="9">
        <v>0.19416706206507198</v>
      </c>
      <c r="BS134" s="9">
        <v>4.8640383260855833</v>
      </c>
      <c r="BT134" s="9">
        <v>0</v>
      </c>
      <c r="BU134" s="9">
        <v>0.11921331045509073</v>
      </c>
      <c r="BV134" s="9">
        <v>0.10650271745177835</v>
      </c>
      <c r="BW134" s="9">
        <v>0.10494067627660654</v>
      </c>
      <c r="BX134" s="10">
        <f>COUNTIF(H134:BW134,"&gt;0")/68</f>
        <v>0.61764705882352944</v>
      </c>
    </row>
    <row r="135" spans="1:76" x14ac:dyDescent="0.2">
      <c r="A135" s="1" t="s">
        <v>205</v>
      </c>
      <c r="B135" s="1">
        <v>682.59799999999996</v>
      </c>
      <c r="C135" s="7">
        <f>AVERAGE(H135:AP135)</f>
        <v>1.3447662730692165</v>
      </c>
      <c r="D135" s="7">
        <f>STDEV(H135:AP135)</f>
        <v>0.98977730552878618</v>
      </c>
      <c r="E135" s="7">
        <f>AVERAGE(AQ135:BW135)</f>
        <v>1.5957088385241347</v>
      </c>
      <c r="F135" s="7">
        <f>STDEV(AQ135:BW135)</f>
        <v>0.92257623391015886</v>
      </c>
      <c r="G135" s="7">
        <f>TTEST(H135:AP135,AQ135:BW135,2,3)</f>
        <v>0.28316165803332255</v>
      </c>
      <c r="H135" s="8">
        <v>1.0599375009919603</v>
      </c>
      <c r="I135" s="8">
        <v>1.8192925346385169</v>
      </c>
      <c r="J135" s="8">
        <v>1.8923240295685737</v>
      </c>
      <c r="K135" s="8">
        <v>2.4209742528913178</v>
      </c>
      <c r="L135" s="8">
        <v>0.65924105300144586</v>
      </c>
      <c r="M135" s="8">
        <v>0.3179895163841493</v>
      </c>
      <c r="N135" s="8">
        <v>2.0022838867502908</v>
      </c>
      <c r="O135" s="8">
        <v>1.2451675810759133</v>
      </c>
      <c r="P135" s="8">
        <v>1.4853614169434812</v>
      </c>
      <c r="Q135" s="8">
        <v>0.51806078130755784</v>
      </c>
      <c r="R135" s="8">
        <v>0.46729165741667711</v>
      </c>
      <c r="S135" s="8">
        <v>0.55810157472979993</v>
      </c>
      <c r="T135" s="8">
        <v>2.0651077135402796</v>
      </c>
      <c r="U135" s="8">
        <v>0.56750220939092044</v>
      </c>
      <c r="V135" s="8">
        <v>0.85627550932415819</v>
      </c>
      <c r="W135" s="8">
        <v>1.1097187833063857</v>
      </c>
      <c r="X135" s="8">
        <v>0.80401950790797194</v>
      </c>
      <c r="Y135" s="8">
        <v>0.23597171132777489</v>
      </c>
      <c r="Z135" s="8">
        <v>2.9148303513137881</v>
      </c>
      <c r="AA135" s="8">
        <v>2.2341942327567694</v>
      </c>
      <c r="AB135" s="8">
        <v>0.60114713677442544</v>
      </c>
      <c r="AC135" s="8">
        <v>0.8344741007042128</v>
      </c>
      <c r="AD135" s="8">
        <v>1.3941674787692031</v>
      </c>
      <c r="AE135" s="8">
        <v>1.2103406728953587</v>
      </c>
      <c r="AF135" s="8">
        <v>0.81273486044308263</v>
      </c>
      <c r="AG135" s="8">
        <v>0.67796954151866218</v>
      </c>
      <c r="AH135" s="8">
        <v>1.2719189367407091</v>
      </c>
      <c r="AI135" s="8">
        <v>3.7032332625765711</v>
      </c>
      <c r="AJ135" s="8">
        <v>0.86243012468845581</v>
      </c>
      <c r="AK135" s="8">
        <v>4.5355516592704754</v>
      </c>
      <c r="AL135" s="8">
        <v>0</v>
      </c>
      <c r="AM135" s="8">
        <v>0.86511675700076374</v>
      </c>
      <c r="AN135" s="8">
        <v>1.3415549735719858</v>
      </c>
      <c r="AO135" s="8">
        <v>2.6279701578185497</v>
      </c>
      <c r="AP135" s="8">
        <v>1.0945640900823779</v>
      </c>
      <c r="AQ135" s="9">
        <v>1.3678210991698225</v>
      </c>
      <c r="AR135" s="9">
        <v>0.6767320270016689</v>
      </c>
      <c r="AS135" s="9">
        <v>0.5459821134910382</v>
      </c>
      <c r="AT135" s="9">
        <v>3.4522698879479452</v>
      </c>
      <c r="AU135" s="9">
        <v>2.1046393739306049</v>
      </c>
      <c r="AV135" s="9">
        <v>1.2612032639887216</v>
      </c>
      <c r="AW135" s="9">
        <v>1.3003909136453682</v>
      </c>
      <c r="AX135" s="9">
        <v>0.99657455386730154</v>
      </c>
      <c r="AY135" s="9">
        <v>2.3320357628929536</v>
      </c>
      <c r="AZ135" s="9">
        <v>1.0734772285632845</v>
      </c>
      <c r="BA135" s="9">
        <v>2.0566852158745519</v>
      </c>
      <c r="BB135" s="9">
        <v>0.19683663035432611</v>
      </c>
      <c r="BC135" s="9">
        <v>1.0355332675914084</v>
      </c>
      <c r="BD135" s="9">
        <v>0.98428155781192994</v>
      </c>
      <c r="BE135" s="9">
        <v>0.60204620614254734</v>
      </c>
      <c r="BF135" s="9">
        <v>1.880786904374256</v>
      </c>
      <c r="BG135" s="9">
        <v>0.39595524524913489</v>
      </c>
      <c r="BH135" s="9">
        <v>1.1886418647604731</v>
      </c>
      <c r="BI135" s="9">
        <v>3.2575792981879785</v>
      </c>
      <c r="BJ135" s="9">
        <v>0.69882274206698969</v>
      </c>
      <c r="BK135" s="9">
        <v>3.5107998921813102</v>
      </c>
      <c r="BL135" s="9">
        <v>1.4321122179326051</v>
      </c>
      <c r="BM135" s="9">
        <v>1.0480010573250531</v>
      </c>
      <c r="BN135" s="9">
        <v>1.3945799167309827</v>
      </c>
      <c r="BO135" s="9">
        <v>3.8111315478996426</v>
      </c>
      <c r="BP135" s="9">
        <v>1.3727204185665804</v>
      </c>
      <c r="BQ135" s="9">
        <v>1.7229585663143185</v>
      </c>
      <c r="BR135" s="9">
        <v>2.7435638051984643</v>
      </c>
      <c r="BS135" s="9">
        <v>2.037670436163812</v>
      </c>
      <c r="BT135" s="9">
        <v>1.6479575243672409</v>
      </c>
      <c r="BU135" s="9">
        <v>1.5593726734968401</v>
      </c>
      <c r="BV135" s="9">
        <v>1.9906532937373875</v>
      </c>
      <c r="BW135" s="9">
        <v>0.97857516446990622</v>
      </c>
      <c r="BX135" s="10">
        <f>COUNTIF(H135:BW135,"&gt;0")/68</f>
        <v>0.98529411764705888</v>
      </c>
    </row>
    <row r="136" spans="1:76" x14ac:dyDescent="0.2">
      <c r="A136" s="1" t="s">
        <v>117</v>
      </c>
      <c r="B136" s="1">
        <v>712.64499999999998</v>
      </c>
      <c r="C136" s="7">
        <f>AVERAGE(H136:AP136)</f>
        <v>4.6961376267938074E-2</v>
      </c>
      <c r="D136" s="7">
        <f>STDEV(H136:AP136)</f>
        <v>0.10938931714902948</v>
      </c>
      <c r="E136" s="7">
        <f>AVERAGE(AQ136:BW136)</f>
        <v>0.20565460929879106</v>
      </c>
      <c r="F136" s="7">
        <f>STDEV(AQ136:BW136)</f>
        <v>0.5334398576491628</v>
      </c>
      <c r="G136" s="7">
        <f>TTEST(H136:AP136,AQ136:BW136,2,3)</f>
        <v>0.10275996842486787</v>
      </c>
      <c r="H136" s="8">
        <v>0.18582473567599217</v>
      </c>
      <c r="I136" s="8">
        <v>0</v>
      </c>
      <c r="J136" s="8">
        <v>0</v>
      </c>
      <c r="K136" s="8">
        <v>0</v>
      </c>
      <c r="L136" s="8">
        <v>5.8379429311406897E-2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3.3070486761728732E-2</v>
      </c>
      <c r="S136" s="8">
        <v>0</v>
      </c>
      <c r="T136" s="8">
        <v>0</v>
      </c>
      <c r="U136" s="8">
        <v>0</v>
      </c>
      <c r="V136" s="8">
        <v>9.6294470993002479E-2</v>
      </c>
      <c r="W136" s="8">
        <v>0</v>
      </c>
      <c r="X136" s="8">
        <v>0</v>
      </c>
      <c r="Y136" s="8">
        <v>0</v>
      </c>
      <c r="Z136" s="8">
        <v>0</v>
      </c>
      <c r="AA136" s="8">
        <v>0.12774927336277705</v>
      </c>
      <c r="AB136" s="8">
        <v>0</v>
      </c>
      <c r="AC136" s="8">
        <v>0</v>
      </c>
      <c r="AD136" s="8">
        <v>0.1550057313531332</v>
      </c>
      <c r="AE136" s="8">
        <v>0.1129134193324372</v>
      </c>
      <c r="AF136" s="8">
        <v>0</v>
      </c>
      <c r="AG136" s="8">
        <v>0.45013623249194951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0.42427439009540541</v>
      </c>
      <c r="AN136" s="8">
        <v>0</v>
      </c>
      <c r="AO136" s="8">
        <v>0</v>
      </c>
      <c r="AP136" s="8">
        <v>0</v>
      </c>
      <c r="AQ136" s="9">
        <v>0.10353210102147924</v>
      </c>
      <c r="AR136" s="9">
        <v>0</v>
      </c>
      <c r="AS136" s="9">
        <v>3.0984476560912726E-2</v>
      </c>
      <c r="AT136" s="9">
        <v>0.76486489845687511</v>
      </c>
      <c r="AU136" s="9">
        <v>0.14514329974073459</v>
      </c>
      <c r="AV136" s="9">
        <v>0</v>
      </c>
      <c r="AW136" s="9">
        <v>0.22255860146065759</v>
      </c>
      <c r="AX136" s="9">
        <v>9.089627705502891E-2</v>
      </c>
      <c r="AY136" s="9">
        <v>1.1902817935797692</v>
      </c>
      <c r="AZ136" s="9">
        <v>0</v>
      </c>
      <c r="BA136" s="9">
        <v>0</v>
      </c>
      <c r="BB136" s="9">
        <v>0</v>
      </c>
      <c r="BC136" s="9">
        <v>0.14649928788476427</v>
      </c>
      <c r="BD136" s="9">
        <v>0.14086466638159512</v>
      </c>
      <c r="BE136" s="9">
        <v>0</v>
      </c>
      <c r="BF136" s="9">
        <v>0.36264143985716851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0.19451120547812473</v>
      </c>
      <c r="BM136" s="9">
        <v>0</v>
      </c>
      <c r="BN136" s="9">
        <v>0.13511989112403308</v>
      </c>
      <c r="BO136" s="9">
        <v>0</v>
      </c>
      <c r="BP136" s="9">
        <v>0</v>
      </c>
      <c r="BQ136" s="9">
        <v>0</v>
      </c>
      <c r="BR136" s="9">
        <v>8.198344341796461E-2</v>
      </c>
      <c r="BS136" s="9">
        <v>2.8495181598203159</v>
      </c>
      <c r="BT136" s="9">
        <v>0.15106946982185451</v>
      </c>
      <c r="BU136" s="9">
        <v>0</v>
      </c>
      <c r="BV136" s="9">
        <v>0</v>
      </c>
      <c r="BW136" s="9">
        <v>0.17613309519882625</v>
      </c>
      <c r="BX136" s="10">
        <f>COUNTIF(H136:BW136,"&gt;0")/68</f>
        <v>0.36764705882352944</v>
      </c>
    </row>
    <row r="137" spans="1:76" x14ac:dyDescent="0.2">
      <c r="A137" s="1" t="s">
        <v>116</v>
      </c>
      <c r="B137" s="1">
        <v>760.64499999999998</v>
      </c>
      <c r="C137" s="7">
        <f>AVERAGE(H137:AP137)</f>
        <v>0.14181152450854073</v>
      </c>
      <c r="D137" s="7">
        <f>STDEV(H137:AP137)</f>
        <v>0.25147459197165101</v>
      </c>
      <c r="E137" s="7">
        <f>AVERAGE(AQ137:BW137)</f>
        <v>9.0891823632956587E-2</v>
      </c>
      <c r="F137" s="7">
        <f>STDEV(AQ137:BW137)</f>
        <v>0.12773225720622194</v>
      </c>
      <c r="G137" s="7">
        <f>TTEST(H137:AP137,AQ137:BW137,2,3)</f>
        <v>0.2934729848027991</v>
      </c>
      <c r="H137" s="8">
        <v>0.66951533359057736</v>
      </c>
      <c r="I137" s="8">
        <v>0.18168226397935436</v>
      </c>
      <c r="J137" s="8">
        <v>0.34259272644153183</v>
      </c>
      <c r="K137" s="8">
        <v>0.35241093109399635</v>
      </c>
      <c r="L137" s="8">
        <v>0.18814279830397121</v>
      </c>
      <c r="M137" s="8">
        <v>0.19959618030241066</v>
      </c>
      <c r="N137" s="8">
        <v>0</v>
      </c>
      <c r="O137" s="8">
        <v>0</v>
      </c>
      <c r="P137" s="8">
        <v>0.41421972873424245</v>
      </c>
      <c r="Q137" s="8">
        <v>0.22299090691350237</v>
      </c>
      <c r="R137" s="8">
        <v>1.1588875737300557</v>
      </c>
      <c r="S137" s="8">
        <v>0.62629572237731879</v>
      </c>
      <c r="T137" s="8">
        <v>0.12920190169239171</v>
      </c>
      <c r="U137" s="8">
        <v>0</v>
      </c>
      <c r="V137" s="8">
        <v>0</v>
      </c>
      <c r="W137" s="8">
        <v>0</v>
      </c>
      <c r="X137" s="8">
        <v>0.22278525930106927</v>
      </c>
      <c r="Y137" s="8">
        <v>0.14368849735449052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0.11139353398401318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9">
        <v>0.34624072648621779</v>
      </c>
      <c r="AR137" s="9">
        <v>8.3726346686672282E-2</v>
      </c>
      <c r="AS137" s="9">
        <v>0.60791522286846922</v>
      </c>
      <c r="AT137" s="9">
        <v>0</v>
      </c>
      <c r="AU137" s="9">
        <v>0</v>
      </c>
      <c r="AV137" s="9">
        <v>0.10292235682749576</v>
      </c>
      <c r="AW137" s="9">
        <v>0</v>
      </c>
      <c r="AX137" s="9">
        <v>0.23039852955532825</v>
      </c>
      <c r="AY137" s="9">
        <v>0</v>
      </c>
      <c r="AZ137" s="9">
        <v>8.164927286027536E-2</v>
      </c>
      <c r="BA137" s="9">
        <v>0</v>
      </c>
      <c r="BB137" s="9">
        <v>0.12863915348924471</v>
      </c>
      <c r="BC137" s="9">
        <v>0</v>
      </c>
      <c r="BD137" s="9">
        <v>0.12285932572625501</v>
      </c>
      <c r="BE137" s="9">
        <v>0</v>
      </c>
      <c r="BF137" s="9">
        <v>0</v>
      </c>
      <c r="BG137" s="9">
        <v>0</v>
      </c>
      <c r="BH137" s="9">
        <v>0.12418459549692047</v>
      </c>
      <c r="BI137" s="9">
        <v>0</v>
      </c>
      <c r="BJ137" s="9">
        <v>0.15552686008079414</v>
      </c>
      <c r="BK137" s="9">
        <v>0</v>
      </c>
      <c r="BL137" s="9">
        <v>0</v>
      </c>
      <c r="BM137" s="9">
        <v>0</v>
      </c>
      <c r="BN137" s="9">
        <v>0</v>
      </c>
      <c r="BO137" s="9">
        <v>0.21697660937589225</v>
      </c>
      <c r="BP137" s="9">
        <v>0</v>
      </c>
      <c r="BQ137" s="9">
        <v>0.14502066858643661</v>
      </c>
      <c r="BR137" s="9">
        <v>0.15283364817016015</v>
      </c>
      <c r="BS137" s="9">
        <v>0.15631982019025539</v>
      </c>
      <c r="BT137" s="9">
        <v>0</v>
      </c>
      <c r="BU137" s="9">
        <v>0.11615131384621515</v>
      </c>
      <c r="BV137" s="9">
        <v>8.8843256513119515E-2</v>
      </c>
      <c r="BW137" s="9">
        <v>0.13922247312781574</v>
      </c>
      <c r="BX137" s="10">
        <f>COUNTIF(H137:BW137,"&gt;0")/68</f>
        <v>0.45588235294117646</v>
      </c>
    </row>
    <row r="138" spans="1:76" x14ac:dyDescent="0.2">
      <c r="A138" s="1" t="s">
        <v>234</v>
      </c>
      <c r="B138" s="1">
        <v>788.67629999999997</v>
      </c>
      <c r="C138" s="7">
        <f>AVERAGE(H138:AP138)</f>
        <v>7.5130931916493537</v>
      </c>
      <c r="D138" s="7">
        <f>STDEV(H138:AP138)</f>
        <v>2.4710428940517186</v>
      </c>
      <c r="E138" s="7">
        <f>AVERAGE(AQ138:BW138)</f>
        <v>7.3403803913856365</v>
      </c>
      <c r="F138" s="7">
        <f>STDEV(AQ138:BW138)</f>
        <v>2.1410338983990171</v>
      </c>
      <c r="G138" s="7">
        <f>TTEST(H138:AP138,AQ138:BW138,2,3)</f>
        <v>0.75865783644113471</v>
      </c>
      <c r="H138" s="8">
        <v>10.301726516479853</v>
      </c>
      <c r="I138" s="8">
        <v>9.6860830638694502</v>
      </c>
      <c r="J138" s="8">
        <v>9.4644508172119828</v>
      </c>
      <c r="K138" s="8">
        <v>9.4444806169234923</v>
      </c>
      <c r="L138" s="8">
        <v>8.9603164907846811</v>
      </c>
      <c r="M138" s="8">
        <v>6.1179820030559258</v>
      </c>
      <c r="N138" s="8">
        <v>4.4695185893249558</v>
      </c>
      <c r="O138" s="8">
        <v>8.3342968559439043</v>
      </c>
      <c r="P138" s="8">
        <v>7.5937979920729219</v>
      </c>
      <c r="Q138" s="8">
        <v>8.207885391630338</v>
      </c>
      <c r="R138" s="8">
        <v>11.109038818546548</v>
      </c>
      <c r="S138" s="8">
        <v>9.8631262720955029</v>
      </c>
      <c r="T138" s="8">
        <v>8.1352560407581471</v>
      </c>
      <c r="U138" s="8">
        <v>7.9954533466009146</v>
      </c>
      <c r="V138" s="8">
        <v>9.5628174510927266</v>
      </c>
      <c r="W138" s="8">
        <v>11.673035464918598</v>
      </c>
      <c r="X138" s="8">
        <v>8.60479270035772</v>
      </c>
      <c r="Y138" s="8">
        <v>6.847171804373275</v>
      </c>
      <c r="Z138" s="8">
        <v>6.8785348759501357</v>
      </c>
      <c r="AA138" s="8">
        <v>6.645993323057299</v>
      </c>
      <c r="AB138" s="8">
        <v>10.245201251093844</v>
      </c>
      <c r="AC138" s="8">
        <v>4.7232667607925221</v>
      </c>
      <c r="AD138" s="8">
        <v>6.4852356858016353</v>
      </c>
      <c r="AE138" s="8">
        <v>10.015247317910161</v>
      </c>
      <c r="AF138" s="8">
        <v>8.7906613207765805</v>
      </c>
      <c r="AG138" s="8">
        <v>5.8356118810059314</v>
      </c>
      <c r="AH138" s="8">
        <v>7.77981094724705</v>
      </c>
      <c r="AI138" s="8">
        <v>3.6823045394550822</v>
      </c>
      <c r="AJ138" s="8">
        <v>2.8803871460223354</v>
      </c>
      <c r="AK138" s="8">
        <v>3.3618297289011503</v>
      </c>
      <c r="AL138" s="8">
        <v>1.4997915398748687</v>
      </c>
      <c r="AM138" s="8">
        <v>6.5188946183946266</v>
      </c>
      <c r="AN138" s="8">
        <v>4.3743299668667905</v>
      </c>
      <c r="AO138" s="8">
        <v>7.8962708333909246</v>
      </c>
      <c r="AP138" s="8">
        <v>8.9736597351454623</v>
      </c>
      <c r="AQ138" s="9">
        <v>9.5522626263638113</v>
      </c>
      <c r="AR138" s="9">
        <v>8.2822183297972334</v>
      </c>
      <c r="AS138" s="9">
        <v>9.365652297566875</v>
      </c>
      <c r="AT138" s="9">
        <v>7.0281672141753937</v>
      </c>
      <c r="AU138" s="9">
        <v>7.7697857200482217</v>
      </c>
      <c r="AV138" s="9">
        <v>7.8721944144236771</v>
      </c>
      <c r="AW138" s="9">
        <v>4.8987519791471534</v>
      </c>
      <c r="AX138" s="9">
        <v>8.3730393375275565</v>
      </c>
      <c r="AY138" s="9">
        <v>4.9697977275135763</v>
      </c>
      <c r="AZ138" s="9">
        <v>10.779582972765853</v>
      </c>
      <c r="BA138" s="9">
        <v>7.4484982116533702</v>
      </c>
      <c r="BB138" s="9">
        <v>7.5550477214433531</v>
      </c>
      <c r="BC138" s="9">
        <v>5.5481032983420562</v>
      </c>
      <c r="BD138" s="9">
        <v>10.787825820194476</v>
      </c>
      <c r="BE138" s="9">
        <v>8.0951988876966521</v>
      </c>
      <c r="BF138" s="9">
        <v>6.8283476147653577</v>
      </c>
      <c r="BG138" s="9">
        <v>5.8883062321376221</v>
      </c>
      <c r="BH138" s="9">
        <v>11.903703301107377</v>
      </c>
      <c r="BI138" s="9">
        <v>4.8583905954267843</v>
      </c>
      <c r="BJ138" s="9">
        <v>8.7840336003349346</v>
      </c>
      <c r="BK138" s="9">
        <v>3.7114906792887532</v>
      </c>
      <c r="BL138" s="9">
        <v>3.3391532843361418</v>
      </c>
      <c r="BM138" s="9">
        <v>7.6490759309240923</v>
      </c>
      <c r="BN138" s="9">
        <v>8.0849851392143037</v>
      </c>
      <c r="BO138" s="9">
        <v>7.0498080971411428</v>
      </c>
      <c r="BP138" s="9">
        <v>3.4080917380561422</v>
      </c>
      <c r="BQ138" s="9">
        <v>6.4034284448532199</v>
      </c>
      <c r="BR138" s="9">
        <v>6.5672326582854605</v>
      </c>
      <c r="BS138" s="9">
        <v>5.5456667083525666</v>
      </c>
      <c r="BT138" s="9">
        <v>6.3229316293473756</v>
      </c>
      <c r="BU138" s="9">
        <v>7.7128911164261797</v>
      </c>
      <c r="BV138" s="9">
        <v>9.959473712681957</v>
      </c>
      <c r="BW138" s="9">
        <v>9.8894158743873337</v>
      </c>
      <c r="BX138" s="10">
        <f>COUNTIF(H138:BW138,"&gt;0")/68</f>
        <v>1</v>
      </c>
    </row>
    <row r="139" spans="1:76" x14ac:dyDescent="0.2">
      <c r="A139" s="1" t="s">
        <v>118</v>
      </c>
      <c r="B139" s="1">
        <v>786.66060000000004</v>
      </c>
      <c r="C139" s="7">
        <f>AVERAGE(H139:AP139)</f>
        <v>0.14180346608500705</v>
      </c>
      <c r="D139" s="7">
        <f>STDEV(H139:AP139)</f>
        <v>0.21640621164656926</v>
      </c>
      <c r="E139" s="7">
        <f>AVERAGE(AQ139:BW139)</f>
        <v>0.11717965477912475</v>
      </c>
      <c r="F139" s="7">
        <f>STDEV(AQ139:BW139)</f>
        <v>0.15614047572625894</v>
      </c>
      <c r="G139" s="7">
        <f>TTEST(H139:AP139,AQ139:BW139,2,3)</f>
        <v>0.59091299578042122</v>
      </c>
      <c r="H139" s="8">
        <v>0.13343413759821887</v>
      </c>
      <c r="I139" s="8">
        <v>0</v>
      </c>
      <c r="J139" s="8">
        <v>0.16094450562121917</v>
      </c>
      <c r="K139" s="8">
        <v>0.21102490869712695</v>
      </c>
      <c r="L139" s="8">
        <v>0.35133016257361421</v>
      </c>
      <c r="M139" s="8">
        <v>0.40449284981297634</v>
      </c>
      <c r="N139" s="8">
        <v>0</v>
      </c>
      <c r="O139" s="8">
        <v>0</v>
      </c>
      <c r="P139" s="8">
        <v>0.17325987748034577</v>
      </c>
      <c r="Q139" s="8">
        <v>0.24607975287475994</v>
      </c>
      <c r="R139" s="8">
        <v>1.1273425305299387</v>
      </c>
      <c r="S139" s="8">
        <v>0.14293850717809203</v>
      </c>
      <c r="T139" s="8">
        <v>0</v>
      </c>
      <c r="U139" s="8">
        <v>9.8133959487560707E-2</v>
      </c>
      <c r="V139" s="8">
        <v>0</v>
      </c>
      <c r="W139" s="8">
        <v>0.33229060691499956</v>
      </c>
      <c r="X139" s="8">
        <v>0.11475332413647116</v>
      </c>
      <c r="Y139" s="8">
        <v>0.28751419928050109</v>
      </c>
      <c r="Z139" s="8">
        <v>0</v>
      </c>
      <c r="AA139" s="8">
        <v>0</v>
      </c>
      <c r="AB139" s="8">
        <v>0.12763758275727607</v>
      </c>
      <c r="AC139" s="8">
        <v>0</v>
      </c>
      <c r="AD139" s="8">
        <v>0</v>
      </c>
      <c r="AE139" s="8">
        <v>0</v>
      </c>
      <c r="AF139" s="8">
        <v>0.3195853270191496</v>
      </c>
      <c r="AG139" s="8">
        <v>0</v>
      </c>
      <c r="AH139" s="8">
        <v>0.20654467401147975</v>
      </c>
      <c r="AI139" s="8">
        <v>0</v>
      </c>
      <c r="AJ139" s="8">
        <v>0</v>
      </c>
      <c r="AK139" s="8">
        <v>0</v>
      </c>
      <c r="AL139" s="8">
        <v>0</v>
      </c>
      <c r="AM139" s="8">
        <v>0.37168005626057088</v>
      </c>
      <c r="AN139" s="8">
        <v>0</v>
      </c>
      <c r="AO139" s="8">
        <v>0</v>
      </c>
      <c r="AP139" s="8">
        <v>0.154134350740946</v>
      </c>
      <c r="AQ139" s="9">
        <v>0.2286453436460433</v>
      </c>
      <c r="AR139" s="9">
        <v>0.35326420773288963</v>
      </c>
      <c r="AS139" s="9">
        <v>0</v>
      </c>
      <c r="AT139" s="9">
        <v>0</v>
      </c>
      <c r="AU139" s="9">
        <v>0.18745709206928457</v>
      </c>
      <c r="AV139" s="9">
        <v>0.10749756588293616</v>
      </c>
      <c r="AW139" s="9">
        <v>0</v>
      </c>
      <c r="AX139" s="9">
        <v>0.59918199082536117</v>
      </c>
      <c r="AY139" s="9">
        <v>0</v>
      </c>
      <c r="AZ139" s="9">
        <v>0.2005282600108006</v>
      </c>
      <c r="BA139" s="9">
        <v>0.12483036036008596</v>
      </c>
      <c r="BB139" s="9">
        <v>0.24749522876797531</v>
      </c>
      <c r="BC139" s="9">
        <v>8.4125568671485199E-2</v>
      </c>
      <c r="BD139" s="9">
        <v>0.37278323433123756</v>
      </c>
      <c r="BE139" s="9">
        <v>0</v>
      </c>
      <c r="BF139" s="9">
        <v>0</v>
      </c>
      <c r="BG139" s="9">
        <v>0.1976179167786242</v>
      </c>
      <c r="BH139" s="9">
        <v>0</v>
      </c>
      <c r="BI139" s="9">
        <v>0</v>
      </c>
      <c r="BJ139" s="9">
        <v>0.29098014306730319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0.21879102533175093</v>
      </c>
      <c r="BU139" s="9">
        <v>0</v>
      </c>
      <c r="BV139" s="9">
        <v>0.35946155627788356</v>
      </c>
      <c r="BW139" s="9">
        <v>0.29426911395745475</v>
      </c>
      <c r="BX139" s="10">
        <f>COUNTIF(H139:BW139,"&gt;0")/68</f>
        <v>0.48529411764705882</v>
      </c>
    </row>
    <row r="140" spans="1:76" x14ac:dyDescent="0.2">
      <c r="A140" s="1" t="s">
        <v>206</v>
      </c>
      <c r="B140" s="1">
        <v>816.70759999999996</v>
      </c>
      <c r="C140" s="7">
        <f>AVERAGE(H140:AP140)</f>
        <v>5.9194116053532282</v>
      </c>
      <c r="D140" s="7">
        <f>STDEV(H140:AP140)</f>
        <v>2.5940300885295966</v>
      </c>
      <c r="E140" s="7">
        <f>AVERAGE(AQ140:BW140)</f>
        <v>6.6368661653345056</v>
      </c>
      <c r="F140" s="7">
        <f>STDEV(AQ140:BW140)</f>
        <v>2.3044080941018428</v>
      </c>
      <c r="G140" s="7">
        <f>TTEST(H140:AP140,AQ140:BW140,2,3)</f>
        <v>0.23165703019812098</v>
      </c>
      <c r="H140" s="8">
        <v>8.383437032718188</v>
      </c>
      <c r="I140" s="8">
        <v>6.9543997760872802</v>
      </c>
      <c r="J140" s="8">
        <v>3.4075629497029953</v>
      </c>
      <c r="K140" s="8">
        <v>7.6399752229275979</v>
      </c>
      <c r="L140" s="8">
        <v>7.7355465422192982</v>
      </c>
      <c r="M140" s="8">
        <v>5.8267533642949179</v>
      </c>
      <c r="N140" s="8">
        <v>2.4357659014271622</v>
      </c>
      <c r="O140" s="8">
        <v>8.7277876764633096</v>
      </c>
      <c r="P140" s="8">
        <v>1.48600049875322</v>
      </c>
      <c r="Q140" s="8">
        <v>5.5660080770474236</v>
      </c>
      <c r="R140" s="8">
        <v>7.0894271826076096</v>
      </c>
      <c r="S140" s="8">
        <v>4.9137654304529805</v>
      </c>
      <c r="T140" s="8">
        <v>3.601603474290338</v>
      </c>
      <c r="U140" s="8">
        <v>7.2430367810017025</v>
      </c>
      <c r="V140" s="8">
        <v>6.6417297135495739</v>
      </c>
      <c r="W140" s="8">
        <v>10.708036375903943</v>
      </c>
      <c r="X140" s="8">
        <v>6.271431142594766</v>
      </c>
      <c r="Y140" s="8">
        <v>6.6505299819560459</v>
      </c>
      <c r="Z140" s="8">
        <v>5.9490151989229858</v>
      </c>
      <c r="AA140" s="8">
        <v>6.830532291724638</v>
      </c>
      <c r="AB140" s="8">
        <v>13.020605072392199</v>
      </c>
      <c r="AC140" s="8">
        <v>4.4774053170872152</v>
      </c>
      <c r="AD140" s="8">
        <v>5.6611051241649388</v>
      </c>
      <c r="AE140" s="8">
        <v>8.7400036344152774</v>
      </c>
      <c r="AF140" s="8">
        <v>6.3443933945210311</v>
      </c>
      <c r="AG140" s="8">
        <v>4.7668543400899708</v>
      </c>
      <c r="AH140" s="8">
        <v>5.3495898004448863</v>
      </c>
      <c r="AI140" s="8">
        <v>4.7111349962335813</v>
      </c>
      <c r="AJ140" s="8">
        <v>2.0296053893408739</v>
      </c>
      <c r="AK140" s="8">
        <v>1.7814159559178921</v>
      </c>
      <c r="AL140" s="8">
        <v>0</v>
      </c>
      <c r="AM140" s="8">
        <v>5.81829268873879</v>
      </c>
      <c r="AN140" s="8">
        <v>6.1396504034518546</v>
      </c>
      <c r="AO140" s="8">
        <v>7.7175082516000639</v>
      </c>
      <c r="AP140" s="8">
        <v>6.559497204318502</v>
      </c>
      <c r="AQ140" s="9">
        <v>7.0458487774911776</v>
      </c>
      <c r="AR140" s="9">
        <v>9.4510063824889414</v>
      </c>
      <c r="AS140" s="9">
        <v>7.5753087550420153</v>
      </c>
      <c r="AT140" s="9">
        <v>5.8594679461241306</v>
      </c>
      <c r="AU140" s="9">
        <v>4.8158516370424076</v>
      </c>
      <c r="AV140" s="9">
        <v>10.337676036208588</v>
      </c>
      <c r="AW140" s="9">
        <v>8.3071711231099439</v>
      </c>
      <c r="AX140" s="9">
        <v>9.1717231450791221</v>
      </c>
      <c r="AY140" s="9">
        <v>7.6730370074184311</v>
      </c>
      <c r="AZ140" s="9">
        <v>10.39798762897499</v>
      </c>
      <c r="BA140" s="9">
        <v>5.9621034129526169</v>
      </c>
      <c r="BB140" s="9">
        <v>6.996400325606289</v>
      </c>
      <c r="BC140" s="9">
        <v>7.2137357149838799</v>
      </c>
      <c r="BD140" s="9">
        <v>10.832644518827768</v>
      </c>
      <c r="BE140" s="9">
        <v>7.5903497346080444</v>
      </c>
      <c r="BF140" s="9">
        <v>5.1460571656539278</v>
      </c>
      <c r="BG140" s="9">
        <v>3.5267730788360248</v>
      </c>
      <c r="BH140" s="9">
        <v>6.7857662427555256</v>
      </c>
      <c r="BI140" s="9">
        <v>3.3115735147666396</v>
      </c>
      <c r="BJ140" s="9">
        <v>9.0701075110216003</v>
      </c>
      <c r="BK140" s="9">
        <v>1.8546025261269901</v>
      </c>
      <c r="BL140" s="9">
        <v>7.3040339869193822</v>
      </c>
      <c r="BM140" s="9">
        <v>7.4383504912245249</v>
      </c>
      <c r="BN140" s="9">
        <v>7.4297521909846092</v>
      </c>
      <c r="BO140" s="9">
        <v>3.15006737386173</v>
      </c>
      <c r="BP140" s="9">
        <v>3.0149507983751502</v>
      </c>
      <c r="BQ140" s="9">
        <v>5.5303087426379767</v>
      </c>
      <c r="BR140" s="9">
        <v>4.1971376343892235</v>
      </c>
      <c r="BS140" s="9">
        <v>3.6867425035409274</v>
      </c>
      <c r="BT140" s="9">
        <v>7.768148498123562</v>
      </c>
      <c r="BU140" s="9">
        <v>6.061016768905402</v>
      </c>
      <c r="BV140" s="9">
        <v>8.3656459888380024</v>
      </c>
      <c r="BW140" s="9">
        <v>6.1452362931191287</v>
      </c>
      <c r="BX140" s="10">
        <f>COUNTIF(H140:BW140,"&gt;0")/68</f>
        <v>0.98529411764705888</v>
      </c>
    </row>
    <row r="141" spans="1:76" x14ac:dyDescent="0.2">
      <c r="A141" s="1" t="s">
        <v>235</v>
      </c>
      <c r="B141" s="1">
        <v>814.69190000000003</v>
      </c>
      <c r="C141" s="7">
        <f>AVERAGE(H141:AP141)</f>
        <v>6.2169707675860328</v>
      </c>
      <c r="D141" s="7">
        <f>STDEV(H141:AP141)</f>
        <v>1.922590622569359</v>
      </c>
      <c r="E141" s="7">
        <f>AVERAGE(AQ141:BW141)</f>
        <v>6.1933804432950232</v>
      </c>
      <c r="F141" s="7">
        <f>STDEV(AQ141:BW141)</f>
        <v>2.1153117973264512</v>
      </c>
      <c r="G141" s="7">
        <f>TTEST(H141:AP141,AQ141:BW141,2,3)</f>
        <v>0.96183816298623714</v>
      </c>
      <c r="H141" s="8">
        <v>6.7980397107822448</v>
      </c>
      <c r="I141" s="8">
        <v>7.6185213525799735</v>
      </c>
      <c r="J141" s="8">
        <v>5.2664215624222015</v>
      </c>
      <c r="K141" s="8">
        <v>7.3123044316772665</v>
      </c>
      <c r="L141" s="8">
        <v>7.9036091666939683</v>
      </c>
      <c r="M141" s="8">
        <v>8.1888752854923155</v>
      </c>
      <c r="N141" s="8">
        <v>12.904135084230415</v>
      </c>
      <c r="O141" s="8">
        <v>5.1433581123897927</v>
      </c>
      <c r="P141" s="8">
        <v>4.0883822072186744</v>
      </c>
      <c r="Q141" s="8">
        <v>5.7742504681305755</v>
      </c>
      <c r="R141" s="8">
        <v>7.3020210130254464</v>
      </c>
      <c r="S141" s="8">
        <v>5.5992762863381742</v>
      </c>
      <c r="T141" s="8">
        <v>5.2844369528974466</v>
      </c>
      <c r="U141" s="8">
        <v>6.147542188846864</v>
      </c>
      <c r="V141" s="8">
        <v>5.9926007859012937</v>
      </c>
      <c r="W141" s="8">
        <v>2.9038353047122833</v>
      </c>
      <c r="X141" s="8">
        <v>4.8572096043967958</v>
      </c>
      <c r="Y141" s="8">
        <v>8.5864898913159884</v>
      </c>
      <c r="Z141" s="8">
        <v>7.1870119011095941</v>
      </c>
      <c r="AA141" s="8">
        <v>5.6721470923910058</v>
      </c>
      <c r="AB141" s="8">
        <v>7.2553062493735041</v>
      </c>
      <c r="AC141" s="8">
        <v>6.0920991721281368</v>
      </c>
      <c r="AD141" s="8">
        <v>6.2178156381202472</v>
      </c>
      <c r="AE141" s="8">
        <v>6.7214932860681493</v>
      </c>
      <c r="AF141" s="8">
        <v>6.7471444080665348</v>
      </c>
      <c r="AG141" s="8">
        <v>5.287356931978703</v>
      </c>
      <c r="AH141" s="8">
        <v>5.7217602447076636</v>
      </c>
      <c r="AI141" s="8">
        <v>5.0921546377111451</v>
      </c>
      <c r="AJ141" s="8">
        <v>2.4850087631061948</v>
      </c>
      <c r="AK141" s="8">
        <v>2.0631696553740508</v>
      </c>
      <c r="AL141" s="8">
        <v>5.2435093847329863</v>
      </c>
      <c r="AM141" s="8">
        <v>5.5414364344612812</v>
      </c>
      <c r="AN141" s="8">
        <v>7.5142751734480751</v>
      </c>
      <c r="AO141" s="8">
        <v>7.508567471036609</v>
      </c>
      <c r="AP141" s="8">
        <v>7.5724110126454924</v>
      </c>
      <c r="AQ141" s="9">
        <v>6.9906883887618374</v>
      </c>
      <c r="AR141" s="9">
        <v>8.0755390355431427</v>
      </c>
      <c r="AS141" s="9">
        <v>4.8009117762566467</v>
      </c>
      <c r="AT141" s="9">
        <v>4.6725977794759315</v>
      </c>
      <c r="AU141" s="9">
        <v>6.855501684170493</v>
      </c>
      <c r="AV141" s="9">
        <v>6.7089023193126227</v>
      </c>
      <c r="AW141" s="9">
        <v>5.1943891789446033</v>
      </c>
      <c r="AX141" s="9">
        <v>8.4919996364996528</v>
      </c>
      <c r="AY141" s="9">
        <v>3.4339114778762023</v>
      </c>
      <c r="AZ141" s="9">
        <v>9.3753646765890775</v>
      </c>
      <c r="BA141" s="9">
        <v>5.5944552295081849</v>
      </c>
      <c r="BB141" s="9">
        <v>6.9061699078757028</v>
      </c>
      <c r="BC141" s="9">
        <v>8.9401528500041501</v>
      </c>
      <c r="BD141" s="9">
        <v>9.521584260977674</v>
      </c>
      <c r="BE141" s="9">
        <v>9.3188392715379678</v>
      </c>
      <c r="BF141" s="9">
        <v>5.6789479649594581</v>
      </c>
      <c r="BG141" s="9">
        <v>5.9821594696461524</v>
      </c>
      <c r="BH141" s="9">
        <v>5.9132579227909599</v>
      </c>
      <c r="BI141" s="9">
        <v>2.4772484080431081</v>
      </c>
      <c r="BJ141" s="9">
        <v>8.555621747673781</v>
      </c>
      <c r="BK141" s="9">
        <v>4.7471242471994683</v>
      </c>
      <c r="BL141" s="9">
        <v>8.0979955095636971</v>
      </c>
      <c r="BM141" s="9">
        <v>7.1415694268139527</v>
      </c>
      <c r="BN141" s="9">
        <v>6.3823496941872078</v>
      </c>
      <c r="BO141" s="9">
        <v>1.4528194538310824</v>
      </c>
      <c r="BP141" s="9">
        <v>1.8895766440211412</v>
      </c>
      <c r="BQ141" s="9">
        <v>3.2850859424748453</v>
      </c>
      <c r="BR141" s="9">
        <v>5.5867813658504657</v>
      </c>
      <c r="BS141" s="9">
        <v>4.8243991092596525</v>
      </c>
      <c r="BT141" s="9">
        <v>7.3369648953459912</v>
      </c>
      <c r="BU141" s="9">
        <v>6.9208819541901407</v>
      </c>
      <c r="BV141" s="9">
        <v>6.136986298148698</v>
      </c>
      <c r="BW141" s="9">
        <v>7.0907771014020735</v>
      </c>
      <c r="BX141" s="10">
        <f>COUNTIF(H141:BW141,"&gt;0")/68</f>
        <v>1</v>
      </c>
    </row>
    <row r="142" spans="1:76" x14ac:dyDescent="0.2">
      <c r="A142" s="1" t="s">
        <v>178</v>
      </c>
      <c r="B142" s="1">
        <v>850.78579999999999</v>
      </c>
      <c r="C142" s="7">
        <f>AVERAGE(H142:AP142)</f>
        <v>0.77180957293140051</v>
      </c>
      <c r="D142" s="7">
        <f>STDEV(H142:AP142)</f>
        <v>0.80163283701758237</v>
      </c>
      <c r="E142" s="7">
        <f>AVERAGE(AQ142:BW142)</f>
        <v>0.8488067694613779</v>
      </c>
      <c r="F142" s="7">
        <f>STDEV(AQ142:BW142)</f>
        <v>1.624181595852112</v>
      </c>
      <c r="G142" s="7">
        <f>TTEST(H142:AP142,AQ142:BW142,2,3)</f>
        <v>0.80709404039878663</v>
      </c>
      <c r="H142" s="8">
        <v>1.4360362993940208</v>
      </c>
      <c r="I142" s="8">
        <v>0.62013619175342583</v>
      </c>
      <c r="J142" s="8">
        <v>0.1727658528927343</v>
      </c>
      <c r="K142" s="8">
        <v>0.90247146744070061</v>
      </c>
      <c r="L142" s="8">
        <v>0.13971471944790176</v>
      </c>
      <c r="M142" s="8">
        <v>0.77672873385462293</v>
      </c>
      <c r="N142" s="8">
        <v>0.19552493484080305</v>
      </c>
      <c r="O142" s="8">
        <v>0.37216141418471671</v>
      </c>
      <c r="P142" s="8">
        <v>0.15791371033831703</v>
      </c>
      <c r="Q142" s="8">
        <v>0.55037072641622942</v>
      </c>
      <c r="R142" s="8">
        <v>0.60576358018858867</v>
      </c>
      <c r="S142" s="8">
        <v>0.21964970706007289</v>
      </c>
      <c r="T142" s="8">
        <v>2.3473178003170037</v>
      </c>
      <c r="U142" s="8">
        <v>0</v>
      </c>
      <c r="V142" s="8">
        <v>0.45867636668704931</v>
      </c>
      <c r="W142" s="8">
        <v>0.38737902616629727</v>
      </c>
      <c r="X142" s="8">
        <v>0.3285854691860739</v>
      </c>
      <c r="Y142" s="8">
        <v>0.31810673188733629</v>
      </c>
      <c r="Z142" s="8">
        <v>0.62530304058871755</v>
      </c>
      <c r="AA142" s="8">
        <v>3.4708605211533383</v>
      </c>
      <c r="AB142" s="8">
        <v>0.1079660297375082</v>
      </c>
      <c r="AC142" s="8">
        <v>0.60976275027777505</v>
      </c>
      <c r="AD142" s="8">
        <v>1.9982971280134227</v>
      </c>
      <c r="AE142" s="8">
        <v>2.8018901337127953</v>
      </c>
      <c r="AF142" s="8">
        <v>0.96485276006055842</v>
      </c>
      <c r="AG142" s="8">
        <v>1.0540492504191146</v>
      </c>
      <c r="AH142" s="8">
        <v>0.8450011648652419</v>
      </c>
      <c r="AI142" s="8">
        <v>0.31042742256862887</v>
      </c>
      <c r="AJ142" s="8">
        <v>1.6790659087125515</v>
      </c>
      <c r="AK142" s="8">
        <v>0.69637863954194756</v>
      </c>
      <c r="AL142" s="8">
        <v>0</v>
      </c>
      <c r="AM142" s="8">
        <v>0.71734134736995792</v>
      </c>
      <c r="AN142" s="8">
        <v>0.29227161523805811</v>
      </c>
      <c r="AO142" s="8">
        <v>0.45241644842202411</v>
      </c>
      <c r="AP142" s="8">
        <v>0.39814815986148233</v>
      </c>
      <c r="AQ142" s="9">
        <v>0.13978126085503628</v>
      </c>
      <c r="AR142" s="9">
        <v>0.61579377095127041</v>
      </c>
      <c r="AS142" s="9">
        <v>5.3100195894877224E-2</v>
      </c>
      <c r="AT142" s="9">
        <v>0</v>
      </c>
      <c r="AU142" s="9">
        <v>0.24583773764865233</v>
      </c>
      <c r="AV142" s="9">
        <v>0</v>
      </c>
      <c r="AW142" s="9">
        <v>1.5079020215271888</v>
      </c>
      <c r="AX142" s="9">
        <v>0</v>
      </c>
      <c r="AY142" s="9">
        <v>6.2895619719185429</v>
      </c>
      <c r="AZ142" s="9">
        <v>0.44797591064506398</v>
      </c>
      <c r="BA142" s="9">
        <v>0.13353409148100362</v>
      </c>
      <c r="BB142" s="9">
        <v>0.35026017033539164</v>
      </c>
      <c r="BC142" s="9">
        <v>2.2210970965054728</v>
      </c>
      <c r="BD142" s="9">
        <v>0.48184353419075776</v>
      </c>
      <c r="BE142" s="9">
        <v>0</v>
      </c>
      <c r="BF142" s="9">
        <v>0.93656375789009816</v>
      </c>
      <c r="BG142" s="9">
        <v>0.22907522534795302</v>
      </c>
      <c r="BH142" s="9">
        <v>0.65567154394495453</v>
      </c>
      <c r="BI142" s="9">
        <v>0.26194078354425127</v>
      </c>
      <c r="BJ142" s="9">
        <v>0.64460500069865923</v>
      </c>
      <c r="BK142" s="9">
        <v>0.8215956539652407</v>
      </c>
      <c r="BL142" s="9">
        <v>0.52499672294069744</v>
      </c>
      <c r="BM142" s="9">
        <v>0.74851322145475463</v>
      </c>
      <c r="BN142" s="9">
        <v>1.5968063937262391</v>
      </c>
      <c r="BO142" s="9">
        <v>0</v>
      </c>
      <c r="BP142" s="9">
        <v>0.51926397422421289</v>
      </c>
      <c r="BQ142" s="9">
        <v>0.30659599980671487</v>
      </c>
      <c r="BR142" s="9">
        <v>0</v>
      </c>
      <c r="BS142" s="9">
        <v>7.3398790961996445</v>
      </c>
      <c r="BT142" s="9">
        <v>0.30500428628427323</v>
      </c>
      <c r="BU142" s="9">
        <v>0.25712764897393847</v>
      </c>
      <c r="BV142" s="9">
        <v>9.3940418433927753E-2</v>
      </c>
      <c r="BW142" s="9">
        <v>0.28235590283665413</v>
      </c>
      <c r="BX142" s="10">
        <f>COUNTIF(H142:BW142,"&gt;0")/68</f>
        <v>0.88235294117647056</v>
      </c>
    </row>
    <row r="143" spans="1:76" x14ac:dyDescent="0.2">
      <c r="A143" s="1" t="s">
        <v>114</v>
      </c>
      <c r="B143" s="1">
        <v>878.81709999999998</v>
      </c>
      <c r="C143" s="7">
        <f>AVERAGE(H143:AP143)</f>
        <v>5.8890113392325576E-2</v>
      </c>
      <c r="D143" s="7">
        <f>STDEV(H143:AP143)</f>
        <v>8.8190522957541664E-2</v>
      </c>
      <c r="E143" s="7">
        <f>AVERAGE(AQ143:BW143)</f>
        <v>4.3466721960610334E-2</v>
      </c>
      <c r="F143" s="7">
        <f>STDEV(AQ143:BW143)</f>
        <v>8.0658605910773645E-2</v>
      </c>
      <c r="G143" s="7">
        <f>TTEST(H143:AP143,AQ143:BW143,2,3)</f>
        <v>0.4540363474163106</v>
      </c>
      <c r="H143" s="8">
        <v>6.8867823221190103E-2</v>
      </c>
      <c r="I143" s="8">
        <v>0</v>
      </c>
      <c r="J143" s="8">
        <v>0</v>
      </c>
      <c r="K143" s="8">
        <v>0</v>
      </c>
      <c r="L143" s="8">
        <v>9.8986840531131201E-2</v>
      </c>
      <c r="M143" s="8">
        <v>0</v>
      </c>
      <c r="N143" s="8">
        <v>0</v>
      </c>
      <c r="O143" s="8">
        <v>0</v>
      </c>
      <c r="P143" s="8">
        <v>0</v>
      </c>
      <c r="Q143" s="8">
        <v>0.14430899121316984</v>
      </c>
      <c r="R143" s="8">
        <v>5.3869378289150519E-2</v>
      </c>
      <c r="S143" s="8">
        <v>0</v>
      </c>
      <c r="T143" s="8">
        <v>8.6986261873401874E-2</v>
      </c>
      <c r="U143" s="8">
        <v>9.5853212179562511E-2</v>
      </c>
      <c r="V143" s="8">
        <v>0</v>
      </c>
      <c r="W143" s="8">
        <v>0</v>
      </c>
      <c r="X143" s="8">
        <v>0</v>
      </c>
      <c r="Y143" s="8">
        <v>0.10355659100430036</v>
      </c>
      <c r="Z143" s="8">
        <v>0</v>
      </c>
      <c r="AA143" s="8">
        <v>0.30431429343353411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0.11838157152091304</v>
      </c>
      <c r="AH143" s="8">
        <v>0.30357902413669047</v>
      </c>
      <c r="AI143" s="8">
        <v>0.21225001438616914</v>
      </c>
      <c r="AJ143" s="8">
        <v>0</v>
      </c>
      <c r="AK143" s="8">
        <v>0.19524933858887558</v>
      </c>
      <c r="AL143" s="8">
        <v>0</v>
      </c>
      <c r="AM143" s="8">
        <v>0.1501130743352207</v>
      </c>
      <c r="AN143" s="8">
        <v>0.12483755401808568</v>
      </c>
      <c r="AO143" s="8">
        <v>0</v>
      </c>
      <c r="AP143" s="8">
        <v>0</v>
      </c>
      <c r="AQ143" s="9">
        <v>7.0729410794028114E-2</v>
      </c>
      <c r="AR143" s="9">
        <v>0</v>
      </c>
      <c r="AS143" s="9">
        <v>0</v>
      </c>
      <c r="AT143" s="9">
        <v>0</v>
      </c>
      <c r="AU143" s="9">
        <v>8.249769445412046E-2</v>
      </c>
      <c r="AV143" s="9">
        <v>0.10499048454144629</v>
      </c>
      <c r="AW143" s="9">
        <v>0.12066891778442498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0.12717162018933797</v>
      </c>
      <c r="BD143" s="9">
        <v>9.6856333975297679E-2</v>
      </c>
      <c r="BE143" s="9">
        <v>0</v>
      </c>
      <c r="BF143" s="9">
        <v>7.2925744228688708E-2</v>
      </c>
      <c r="BG143" s="9">
        <v>0</v>
      </c>
      <c r="BH143" s="9">
        <v>0</v>
      </c>
      <c r="BI143" s="9">
        <v>0</v>
      </c>
      <c r="BJ143" s="9">
        <v>8.7277782143234825E-2</v>
      </c>
      <c r="BK143" s="9">
        <v>0</v>
      </c>
      <c r="BL143" s="9">
        <v>0</v>
      </c>
      <c r="BM143" s="9">
        <v>0.16231889061253102</v>
      </c>
      <c r="BN143" s="9">
        <v>0</v>
      </c>
      <c r="BO143" s="9">
        <v>0.39373539579766059</v>
      </c>
      <c r="BP143" s="9">
        <v>0</v>
      </c>
      <c r="BQ143" s="9">
        <v>0</v>
      </c>
      <c r="BR143" s="9">
        <v>0</v>
      </c>
      <c r="BS143" s="9">
        <v>0.11522955017937052</v>
      </c>
      <c r="BT143" s="9">
        <v>0</v>
      </c>
      <c r="BU143" s="9">
        <v>0</v>
      </c>
      <c r="BV143" s="9">
        <v>0</v>
      </c>
      <c r="BW143" s="9">
        <v>0</v>
      </c>
      <c r="BX143" s="10">
        <f>COUNTIF(H143:BW143,"&gt;0")/68</f>
        <v>0.36764705882352944</v>
      </c>
    </row>
    <row r="144" spans="1:76" x14ac:dyDescent="0.2">
      <c r="A144" s="1" t="s">
        <v>169</v>
      </c>
      <c r="B144" s="1">
        <v>876.80150000000003</v>
      </c>
      <c r="C144" s="7">
        <f>AVERAGE(H144:AP144)</f>
        <v>0.57078583601869137</v>
      </c>
      <c r="D144" s="7">
        <f>STDEV(H144:AP144)</f>
        <v>0.70141657871335639</v>
      </c>
      <c r="E144" s="7">
        <f>AVERAGE(AQ144:BW144)</f>
        <v>0.58510118744424999</v>
      </c>
      <c r="F144" s="7">
        <f>STDEV(AQ144:BW144)</f>
        <v>1.2800347612184191</v>
      </c>
      <c r="G144" s="7">
        <f>TTEST(H144:AP144,AQ144:BW144,2,3)</f>
        <v>0.95500215313186332</v>
      </c>
      <c r="H144" s="8">
        <v>2.0145783427826967</v>
      </c>
      <c r="I144" s="8">
        <v>0.19464774486518807</v>
      </c>
      <c r="J144" s="8">
        <v>0.3493584814603915</v>
      </c>
      <c r="K144" s="8">
        <v>0.44245524474619574</v>
      </c>
      <c r="L144" s="8">
        <v>0.49237368546953242</v>
      </c>
      <c r="M144" s="8">
        <v>0.62319279076769052</v>
      </c>
      <c r="N144" s="8">
        <v>0.61490420812540503</v>
      </c>
      <c r="O144" s="8">
        <v>0.41148178625657522</v>
      </c>
      <c r="P144" s="8">
        <v>0.61043180213513093</v>
      </c>
      <c r="Q144" s="8">
        <v>0.71124432316651387</v>
      </c>
      <c r="R144" s="8">
        <v>0.19273957090924515</v>
      </c>
      <c r="S144" s="8">
        <v>0.52275256076636278</v>
      </c>
      <c r="T144" s="8">
        <v>0.98937608012019951</v>
      </c>
      <c r="U144" s="8">
        <v>0.22280059253387008</v>
      </c>
      <c r="V144" s="8">
        <v>0.333560900745691</v>
      </c>
      <c r="W144" s="8">
        <v>0.15582217273156262</v>
      </c>
      <c r="X144" s="8">
        <v>0.54828891625134979</v>
      </c>
      <c r="Y144" s="8">
        <v>0.11575927551289962</v>
      </c>
      <c r="Z144" s="8">
        <v>0.29224804816059463</v>
      </c>
      <c r="AA144" s="8">
        <v>3.6949908448944262</v>
      </c>
      <c r="AB144" s="8">
        <v>8.9557323795556518E-2</v>
      </c>
      <c r="AC144" s="8">
        <v>0</v>
      </c>
      <c r="AD144" s="8">
        <v>0.5816042296988152</v>
      </c>
      <c r="AE144" s="8">
        <v>1.602868339428142</v>
      </c>
      <c r="AF144" s="8">
        <v>0.41126030565508709</v>
      </c>
      <c r="AG144" s="8">
        <v>0.29675358039183192</v>
      </c>
      <c r="AH144" s="8">
        <v>0.58975901948488263</v>
      </c>
      <c r="AI144" s="8">
        <v>0.22620076194054731</v>
      </c>
      <c r="AJ144" s="8">
        <v>0.42002965434552381</v>
      </c>
      <c r="AK144" s="8">
        <v>0.24675332965227986</v>
      </c>
      <c r="AL144" s="8">
        <v>0</v>
      </c>
      <c r="AM144" s="8">
        <v>1.4164562050145961</v>
      </c>
      <c r="AN144" s="8">
        <v>0.56325413884540831</v>
      </c>
      <c r="AO144" s="8">
        <v>0</v>
      </c>
      <c r="AP144" s="8">
        <v>0</v>
      </c>
      <c r="AQ144" s="9">
        <v>0.33685215768697147</v>
      </c>
      <c r="AR144" s="9">
        <v>0.31662470083253708</v>
      </c>
      <c r="AS144" s="9">
        <v>0.12929693288128008</v>
      </c>
      <c r="AT144" s="9">
        <v>0.1510145663363891</v>
      </c>
      <c r="AU144" s="9">
        <v>0.22355429838406871</v>
      </c>
      <c r="AV144" s="9">
        <v>0</v>
      </c>
      <c r="AW144" s="9">
        <v>0.89832158230073444</v>
      </c>
      <c r="AX144" s="9">
        <v>0.6898555696183517</v>
      </c>
      <c r="AY144" s="9">
        <v>5.6154803530762774</v>
      </c>
      <c r="AZ144" s="9">
        <v>0.22355577972648763</v>
      </c>
      <c r="BA144" s="9">
        <v>0</v>
      </c>
      <c r="BB144" s="9">
        <v>0.27516901574210312</v>
      </c>
      <c r="BC144" s="9">
        <v>0.814885302561831</v>
      </c>
      <c r="BD144" s="9">
        <v>0.57005037568427142</v>
      </c>
      <c r="BE144" s="9">
        <v>0</v>
      </c>
      <c r="BF144" s="9">
        <v>0.62546112103995721</v>
      </c>
      <c r="BG144" s="9">
        <v>0.20070711776181285</v>
      </c>
      <c r="BH144" s="9">
        <v>0</v>
      </c>
      <c r="BI144" s="9">
        <v>0.21257041379042796</v>
      </c>
      <c r="BJ144" s="9">
        <v>0.56704644760869338</v>
      </c>
      <c r="BK144" s="9">
        <v>0.17429113631374676</v>
      </c>
      <c r="BL144" s="9">
        <v>0.15260647062180077</v>
      </c>
      <c r="BM144" s="9">
        <v>0.36030993681408369</v>
      </c>
      <c r="BN144" s="9">
        <v>0.44949930354040207</v>
      </c>
      <c r="BO144" s="9">
        <v>0</v>
      </c>
      <c r="BP144" s="9">
        <v>0.64690193743487379</v>
      </c>
      <c r="BQ144" s="9">
        <v>0</v>
      </c>
      <c r="BR144" s="9">
        <v>0</v>
      </c>
      <c r="BS144" s="9">
        <v>5.2736793949079779</v>
      </c>
      <c r="BT144" s="9">
        <v>0.18622352992381344</v>
      </c>
      <c r="BU144" s="9">
        <v>0</v>
      </c>
      <c r="BV144" s="9">
        <v>0</v>
      </c>
      <c r="BW144" s="9">
        <v>0.21438174107135471</v>
      </c>
      <c r="BX144" s="10">
        <f>COUNTIF(H144:BW144,"&gt;0")/68</f>
        <v>0.80882352941176472</v>
      </c>
    </row>
    <row r="145" spans="1:76" x14ac:dyDescent="0.2">
      <c r="A145" s="1" t="s">
        <v>115</v>
      </c>
      <c r="B145" s="1">
        <v>874.78579999999999</v>
      </c>
      <c r="C145" s="7">
        <f>AVERAGE(H145:AP145)</f>
        <v>6.5259585285065411E-2</v>
      </c>
      <c r="D145" s="7">
        <f>STDEV(H145:AP145)</f>
        <v>0.11585387151879126</v>
      </c>
      <c r="E145" s="7">
        <f>AVERAGE(AQ145:BW145)</f>
        <v>0.12783891795318</v>
      </c>
      <c r="F145" s="7">
        <f>STDEV(AQ145:BW145)</f>
        <v>0.38231303291586105</v>
      </c>
      <c r="G145" s="7">
        <f>TTEST(H145:AP145,AQ145:BW145,2,3)</f>
        <v>0.37277790443580738</v>
      </c>
      <c r="H145" s="8">
        <v>0</v>
      </c>
      <c r="I145" s="8">
        <v>0</v>
      </c>
      <c r="J145" s="8">
        <v>0</v>
      </c>
      <c r="K145" s="8">
        <v>0</v>
      </c>
      <c r="L145" s="8">
        <v>0.28369173805289327</v>
      </c>
      <c r="M145" s="8">
        <v>0.13517459412876706</v>
      </c>
      <c r="N145" s="8">
        <v>0</v>
      </c>
      <c r="O145" s="8">
        <v>0.21105022634531775</v>
      </c>
      <c r="P145" s="8">
        <v>0</v>
      </c>
      <c r="Q145" s="8">
        <v>0.2851540541333541</v>
      </c>
      <c r="R145" s="8">
        <v>6.29397736922747E-2</v>
      </c>
      <c r="S145" s="8">
        <v>0</v>
      </c>
      <c r="T145" s="8">
        <v>0.22811954858238084</v>
      </c>
      <c r="U145" s="8">
        <v>0</v>
      </c>
      <c r="V145" s="8">
        <v>9.5005892074232143E-2</v>
      </c>
      <c r="W145" s="8">
        <v>0</v>
      </c>
      <c r="X145" s="8">
        <v>0</v>
      </c>
      <c r="Y145" s="8">
        <v>0</v>
      </c>
      <c r="Z145" s="8">
        <v>0</v>
      </c>
      <c r="AA145" s="8">
        <v>0.33124530832102694</v>
      </c>
      <c r="AB145" s="8">
        <v>0</v>
      </c>
      <c r="AC145" s="8">
        <v>0</v>
      </c>
      <c r="AD145" s="8">
        <v>0</v>
      </c>
      <c r="AE145" s="8">
        <v>0.42415754737527073</v>
      </c>
      <c r="AF145" s="8">
        <v>0.125052016306226</v>
      </c>
      <c r="AG145" s="8">
        <v>0.10249478596554626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9">
        <v>5.897993844587969E-2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0.40963896302341979</v>
      </c>
      <c r="AX145" s="9">
        <v>0</v>
      </c>
      <c r="AY145" s="9">
        <v>0.86249740468824776</v>
      </c>
      <c r="AZ145" s="9">
        <v>0</v>
      </c>
      <c r="BA145" s="9">
        <v>0</v>
      </c>
      <c r="BB145" s="9">
        <v>8.1312809817180046E-2</v>
      </c>
      <c r="BC145" s="9">
        <v>0</v>
      </c>
      <c r="BD145" s="9">
        <v>9.356342896173897E-2</v>
      </c>
      <c r="BE145" s="9">
        <v>0</v>
      </c>
      <c r="BF145" s="9">
        <v>0.12325096703357782</v>
      </c>
      <c r="BG145" s="9">
        <v>0.10730027236179139</v>
      </c>
      <c r="BH145" s="9">
        <v>0</v>
      </c>
      <c r="BI145" s="9">
        <v>0</v>
      </c>
      <c r="BJ145" s="9">
        <v>0.23313240166805771</v>
      </c>
      <c r="BK145" s="9">
        <v>0</v>
      </c>
      <c r="BL145" s="9">
        <v>0</v>
      </c>
      <c r="BM145" s="9">
        <v>0.11435871459001012</v>
      </c>
      <c r="BN145" s="9">
        <v>8.9191517306060814E-2</v>
      </c>
      <c r="BO145" s="9">
        <v>0</v>
      </c>
      <c r="BP145" s="9">
        <v>0</v>
      </c>
      <c r="BQ145" s="9">
        <v>0</v>
      </c>
      <c r="BR145" s="9">
        <v>0</v>
      </c>
      <c r="BS145" s="9">
        <v>2.0454578745589762</v>
      </c>
      <c r="BT145" s="9">
        <v>0</v>
      </c>
      <c r="BU145" s="9">
        <v>0</v>
      </c>
      <c r="BV145" s="9">
        <v>0</v>
      </c>
      <c r="BW145" s="9">
        <v>0</v>
      </c>
      <c r="BX145" s="10">
        <f>COUNTIF(H145:BW145,"&gt;0")/68</f>
        <v>0.3235294117647059</v>
      </c>
    </row>
    <row r="146" spans="1:76" x14ac:dyDescent="0.2">
      <c r="A146" s="1" t="s">
        <v>190</v>
      </c>
      <c r="B146" s="1">
        <v>902.81709999999998</v>
      </c>
      <c r="C146" s="7">
        <f>AVERAGE(H146:AP146)</f>
        <v>0.86010403232943355</v>
      </c>
      <c r="D146" s="7">
        <f>STDEV(H146:AP146)</f>
        <v>0.76972624966025549</v>
      </c>
      <c r="E146" s="7">
        <f>AVERAGE(AQ146:BW146)</f>
        <v>0.73287988851640629</v>
      </c>
      <c r="F146" s="7">
        <f>STDEV(AQ146:BW146)</f>
        <v>1.0608355742162461</v>
      </c>
      <c r="G146" s="7">
        <f>TTEST(H146:AP146,AQ146:BW146,2,3)</f>
        <v>0.57546916539662474</v>
      </c>
      <c r="H146" s="8">
        <v>2.6188658683584412</v>
      </c>
      <c r="I146" s="8">
        <v>0.87610876182213093</v>
      </c>
      <c r="J146" s="8">
        <v>1.1668342472943556</v>
      </c>
      <c r="K146" s="8">
        <v>1.2601281084351004</v>
      </c>
      <c r="L146" s="8">
        <v>0.84479781880016458</v>
      </c>
      <c r="M146" s="8">
        <v>0.81229376021832966</v>
      </c>
      <c r="N146" s="8">
        <v>0.46734097794437368</v>
      </c>
      <c r="O146" s="8">
        <v>1.3506668309431142</v>
      </c>
      <c r="P146" s="8">
        <v>0.59325658993413377</v>
      </c>
      <c r="Q146" s="8">
        <v>0.9533921929690522</v>
      </c>
      <c r="R146" s="8">
        <v>0.38886489773615318</v>
      </c>
      <c r="S146" s="8">
        <v>0.62725640569633734</v>
      </c>
      <c r="T146" s="8">
        <v>1.8700342108734354</v>
      </c>
      <c r="U146" s="8">
        <v>0.29231380901822895</v>
      </c>
      <c r="V146" s="8">
        <v>0.36459085420774673</v>
      </c>
      <c r="W146" s="8">
        <v>0.1492406426739894</v>
      </c>
      <c r="X146" s="8">
        <v>0.52075820687501406</v>
      </c>
      <c r="Y146" s="8">
        <v>0.12562809475723075</v>
      </c>
      <c r="Z146" s="8">
        <v>0.68576378839767982</v>
      </c>
      <c r="AA146" s="8">
        <v>3.5872361295691988</v>
      </c>
      <c r="AB146" s="8">
        <v>0.18875034122717116</v>
      </c>
      <c r="AC146" s="8">
        <v>0.39556707441747901</v>
      </c>
      <c r="AD146" s="8">
        <v>1.5311874392653784</v>
      </c>
      <c r="AE146" s="8">
        <v>1.8599270036176081</v>
      </c>
      <c r="AF146" s="8">
        <v>0.27554850322985813</v>
      </c>
      <c r="AG146" s="8">
        <v>1.0716028289523303</v>
      </c>
      <c r="AH146" s="8">
        <v>1.6429649870539444</v>
      </c>
      <c r="AI146" s="8">
        <v>0.76174756481380157</v>
      </c>
      <c r="AJ146" s="8">
        <v>0.61184468756172805</v>
      </c>
      <c r="AK146" s="8">
        <v>0.63264346510723279</v>
      </c>
      <c r="AL146" s="8">
        <v>0</v>
      </c>
      <c r="AM146" s="8">
        <v>1.2119469401929941</v>
      </c>
      <c r="AN146" s="8">
        <v>0</v>
      </c>
      <c r="AO146" s="8">
        <v>0</v>
      </c>
      <c r="AP146" s="8">
        <v>0.36453809956644806</v>
      </c>
      <c r="AQ146" s="9">
        <v>0.95610098968160895</v>
      </c>
      <c r="AR146" s="9">
        <v>0.85243314158239636</v>
      </c>
      <c r="AS146" s="9">
        <v>0.12213922294164251</v>
      </c>
      <c r="AT146" s="9">
        <v>0.72852680758884303</v>
      </c>
      <c r="AU146" s="9">
        <v>0.32795666435583876</v>
      </c>
      <c r="AV146" s="9">
        <v>0.39099925705436167</v>
      </c>
      <c r="AW146" s="9">
        <v>1.4634564146031595</v>
      </c>
      <c r="AX146" s="9">
        <v>0.72515252529393637</v>
      </c>
      <c r="AY146" s="9">
        <v>4.7826735681669659</v>
      </c>
      <c r="AZ146" s="9">
        <v>0.46547670101119232</v>
      </c>
      <c r="BA146" s="9">
        <v>0.27998611799764317</v>
      </c>
      <c r="BB146" s="9">
        <v>0.46861065118911138</v>
      </c>
      <c r="BC146" s="9">
        <v>0.66400918499700456</v>
      </c>
      <c r="BD146" s="9">
        <v>0.54818710519178426</v>
      </c>
      <c r="BE146" s="9">
        <v>0.29996646183578246</v>
      </c>
      <c r="BF146" s="9">
        <v>0.53967981370289564</v>
      </c>
      <c r="BG146" s="9">
        <v>0</v>
      </c>
      <c r="BH146" s="9">
        <v>0.84644499746211199</v>
      </c>
      <c r="BI146" s="9">
        <v>0.1965438402348251</v>
      </c>
      <c r="BJ146" s="9">
        <v>0.5129316872626124</v>
      </c>
      <c r="BK146" s="9">
        <v>0.20049056161813758</v>
      </c>
      <c r="BL146" s="9">
        <v>0.10396133569109033</v>
      </c>
      <c r="BM146" s="9">
        <v>0.45940845282968157</v>
      </c>
      <c r="BN146" s="9">
        <v>1.5597391906016411</v>
      </c>
      <c r="BO146" s="9">
        <v>0.46092356343110374</v>
      </c>
      <c r="BP146" s="9">
        <v>0.21234048780947851</v>
      </c>
      <c r="BQ146" s="9">
        <v>0.4424986376899353</v>
      </c>
      <c r="BR146" s="9">
        <v>0</v>
      </c>
      <c r="BS146" s="9">
        <v>4.4261419625304788</v>
      </c>
      <c r="BT146" s="9">
        <v>0.40366053315412487</v>
      </c>
      <c r="BU146" s="9">
        <v>0.21051606985750462</v>
      </c>
      <c r="BV146" s="9">
        <v>0.31137592221157256</v>
      </c>
      <c r="BW146" s="9">
        <v>0.22270445146294338</v>
      </c>
      <c r="BX146" s="10">
        <f>COUNTIF(H146:BW146,"&gt;0")/68</f>
        <v>0.92647058823529416</v>
      </c>
    </row>
    <row r="147" spans="1:76" x14ac:dyDescent="0.2">
      <c r="A147" s="1" t="s">
        <v>113</v>
      </c>
      <c r="B147" s="1">
        <v>900.80150000000003</v>
      </c>
      <c r="C147" s="7">
        <f>AVERAGE(H147:AP147)</f>
        <v>6.9536603690861135E-2</v>
      </c>
      <c r="D147" s="7">
        <f>STDEV(H147:AP147)</f>
        <v>0.12325640268375516</v>
      </c>
      <c r="E147" s="7">
        <f>AVERAGE(AQ147:BW147)</f>
        <v>0.10432531537394316</v>
      </c>
      <c r="F147" s="7">
        <f>STDEV(AQ147:BW147)</f>
        <v>0.23665712432304095</v>
      </c>
      <c r="G147" s="7">
        <f>TTEST(H147:AP147,AQ147:BW147,2,3)</f>
        <v>0.45482446788015274</v>
      </c>
      <c r="H147" s="8">
        <v>0.26740839893581897</v>
      </c>
      <c r="I147" s="8">
        <v>0</v>
      </c>
      <c r="J147" s="8">
        <v>0</v>
      </c>
      <c r="K147" s="8">
        <v>0</v>
      </c>
      <c r="L147" s="8">
        <v>0</v>
      </c>
      <c r="M147" s="8">
        <v>0.12776859557236156</v>
      </c>
      <c r="N147" s="8">
        <v>0</v>
      </c>
      <c r="O147" s="8">
        <v>0</v>
      </c>
      <c r="P147" s="8">
        <v>0</v>
      </c>
      <c r="Q147" s="8">
        <v>0.18116184239005814</v>
      </c>
      <c r="R147" s="8">
        <v>0</v>
      </c>
      <c r="S147" s="8">
        <v>0</v>
      </c>
      <c r="T147" s="8">
        <v>0</v>
      </c>
      <c r="U147" s="8">
        <v>7.8900441615706335E-2</v>
      </c>
      <c r="V147" s="8">
        <v>0</v>
      </c>
      <c r="W147" s="8">
        <v>0</v>
      </c>
      <c r="X147" s="8">
        <v>0</v>
      </c>
      <c r="Y147" s="8">
        <v>0</v>
      </c>
      <c r="Z147" s="8">
        <v>0.31949240082091751</v>
      </c>
      <c r="AA147" s="8">
        <v>0.51049312181628226</v>
      </c>
      <c r="AB147" s="8">
        <v>0.19190805779693718</v>
      </c>
      <c r="AC147" s="8">
        <v>0</v>
      </c>
      <c r="AD147" s="8">
        <v>0.16784740593514247</v>
      </c>
      <c r="AE147" s="8">
        <v>0.29544268776417038</v>
      </c>
      <c r="AF147" s="8">
        <v>0</v>
      </c>
      <c r="AG147" s="8">
        <v>0.16785377742546698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0.12550439910727756</v>
      </c>
      <c r="AO147" s="8">
        <v>0</v>
      </c>
      <c r="AP147" s="8">
        <v>0</v>
      </c>
      <c r="AQ147" s="9">
        <v>0.14009609752599839</v>
      </c>
      <c r="AR147" s="9">
        <v>0</v>
      </c>
      <c r="AS147" s="9">
        <v>0</v>
      </c>
      <c r="AT147" s="9">
        <v>0</v>
      </c>
      <c r="AU147" s="9">
        <v>0.10265991127056945</v>
      </c>
      <c r="AV147" s="9">
        <v>0</v>
      </c>
      <c r="AW147" s="9">
        <v>0.58734810189122344</v>
      </c>
      <c r="AX147" s="9">
        <v>0</v>
      </c>
      <c r="AY147" s="9">
        <v>0.77316968433420252</v>
      </c>
      <c r="AZ147" s="9">
        <v>0</v>
      </c>
      <c r="BA147" s="9">
        <v>0</v>
      </c>
      <c r="BB147" s="9">
        <v>9.39063916519456E-2</v>
      </c>
      <c r="BC147" s="9">
        <v>0</v>
      </c>
      <c r="BD147" s="9">
        <v>0.10170698870448316</v>
      </c>
      <c r="BE147" s="9">
        <v>0</v>
      </c>
      <c r="BF147" s="9">
        <v>0</v>
      </c>
      <c r="BG147" s="9">
        <v>0</v>
      </c>
      <c r="BH147" s="9">
        <v>0.1870715097152833</v>
      </c>
      <c r="BI147" s="9">
        <v>0</v>
      </c>
      <c r="BJ147" s="9">
        <v>7.1337650485835069E-2</v>
      </c>
      <c r="BK147" s="9">
        <v>0</v>
      </c>
      <c r="BL147" s="9">
        <v>0</v>
      </c>
      <c r="BM147" s="9">
        <v>0</v>
      </c>
      <c r="BN147" s="9">
        <v>0.12098500202993731</v>
      </c>
      <c r="BO147" s="9">
        <v>0</v>
      </c>
      <c r="BP147" s="9">
        <v>0</v>
      </c>
      <c r="BQ147" s="9">
        <v>0</v>
      </c>
      <c r="BR147" s="9">
        <v>0</v>
      </c>
      <c r="BS147" s="9">
        <v>1.0228249120897603</v>
      </c>
      <c r="BT147" s="9">
        <v>0.24162915764088574</v>
      </c>
      <c r="BU147" s="9">
        <v>0</v>
      </c>
      <c r="BV147" s="9">
        <v>0</v>
      </c>
      <c r="BW147" s="9">
        <v>0</v>
      </c>
      <c r="BX147" s="10">
        <f>COUNTIF(H147:BW147,"&gt;0")/68</f>
        <v>0.3235294117647059</v>
      </c>
    </row>
    <row r="148" spans="1:76" x14ac:dyDescent="0.2">
      <c r="A148" s="1" t="s">
        <v>123</v>
      </c>
      <c r="B148" s="1">
        <v>898.78579999999999</v>
      </c>
      <c r="C148" s="7">
        <f>AVERAGE(H148:AP148)</f>
        <v>0.10787851769509664</v>
      </c>
      <c r="D148" s="7">
        <f>STDEV(H148:AP148)</f>
        <v>0.18723297787914486</v>
      </c>
      <c r="E148" s="7">
        <f>AVERAGE(AQ148:BW148)</f>
        <v>0.10102873894501567</v>
      </c>
      <c r="F148" s="7">
        <f>STDEV(AQ148:BW148)</f>
        <v>0.20154502026567464</v>
      </c>
      <c r="G148" s="7">
        <f>TTEST(H148:AP148,AQ148:BW148,2,3)</f>
        <v>0.88518414752576668</v>
      </c>
      <c r="H148" s="8">
        <v>0.15980842712622984</v>
      </c>
      <c r="I148" s="8">
        <v>0</v>
      </c>
      <c r="J148" s="8">
        <v>0</v>
      </c>
      <c r="K148" s="8">
        <v>0</v>
      </c>
      <c r="L148" s="8">
        <v>0.37140104346020131</v>
      </c>
      <c r="M148" s="8">
        <v>0</v>
      </c>
      <c r="N148" s="8">
        <v>0</v>
      </c>
      <c r="O148" s="8">
        <v>0</v>
      </c>
      <c r="P148" s="8">
        <v>0.27920455195163418</v>
      </c>
      <c r="Q148" s="8">
        <v>0</v>
      </c>
      <c r="R148" s="8">
        <v>0</v>
      </c>
      <c r="S148" s="8">
        <v>0.11152012402339109</v>
      </c>
      <c r="T148" s="8">
        <v>0.11309023319486726</v>
      </c>
      <c r="U148" s="8">
        <v>0</v>
      </c>
      <c r="V148" s="8">
        <v>0</v>
      </c>
      <c r="W148" s="8">
        <v>0.16040744444214433</v>
      </c>
      <c r="X148" s="8">
        <v>0</v>
      </c>
      <c r="Y148" s="8">
        <v>0</v>
      </c>
      <c r="Z148" s="8">
        <v>0.12334340936381781</v>
      </c>
      <c r="AA148" s="8">
        <v>0.52361749381798306</v>
      </c>
      <c r="AB148" s="8">
        <v>0</v>
      </c>
      <c r="AC148" s="8">
        <v>0</v>
      </c>
      <c r="AD148" s="8">
        <v>0.11897364949860009</v>
      </c>
      <c r="AE148" s="8">
        <v>0.39745140418410585</v>
      </c>
      <c r="AF148" s="8">
        <v>0</v>
      </c>
      <c r="AG148" s="8">
        <v>0.15698264382819027</v>
      </c>
      <c r="AH148" s="8">
        <v>0.13701789985709484</v>
      </c>
      <c r="AI148" s="8">
        <v>0</v>
      </c>
      <c r="AJ148" s="8">
        <v>0</v>
      </c>
      <c r="AK148" s="8">
        <v>0</v>
      </c>
      <c r="AL148" s="8">
        <v>0.87790615737814981</v>
      </c>
      <c r="AM148" s="8">
        <v>0</v>
      </c>
      <c r="AN148" s="8">
        <v>9.8253080718345626E-2</v>
      </c>
      <c r="AO148" s="8">
        <v>0.1467705564836275</v>
      </c>
      <c r="AP148" s="8">
        <v>0</v>
      </c>
      <c r="AQ148" s="9">
        <v>0.15017122313064457</v>
      </c>
      <c r="AR148" s="9">
        <v>0</v>
      </c>
      <c r="AS148" s="9">
        <v>6.5700639968811314E-2</v>
      </c>
      <c r="AT148" s="9">
        <v>0</v>
      </c>
      <c r="AU148" s="9">
        <v>0.11956280759178375</v>
      </c>
      <c r="AV148" s="9">
        <v>0.10130633408337907</v>
      </c>
      <c r="AW148" s="9">
        <v>0</v>
      </c>
      <c r="AX148" s="9">
        <v>0</v>
      </c>
      <c r="AY148" s="9">
        <v>0.75848087465036318</v>
      </c>
      <c r="AZ148" s="9">
        <v>0.19230426548544008</v>
      </c>
      <c r="BA148" s="9">
        <v>9.4782116888996043E-2</v>
      </c>
      <c r="BB148" s="9">
        <v>7.2325699631807697E-2</v>
      </c>
      <c r="BC148" s="9">
        <v>0</v>
      </c>
      <c r="BD148" s="9">
        <v>0</v>
      </c>
      <c r="BE148" s="9">
        <v>0</v>
      </c>
      <c r="BF148" s="9">
        <v>0.13022419583479847</v>
      </c>
      <c r="BG148" s="9">
        <v>0</v>
      </c>
      <c r="BH148" s="9">
        <v>6.7885800657843193E-2</v>
      </c>
      <c r="BI148" s="9">
        <v>0</v>
      </c>
      <c r="BJ148" s="9">
        <v>8.6509207060588914E-2</v>
      </c>
      <c r="BK148" s="9">
        <v>0</v>
      </c>
      <c r="BL148" s="9">
        <v>0</v>
      </c>
      <c r="BM148" s="9">
        <v>0.23780442350809738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0.83249608705743272</v>
      </c>
      <c r="BT148" s="9">
        <v>0.42439470963553128</v>
      </c>
      <c r="BU148" s="9">
        <v>0</v>
      </c>
      <c r="BV148" s="9">
        <v>0</v>
      </c>
      <c r="BW148" s="9">
        <v>0</v>
      </c>
      <c r="BX148" s="10">
        <f>COUNTIF(H148:BW148,"&gt;0")/68</f>
        <v>0.4264705882352941</v>
      </c>
    </row>
    <row r="149" spans="1:76" x14ac:dyDescent="0.2">
      <c r="A149" s="1" t="s">
        <v>138</v>
      </c>
      <c r="B149" s="1">
        <v>642.53020000000004</v>
      </c>
      <c r="C149" s="7">
        <f>AVERAGE(H149:AP149)</f>
        <v>0.19089680420128446</v>
      </c>
      <c r="D149" s="7">
        <f>STDEV(H149:AP149)</f>
        <v>0.16162398929690167</v>
      </c>
      <c r="E149" s="7">
        <f>AVERAGE(AQ149:BW149)</f>
        <v>0.14759184411652121</v>
      </c>
      <c r="F149" s="7">
        <f>STDEV(AQ149:BW149)</f>
        <v>0.17300065961083166</v>
      </c>
      <c r="G149" s="7">
        <f>TTEST(H149:AP149,AQ149:BW149,2,3)</f>
        <v>0.29080581460050359</v>
      </c>
      <c r="H149" s="8">
        <v>0</v>
      </c>
      <c r="I149" s="8">
        <v>0.37732307935008036</v>
      </c>
      <c r="J149" s="8">
        <v>0.41269847171498159</v>
      </c>
      <c r="K149" s="8">
        <v>0.2556247779139621</v>
      </c>
      <c r="L149" s="8">
        <v>0</v>
      </c>
      <c r="M149" s="8">
        <v>8.4356771704167929E-2</v>
      </c>
      <c r="N149" s="8">
        <v>0.20055507538088019</v>
      </c>
      <c r="O149" s="8">
        <v>0.27476026935573222</v>
      </c>
      <c r="P149" s="8">
        <v>0.4194590879689265</v>
      </c>
      <c r="Q149" s="8">
        <v>0.27232785478953753</v>
      </c>
      <c r="R149" s="8">
        <v>3.2624263484894514E-2</v>
      </c>
      <c r="S149" s="8">
        <v>0</v>
      </c>
      <c r="T149" s="8">
        <v>0</v>
      </c>
      <c r="U149" s="8">
        <v>0.26450889449629122</v>
      </c>
      <c r="V149" s="8">
        <v>0.40564101459759866</v>
      </c>
      <c r="W149" s="8">
        <v>0</v>
      </c>
      <c r="X149" s="8">
        <v>0.29737916570195733</v>
      </c>
      <c r="Y149" s="8">
        <v>0.18418892191677716</v>
      </c>
      <c r="Z149" s="8">
        <v>0.17923557042288901</v>
      </c>
      <c r="AA149" s="8">
        <v>0.16795406266207508</v>
      </c>
      <c r="AB149" s="8">
        <v>0</v>
      </c>
      <c r="AC149" s="8">
        <v>0.371116581279619</v>
      </c>
      <c r="AD149" s="8">
        <v>0.26285939739414871</v>
      </c>
      <c r="AE149" s="8">
        <v>0</v>
      </c>
      <c r="AF149" s="8">
        <v>0.19984943019951554</v>
      </c>
      <c r="AG149" s="8">
        <v>0.3850140334515606</v>
      </c>
      <c r="AH149" s="8">
        <v>0.27921544382337082</v>
      </c>
      <c r="AI149" s="8">
        <v>0.29373770367698726</v>
      </c>
      <c r="AJ149" s="8">
        <v>0.38590553427897728</v>
      </c>
      <c r="AK149" s="8">
        <v>0.50834393354613761</v>
      </c>
      <c r="AL149" s="8">
        <v>0</v>
      </c>
      <c r="AM149" s="8">
        <v>0</v>
      </c>
      <c r="AN149" s="8">
        <v>0</v>
      </c>
      <c r="AO149" s="8">
        <v>0</v>
      </c>
      <c r="AP149" s="8">
        <v>0.16670880793388768</v>
      </c>
      <c r="AQ149" s="9">
        <v>0.11387057698103728</v>
      </c>
      <c r="AR149" s="9">
        <v>0.36356333953732695</v>
      </c>
      <c r="AS149" s="9">
        <v>0</v>
      </c>
      <c r="AT149" s="9">
        <v>0.2382401775849651</v>
      </c>
      <c r="AU149" s="9">
        <v>0.16593318859595549</v>
      </c>
      <c r="AV149" s="9">
        <v>0</v>
      </c>
      <c r="AW149" s="9">
        <v>8.5080117310635722E-2</v>
      </c>
      <c r="AX149" s="9">
        <v>0</v>
      </c>
      <c r="AY149" s="9">
        <v>0.2182848594692475</v>
      </c>
      <c r="AZ149" s="9">
        <v>0</v>
      </c>
      <c r="BA149" s="9">
        <v>0</v>
      </c>
      <c r="BB149" s="9">
        <v>0</v>
      </c>
      <c r="BC149" s="9">
        <v>0</v>
      </c>
      <c r="BD149" s="9">
        <v>0.13366424977971311</v>
      </c>
      <c r="BE149" s="9">
        <v>0.59299025228858471</v>
      </c>
      <c r="BF149" s="9">
        <v>0</v>
      </c>
      <c r="BG149" s="9">
        <v>0.44078028843171502</v>
      </c>
      <c r="BH149" s="9">
        <v>0</v>
      </c>
      <c r="BI149" s="9">
        <v>0.35619351314194209</v>
      </c>
      <c r="BJ149" s="9">
        <v>0</v>
      </c>
      <c r="BK149" s="9">
        <v>0.24298939066100408</v>
      </c>
      <c r="BL149" s="9">
        <v>0.20789877736899764</v>
      </c>
      <c r="BM149" s="9">
        <v>0</v>
      </c>
      <c r="BN149" s="9">
        <v>0.47455993976118432</v>
      </c>
      <c r="BO149" s="9">
        <v>0.28382898086330749</v>
      </c>
      <c r="BP149" s="9">
        <v>0</v>
      </c>
      <c r="BQ149" s="9">
        <v>0</v>
      </c>
      <c r="BR149" s="9">
        <v>0.1885381364234528</v>
      </c>
      <c r="BS149" s="9">
        <v>0.45860519093791258</v>
      </c>
      <c r="BT149" s="9">
        <v>0</v>
      </c>
      <c r="BU149" s="9">
        <v>0.175471618273978</v>
      </c>
      <c r="BV149" s="9">
        <v>0.13003825843423905</v>
      </c>
      <c r="BW149" s="9">
        <v>0</v>
      </c>
      <c r="BX149" s="10">
        <f>COUNTIF(H149:BW149,"&gt;0")/68</f>
        <v>0.61764705882352944</v>
      </c>
    </row>
    <row r="150" spans="1:76" x14ac:dyDescent="0.2">
      <c r="A150" s="1" t="s">
        <v>106</v>
      </c>
      <c r="B150" s="1">
        <v>714.6241</v>
      </c>
      <c r="C150" s="7">
        <f>AVERAGE(H150:AP150)</f>
        <v>7.0192501575103955E-2</v>
      </c>
      <c r="D150" s="7">
        <f>STDEV(H150:AP150)</f>
        <v>9.6603537896766817E-2</v>
      </c>
      <c r="E150" s="7">
        <f>AVERAGE(AQ150:BW150)</f>
        <v>6.5831937164963383E-2</v>
      </c>
      <c r="F150" s="7">
        <f>STDEV(AQ150:BW150)</f>
        <v>0.10086636123322758</v>
      </c>
      <c r="G150" s="7">
        <f>TTEST(H150:AP150,AQ150:BW150,2,3)</f>
        <v>0.85625766178626295</v>
      </c>
      <c r="H150" s="8">
        <v>0</v>
      </c>
      <c r="I150" s="8">
        <v>0.22874969741423085</v>
      </c>
      <c r="J150" s="8">
        <v>0.16400124174090097</v>
      </c>
      <c r="K150" s="8">
        <v>0</v>
      </c>
      <c r="L150" s="8">
        <v>0.20266039588406656</v>
      </c>
      <c r="M150" s="8">
        <v>0.16457546349038424</v>
      </c>
      <c r="N150" s="8">
        <v>0</v>
      </c>
      <c r="O150" s="8">
        <v>0.1669233676560084</v>
      </c>
      <c r="P150" s="8">
        <v>0</v>
      </c>
      <c r="Q150" s="8">
        <v>0.20645461241708435</v>
      </c>
      <c r="R150" s="8">
        <v>0</v>
      </c>
      <c r="S150" s="8">
        <v>0</v>
      </c>
      <c r="T150" s="8">
        <v>0</v>
      </c>
      <c r="U150" s="8">
        <v>7.3218648387637586E-2</v>
      </c>
      <c r="V150" s="8">
        <v>0</v>
      </c>
      <c r="W150" s="8">
        <v>0</v>
      </c>
      <c r="X150" s="8">
        <v>0.15976416816006866</v>
      </c>
      <c r="Y150" s="8">
        <v>9.9968015103533051E-2</v>
      </c>
      <c r="Z150" s="8">
        <v>0</v>
      </c>
      <c r="AA150" s="8">
        <v>0.14874441513341286</v>
      </c>
      <c r="AB150" s="8">
        <v>0</v>
      </c>
      <c r="AC150" s="8">
        <v>0.14706998474602656</v>
      </c>
      <c r="AD150" s="8">
        <v>0</v>
      </c>
      <c r="AE150" s="8">
        <v>0.2702629047276866</v>
      </c>
      <c r="AF150" s="8">
        <v>0</v>
      </c>
      <c r="AG150" s="8">
        <v>0.10225212934605629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0.32209251092154173</v>
      </c>
      <c r="AO150" s="8">
        <v>0</v>
      </c>
      <c r="AP150" s="8">
        <v>0</v>
      </c>
      <c r="AQ150" s="9">
        <v>0.28030436119211405</v>
      </c>
      <c r="AR150" s="9">
        <v>0.11014113617592296</v>
      </c>
      <c r="AS150" s="9">
        <v>0</v>
      </c>
      <c r="AT150" s="9">
        <v>0.20778895094556218</v>
      </c>
      <c r="AU150" s="9">
        <v>0</v>
      </c>
      <c r="AV150" s="9">
        <v>0</v>
      </c>
      <c r="AW150" s="9">
        <v>0.11517991196294207</v>
      </c>
      <c r="AX150" s="9">
        <v>0</v>
      </c>
      <c r="AY150" s="9">
        <v>0.11515138505463675</v>
      </c>
      <c r="AZ150" s="9">
        <v>0.26214810829255236</v>
      </c>
      <c r="BA150" s="9">
        <v>0</v>
      </c>
      <c r="BB150" s="9">
        <v>0.20758772357127112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0.24264858076773382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0.16525626227607298</v>
      </c>
      <c r="BP150" s="9">
        <v>0.26038036902279171</v>
      </c>
      <c r="BQ150" s="9">
        <v>0.20586713718219141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10">
        <f>COUNTIF(H150:BW150,"&gt;0")/68</f>
        <v>0.36764705882352944</v>
      </c>
    </row>
    <row r="151" spans="1:76" x14ac:dyDescent="0.2">
      <c r="A151" s="1" t="s">
        <v>191</v>
      </c>
      <c r="B151" s="1">
        <v>746.59280000000001</v>
      </c>
      <c r="C151" s="7">
        <f>AVERAGE(H151:AP151)</f>
        <v>4.4959826643542264</v>
      </c>
      <c r="D151" s="7">
        <f>STDEV(H151:AP151)</f>
        <v>2.6851832202294168</v>
      </c>
      <c r="E151" s="7">
        <f>AVERAGE(AQ151:BW151)</f>
        <v>4.1471408463408315</v>
      </c>
      <c r="F151" s="7">
        <f>STDEV(AQ151:BW151)</f>
        <v>2.6443767376209948</v>
      </c>
      <c r="G151" s="7">
        <f>TTEST(H151:AP151,AQ151:BW151,2,3)</f>
        <v>0.59127802969415622</v>
      </c>
      <c r="H151" s="8">
        <v>4.5294187556837926</v>
      </c>
      <c r="I151" s="8">
        <v>4.9311404112529535</v>
      </c>
      <c r="J151" s="8">
        <v>1.5072822549717229</v>
      </c>
      <c r="K151" s="8">
        <v>4.4083718243710237</v>
      </c>
      <c r="L151" s="8">
        <v>5.0656516271118806</v>
      </c>
      <c r="M151" s="8">
        <v>10.360276774374837</v>
      </c>
      <c r="N151" s="8">
        <v>6.1052758640349953</v>
      </c>
      <c r="O151" s="8">
        <v>3.9097693889819563</v>
      </c>
      <c r="P151" s="8">
        <v>2.4483963119291769</v>
      </c>
      <c r="Q151" s="8">
        <v>7.7817623354864853</v>
      </c>
      <c r="R151" s="8">
        <v>3.2641836445237873</v>
      </c>
      <c r="S151" s="8">
        <v>3.9764601420267041</v>
      </c>
      <c r="T151" s="8">
        <v>2.4937429502125701</v>
      </c>
      <c r="U151" s="8">
        <v>3.8510192202403433</v>
      </c>
      <c r="V151" s="8">
        <v>9.5518856535715795</v>
      </c>
      <c r="W151" s="8">
        <v>5.8963767333811585</v>
      </c>
      <c r="X151" s="8">
        <v>2.5215475940754684</v>
      </c>
      <c r="Y151" s="8">
        <v>4.5742872502530885</v>
      </c>
      <c r="Z151" s="8">
        <v>5.2884800816312465</v>
      </c>
      <c r="AA151" s="8">
        <v>6.4602622826860179</v>
      </c>
      <c r="AB151" s="8">
        <v>10.236107766966549</v>
      </c>
      <c r="AC151" s="8">
        <v>5.1662683254360706</v>
      </c>
      <c r="AD151" s="8">
        <v>3.7993452276451385</v>
      </c>
      <c r="AE151" s="8">
        <v>7.0714758893099567</v>
      </c>
      <c r="AF151" s="8">
        <v>2.1403109397045359</v>
      </c>
      <c r="AG151" s="8">
        <v>2.9561512074538396</v>
      </c>
      <c r="AH151" s="8">
        <v>1.5431441804907846</v>
      </c>
      <c r="AI151" s="8">
        <v>0.59132635926767707</v>
      </c>
      <c r="AJ151" s="8">
        <v>0</v>
      </c>
      <c r="AK151" s="8">
        <v>0</v>
      </c>
      <c r="AL151" s="8">
        <v>1.6564739634770709</v>
      </c>
      <c r="AM151" s="8">
        <v>4.750592982518083</v>
      </c>
      <c r="AN151" s="8">
        <v>8.8752677753863392</v>
      </c>
      <c r="AO151" s="8">
        <v>4.1519504724889718</v>
      </c>
      <c r="AP151" s="8">
        <v>5.4953870614521305</v>
      </c>
      <c r="AQ151" s="9">
        <v>4.4833205984125968</v>
      </c>
      <c r="AR151" s="9">
        <v>11.760421367199244</v>
      </c>
      <c r="AS151" s="9">
        <v>6.4092802718556579</v>
      </c>
      <c r="AT151" s="9">
        <v>7.0095776230038229</v>
      </c>
      <c r="AU151" s="9">
        <v>5.2755375540933054</v>
      </c>
      <c r="AV151" s="9">
        <v>4.7299427343141378</v>
      </c>
      <c r="AW151" s="9">
        <v>6.3008264913527672</v>
      </c>
      <c r="AX151" s="9">
        <v>6.9014499796215008</v>
      </c>
      <c r="AY151" s="9">
        <v>4.4257273242012403</v>
      </c>
      <c r="AZ151" s="9">
        <v>3.4147542368026431</v>
      </c>
      <c r="BA151" s="9">
        <v>3.7554025500094403</v>
      </c>
      <c r="BB151" s="9">
        <v>3.2428546992119669</v>
      </c>
      <c r="BC151" s="9">
        <v>7.0618578760718567</v>
      </c>
      <c r="BD151" s="9">
        <v>8.5278344385923859</v>
      </c>
      <c r="BE151" s="9">
        <v>4.5081722699436311</v>
      </c>
      <c r="BF151" s="9">
        <v>0.79329905669167045</v>
      </c>
      <c r="BG151" s="9">
        <v>3.1837523663786076</v>
      </c>
      <c r="BH151" s="9">
        <v>1.600688463753182</v>
      </c>
      <c r="BI151" s="9">
        <v>1.602932671552997</v>
      </c>
      <c r="BJ151" s="9">
        <v>7.8832340773737872</v>
      </c>
      <c r="BK151" s="9">
        <v>0.76711236836169916</v>
      </c>
      <c r="BL151" s="9">
        <v>3.4879312993188214</v>
      </c>
      <c r="BM151" s="9">
        <v>2.4836105939337507</v>
      </c>
      <c r="BN151" s="9">
        <v>6.4852883382592719</v>
      </c>
      <c r="BO151" s="9">
        <v>0.5100470441846644</v>
      </c>
      <c r="BP151" s="9">
        <v>0.81785997499124696</v>
      </c>
      <c r="BQ151" s="9">
        <v>1.7582805307738472</v>
      </c>
      <c r="BR151" s="9">
        <v>1.0758859669258081</v>
      </c>
      <c r="BS151" s="9">
        <v>2.742890133428538</v>
      </c>
      <c r="BT151" s="9">
        <v>4.2805891197437234</v>
      </c>
      <c r="BU151" s="9">
        <v>5.0658145426970371</v>
      </c>
      <c r="BV151" s="9">
        <v>1.7503443973051949</v>
      </c>
      <c r="BW151" s="9">
        <v>2.7591269688874318</v>
      </c>
      <c r="BX151" s="10">
        <f>COUNTIF(H151:BW151,"&gt;0")/68</f>
        <v>0.97058823529411764</v>
      </c>
    </row>
    <row r="152" spans="1:76" x14ac:dyDescent="0.2">
      <c r="A152" s="1" t="s">
        <v>141</v>
      </c>
      <c r="B152" s="1">
        <v>744.57719999999995</v>
      </c>
      <c r="C152" s="7">
        <f>AVERAGE(H152:AP152)</f>
        <v>0.15535441157488467</v>
      </c>
      <c r="D152" s="7">
        <f>STDEV(H152:AP152)</f>
        <v>0.17506632032968422</v>
      </c>
      <c r="E152" s="7">
        <f>AVERAGE(AQ152:BW152)</f>
        <v>0.19299106981337003</v>
      </c>
      <c r="F152" s="7">
        <f>STDEV(AQ152:BW152)</f>
        <v>0.28368887658054803</v>
      </c>
      <c r="G152" s="7">
        <f>TTEST(H152:AP152,AQ152:BW152,2,3)</f>
        <v>0.51611997031135959</v>
      </c>
      <c r="H152" s="8">
        <v>0.18808008486910663</v>
      </c>
      <c r="I152" s="8">
        <v>0.13516404757280737</v>
      </c>
      <c r="J152" s="8">
        <v>0</v>
      </c>
      <c r="K152" s="8">
        <v>0.13270091266857684</v>
      </c>
      <c r="L152" s="8">
        <v>0.11685464060125099</v>
      </c>
      <c r="M152" s="8">
        <v>0.41603912709118396</v>
      </c>
      <c r="N152" s="8">
        <v>0.15335547604511496</v>
      </c>
      <c r="O152" s="8">
        <v>0.19442523265123304</v>
      </c>
      <c r="P152" s="8">
        <v>0.20150807252857267</v>
      </c>
      <c r="Q152" s="8">
        <v>0.40620800485210889</v>
      </c>
      <c r="R152" s="8">
        <v>1.9767964546075996E-2</v>
      </c>
      <c r="S152" s="8">
        <v>0.12895508754772167</v>
      </c>
      <c r="T152" s="8">
        <v>9.9679386373798265E-2</v>
      </c>
      <c r="U152" s="8">
        <v>0.13127991363034361</v>
      </c>
      <c r="V152" s="8">
        <v>0.32993558699903863</v>
      </c>
      <c r="W152" s="8">
        <v>0</v>
      </c>
      <c r="X152" s="8">
        <v>0.14994688117985128</v>
      </c>
      <c r="Y152" s="8">
        <v>3.3042279192047391E-3</v>
      </c>
      <c r="Z152" s="8">
        <v>0.15815880591053713</v>
      </c>
      <c r="AA152" s="8">
        <v>0.11190507867228563</v>
      </c>
      <c r="AB152" s="8">
        <v>0.31078838031721784</v>
      </c>
      <c r="AC152" s="8">
        <v>0</v>
      </c>
      <c r="AD152" s="8">
        <v>0.31196070175505419</v>
      </c>
      <c r="AE152" s="8">
        <v>0.14723276416752873</v>
      </c>
      <c r="AF152" s="8">
        <v>0</v>
      </c>
      <c r="AG152" s="8">
        <v>0</v>
      </c>
      <c r="AH152" s="8">
        <v>0</v>
      </c>
      <c r="AI152" s="8">
        <v>2.1871329531178794E-2</v>
      </c>
      <c r="AJ152" s="8">
        <v>0</v>
      </c>
      <c r="AK152" s="8">
        <v>0</v>
      </c>
      <c r="AL152" s="8">
        <v>0.85593056304247694</v>
      </c>
      <c r="AM152" s="8">
        <v>0.16884727290023385</v>
      </c>
      <c r="AN152" s="8">
        <v>0.15416609739924586</v>
      </c>
      <c r="AO152" s="8">
        <v>4.9231492833729388E-3</v>
      </c>
      <c r="AP152" s="8">
        <v>0.38441561506584204</v>
      </c>
      <c r="AQ152" s="9">
        <v>0.35390171257967062</v>
      </c>
      <c r="AR152" s="9">
        <v>0.32016313140347602</v>
      </c>
      <c r="AS152" s="9">
        <v>0.64914796052023005</v>
      </c>
      <c r="AT152" s="9">
        <v>0.16764230789614074</v>
      </c>
      <c r="AU152" s="9">
        <v>0.28073960365531114</v>
      </c>
      <c r="AV152" s="9">
        <v>0.21722591045104883</v>
      </c>
      <c r="AW152" s="9">
        <v>9.4444111771441866E-2</v>
      </c>
      <c r="AX152" s="9">
        <v>0.29037336931336666</v>
      </c>
      <c r="AY152" s="9">
        <v>1.7685047349091071E-2</v>
      </c>
      <c r="AZ152" s="9">
        <v>0.10065799925973527</v>
      </c>
      <c r="BA152" s="9">
        <v>0.31440729138741724</v>
      </c>
      <c r="BB152" s="9">
        <v>1.050752147641984E-2</v>
      </c>
      <c r="BC152" s="9">
        <v>1.0208369905194574</v>
      </c>
      <c r="BD152" s="9">
        <v>0.34199989386503699</v>
      </c>
      <c r="BE152" s="9">
        <v>0.43149266663270019</v>
      </c>
      <c r="BF152" s="9">
        <v>0</v>
      </c>
      <c r="BG152" s="9">
        <v>0</v>
      </c>
      <c r="BH152" s="9">
        <v>3.7893170136126197E-3</v>
      </c>
      <c r="BI152" s="9">
        <v>0</v>
      </c>
      <c r="BJ152" s="9">
        <v>1.1555611631015932</v>
      </c>
      <c r="BK152" s="9">
        <v>0</v>
      </c>
      <c r="BL152" s="9">
        <v>0</v>
      </c>
      <c r="BM152" s="9">
        <v>0</v>
      </c>
      <c r="BN152" s="9">
        <v>0.25499336927089322</v>
      </c>
      <c r="BO152" s="9">
        <v>0</v>
      </c>
      <c r="BP152" s="9">
        <v>0</v>
      </c>
      <c r="BQ152" s="9">
        <v>0.19499018882610586</v>
      </c>
      <c r="BR152" s="9">
        <v>0</v>
      </c>
      <c r="BS152" s="9">
        <v>2.8418626741506609E-2</v>
      </c>
      <c r="BT152" s="9">
        <v>0.11876378456523068</v>
      </c>
      <c r="BU152" s="9">
        <v>0</v>
      </c>
      <c r="BV152" s="9">
        <v>0</v>
      </c>
      <c r="BW152" s="9">
        <v>9.6333624172473134E-4</v>
      </c>
      <c r="BX152" s="10">
        <f>COUNTIF(H152:BW152,"&gt;0")/68</f>
        <v>0.72058823529411764</v>
      </c>
    </row>
    <row r="153" spans="1:76" x14ac:dyDescent="0.2">
      <c r="A153" s="1" t="s">
        <v>134</v>
      </c>
      <c r="B153" s="1">
        <v>796.60850000000005</v>
      </c>
      <c r="C153" s="7">
        <f>AVERAGE(H153:AP153)</f>
        <v>0.15569605599969963</v>
      </c>
      <c r="D153" s="7">
        <f>STDEV(H153:AP153)</f>
        <v>0.16295642598080756</v>
      </c>
      <c r="E153" s="7">
        <f>AVERAGE(AQ153:BW153)</f>
        <v>0.14576223549023065</v>
      </c>
      <c r="F153" s="7">
        <f>STDEV(AQ153:BW153)</f>
        <v>0.17416741782541276</v>
      </c>
      <c r="G153" s="7">
        <f>TTEST(H153:AP153,AQ153:BW153,2,3)</f>
        <v>0.80914904214854277</v>
      </c>
      <c r="H153" s="8">
        <v>7.5783341564585369E-2</v>
      </c>
      <c r="I153" s="8">
        <v>0</v>
      </c>
      <c r="J153" s="8">
        <v>0.33896464497383388</v>
      </c>
      <c r="K153" s="8">
        <v>0.30461683030164566</v>
      </c>
      <c r="L153" s="8">
        <v>9.5997180511076918E-2</v>
      </c>
      <c r="M153" s="8">
        <v>0.37476763250388379</v>
      </c>
      <c r="N153" s="8">
        <v>0</v>
      </c>
      <c r="O153" s="8">
        <v>0.17175349740337201</v>
      </c>
      <c r="P153" s="8">
        <v>0</v>
      </c>
      <c r="Q153" s="8">
        <v>0.22274235752355603</v>
      </c>
      <c r="R153" s="8">
        <v>0.42958058047240039</v>
      </c>
      <c r="S153" s="8">
        <v>0.17048577516881672</v>
      </c>
      <c r="T153" s="8">
        <v>0</v>
      </c>
      <c r="U153" s="8">
        <v>0.12262090340218448</v>
      </c>
      <c r="V153" s="8">
        <v>0.24448509114475767</v>
      </c>
      <c r="W153" s="8">
        <v>0.3314623992661469</v>
      </c>
      <c r="X153" s="8">
        <v>0.23771921083945785</v>
      </c>
      <c r="Y153" s="8">
        <v>0.6604535919764728</v>
      </c>
      <c r="Z153" s="8">
        <v>0.12323101503266734</v>
      </c>
      <c r="AA153" s="8">
        <v>0.10435156835440397</v>
      </c>
      <c r="AB153" s="8">
        <v>0.34996760315651976</v>
      </c>
      <c r="AC153" s="8">
        <v>0</v>
      </c>
      <c r="AD153" s="8">
        <v>0</v>
      </c>
      <c r="AE153" s="8">
        <v>0.13788116990855842</v>
      </c>
      <c r="AF153" s="8">
        <v>0</v>
      </c>
      <c r="AG153" s="8">
        <v>0</v>
      </c>
      <c r="AH153" s="8">
        <v>0.32245030093770094</v>
      </c>
      <c r="AI153" s="8">
        <v>0</v>
      </c>
      <c r="AJ153" s="8">
        <v>0.2984780437738358</v>
      </c>
      <c r="AK153" s="8">
        <v>0</v>
      </c>
      <c r="AL153" s="8">
        <v>0</v>
      </c>
      <c r="AM153" s="8">
        <v>0.13036189274771134</v>
      </c>
      <c r="AN153" s="8">
        <v>0.20120732902589888</v>
      </c>
      <c r="AO153" s="8">
        <v>0</v>
      </c>
      <c r="AP153" s="8">
        <v>0</v>
      </c>
      <c r="AQ153" s="9">
        <v>0</v>
      </c>
      <c r="AR153" s="9">
        <v>0.37392186530181276</v>
      </c>
      <c r="AS153" s="9">
        <v>0.63276040160928926</v>
      </c>
      <c r="AT153" s="9">
        <v>0</v>
      </c>
      <c r="AU153" s="9">
        <v>8.7436830345346744E-2</v>
      </c>
      <c r="AV153" s="9">
        <v>0</v>
      </c>
      <c r="AW153" s="9">
        <v>0.13462722771262264</v>
      </c>
      <c r="AX153" s="9">
        <v>1.4007325562567315E-3</v>
      </c>
      <c r="AY153" s="9">
        <v>0</v>
      </c>
      <c r="AZ153" s="9">
        <v>0.33100769884811554</v>
      </c>
      <c r="BA153" s="9">
        <v>0.22054984177935877</v>
      </c>
      <c r="BB153" s="9">
        <v>0.20348532231634223</v>
      </c>
      <c r="BC153" s="9">
        <v>0.17567927458268046</v>
      </c>
      <c r="BD153" s="9">
        <v>0</v>
      </c>
      <c r="BE153" s="9">
        <v>0.1335016494670016</v>
      </c>
      <c r="BF153" s="9">
        <v>0.28144188221585081</v>
      </c>
      <c r="BG153" s="9">
        <v>0.46722507842458472</v>
      </c>
      <c r="BH153" s="9">
        <v>0.16166226704502309</v>
      </c>
      <c r="BI153" s="9">
        <v>0.4230528234552175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0.47125411909947973</v>
      </c>
      <c r="BQ153" s="9">
        <v>0</v>
      </c>
      <c r="BR153" s="9">
        <v>0.16796812611994691</v>
      </c>
      <c r="BS153" s="9">
        <v>0.11655289249234398</v>
      </c>
      <c r="BT153" s="9">
        <v>0.20782079014812532</v>
      </c>
      <c r="BU153" s="9">
        <v>0.21880494765821401</v>
      </c>
      <c r="BV153" s="9">
        <v>0</v>
      </c>
      <c r="BW153" s="9">
        <v>0</v>
      </c>
      <c r="BX153" s="10">
        <f>COUNTIF(H153:BW153,"&gt;0")/68</f>
        <v>0.6029411764705882</v>
      </c>
    </row>
    <row r="154" spans="1:76" x14ac:dyDescent="0.2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</row>
    <row r="155" spans="1:76" x14ac:dyDescent="0.2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</row>
    <row r="156" spans="1:76" x14ac:dyDescent="0.2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</row>
    <row r="157" spans="1:76" x14ac:dyDescent="0.2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</row>
    <row r="158" spans="1:76" x14ac:dyDescent="0.2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</row>
    <row r="159" spans="1:76" x14ac:dyDescent="0.2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</row>
    <row r="160" spans="1:76" x14ac:dyDescent="0.2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</row>
    <row r="161" spans="8:76" x14ac:dyDescent="0.2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</row>
    <row r="162" spans="8:76" x14ac:dyDescent="0.2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</row>
    <row r="163" spans="8:76" x14ac:dyDescent="0.2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</row>
    <row r="164" spans="8:76" x14ac:dyDescent="0.2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</row>
    <row r="165" spans="8:76" x14ac:dyDescent="0.2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</row>
    <row r="166" spans="8:76" x14ac:dyDescent="0.2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</row>
    <row r="167" spans="8:76" x14ac:dyDescent="0.2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</row>
    <row r="168" spans="8:76" x14ac:dyDescent="0.2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</row>
    <row r="169" spans="8:76" x14ac:dyDescent="0.2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</row>
    <row r="170" spans="8:76" x14ac:dyDescent="0.2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</row>
    <row r="171" spans="8:76" x14ac:dyDescent="0.2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</row>
    <row r="172" spans="8:76" x14ac:dyDescent="0.2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</row>
    <row r="173" spans="8:76" x14ac:dyDescent="0.2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</row>
    <row r="174" spans="8:76" x14ac:dyDescent="0.2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</row>
    <row r="175" spans="8:76" x14ac:dyDescent="0.2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</row>
    <row r="176" spans="8:76" x14ac:dyDescent="0.2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</row>
    <row r="177" spans="8:76" x14ac:dyDescent="0.2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</row>
    <row r="178" spans="8:76" x14ac:dyDescent="0.2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</row>
    <row r="179" spans="8:76" x14ac:dyDescent="0.2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</row>
    <row r="180" spans="8:76" x14ac:dyDescent="0.2"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</row>
    <row r="181" spans="8:76" x14ac:dyDescent="0.2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</row>
    <row r="182" spans="8:76" x14ac:dyDescent="0.2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</row>
    <row r="183" spans="8:76" x14ac:dyDescent="0.2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</row>
    <row r="184" spans="8:76" x14ac:dyDescent="0.2"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</row>
    <row r="185" spans="8:76" x14ac:dyDescent="0.2"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</row>
    <row r="186" spans="8:76" x14ac:dyDescent="0.2"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</row>
    <row r="187" spans="8:76" x14ac:dyDescent="0.2"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</row>
    <row r="188" spans="8:76" x14ac:dyDescent="0.2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</row>
    <row r="189" spans="8:76" x14ac:dyDescent="0.2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</row>
    <row r="190" spans="8:76" x14ac:dyDescent="0.2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</row>
    <row r="191" spans="8:76" x14ac:dyDescent="0.2"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</row>
    <row r="192" spans="8:76" x14ac:dyDescent="0.2"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</row>
    <row r="193" spans="8:76" x14ac:dyDescent="0.2"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</row>
    <row r="194" spans="8:76" x14ac:dyDescent="0.2"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</row>
    <row r="195" spans="8:76" x14ac:dyDescent="0.2"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</row>
    <row r="196" spans="8:76" x14ac:dyDescent="0.2"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</row>
    <row r="197" spans="8:76" x14ac:dyDescent="0.2"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</row>
    <row r="198" spans="8:76" x14ac:dyDescent="0.2"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</row>
    <row r="199" spans="8:76" x14ac:dyDescent="0.2"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</row>
    <row r="200" spans="8:76" x14ac:dyDescent="0.2"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</row>
    <row r="201" spans="8:76" x14ac:dyDescent="0.2"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</row>
    <row r="202" spans="8:76" x14ac:dyDescent="0.2"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</row>
    <row r="203" spans="8:76" x14ac:dyDescent="0.2"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</row>
    <row r="204" spans="8:76" x14ac:dyDescent="0.2"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</row>
    <row r="205" spans="8:76" x14ac:dyDescent="0.2"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</row>
    <row r="206" spans="8:76" x14ac:dyDescent="0.2"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</row>
    <row r="207" spans="8:76" x14ac:dyDescent="0.2"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</row>
    <row r="208" spans="8:76" x14ac:dyDescent="0.2"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</row>
    <row r="209" spans="8:76" x14ac:dyDescent="0.2"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</row>
    <row r="210" spans="8:76" x14ac:dyDescent="0.2"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</row>
    <row r="211" spans="8:76" x14ac:dyDescent="0.2"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</row>
    <row r="212" spans="8:76" x14ac:dyDescent="0.2"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</row>
    <row r="213" spans="8:76" x14ac:dyDescent="0.2"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</row>
    <row r="214" spans="8:76" x14ac:dyDescent="0.2"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</row>
    <row r="215" spans="8:76" x14ac:dyDescent="0.2"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</row>
    <row r="216" spans="8:76" x14ac:dyDescent="0.2"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</row>
    <row r="217" spans="8:76" x14ac:dyDescent="0.2"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</row>
    <row r="218" spans="8:76" x14ac:dyDescent="0.2"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</row>
    <row r="219" spans="8:76" x14ac:dyDescent="0.2"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</row>
    <row r="220" spans="8:76" x14ac:dyDescent="0.2"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</row>
    <row r="221" spans="8:76" x14ac:dyDescent="0.2"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</row>
    <row r="222" spans="8:76" x14ac:dyDescent="0.2"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</row>
    <row r="223" spans="8:76" x14ac:dyDescent="0.2"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</row>
    <row r="224" spans="8:76" x14ac:dyDescent="0.2"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</row>
    <row r="225" spans="8:76" x14ac:dyDescent="0.2"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</row>
    <row r="226" spans="8:76" x14ac:dyDescent="0.2"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</row>
    <row r="227" spans="8:76" x14ac:dyDescent="0.2"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</row>
    <row r="228" spans="8:76" x14ac:dyDescent="0.2"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</row>
    <row r="229" spans="8:76" x14ac:dyDescent="0.2"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</row>
    <row r="230" spans="8:76" x14ac:dyDescent="0.2"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</row>
    <row r="231" spans="8:76" x14ac:dyDescent="0.2"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</row>
    <row r="232" spans="8:76" x14ac:dyDescent="0.2"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</row>
    <row r="233" spans="8:76" x14ac:dyDescent="0.2"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</row>
    <row r="234" spans="8:76" x14ac:dyDescent="0.2"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</row>
    <row r="235" spans="8:76" x14ac:dyDescent="0.2"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</row>
    <row r="236" spans="8:76" x14ac:dyDescent="0.2"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</row>
    <row r="237" spans="8:76" x14ac:dyDescent="0.2"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</row>
    <row r="238" spans="8:76" x14ac:dyDescent="0.2"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</row>
    <row r="239" spans="8:76" x14ac:dyDescent="0.2"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</row>
    <row r="240" spans="8:76" x14ac:dyDescent="0.2"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</row>
    <row r="241" spans="8:76" x14ac:dyDescent="0.2"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</row>
    <row r="242" spans="8:76" x14ac:dyDescent="0.2"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</row>
    <row r="243" spans="8:76" x14ac:dyDescent="0.2"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</row>
    <row r="244" spans="8:76" x14ac:dyDescent="0.2"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</row>
    <row r="245" spans="8:76" x14ac:dyDescent="0.2"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</row>
    <row r="246" spans="8:76" x14ac:dyDescent="0.2"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</row>
    <row r="247" spans="8:76" x14ac:dyDescent="0.2"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</row>
    <row r="248" spans="8:76" x14ac:dyDescent="0.2"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</row>
    <row r="249" spans="8:76" x14ac:dyDescent="0.2"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</row>
    <row r="250" spans="8:76" x14ac:dyDescent="0.2"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</row>
    <row r="251" spans="8:76" x14ac:dyDescent="0.2"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</row>
    <row r="252" spans="8:76" x14ac:dyDescent="0.2"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</row>
    <row r="253" spans="8:76" x14ac:dyDescent="0.2"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</row>
    <row r="254" spans="8:76" x14ac:dyDescent="0.2"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</row>
    <row r="255" spans="8:76" x14ac:dyDescent="0.2"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</row>
    <row r="256" spans="8:76" x14ac:dyDescent="0.2"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</row>
    <row r="257" spans="8:76" x14ac:dyDescent="0.2"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</row>
    <row r="258" spans="8:76" x14ac:dyDescent="0.2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</row>
    <row r="259" spans="8:76" x14ac:dyDescent="0.2"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</row>
    <row r="260" spans="8:76" x14ac:dyDescent="0.2"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</row>
    <row r="261" spans="8:76" x14ac:dyDescent="0.2"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</row>
    <row r="262" spans="8:76" x14ac:dyDescent="0.2"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</row>
    <row r="263" spans="8:76" x14ac:dyDescent="0.2"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</row>
    <row r="264" spans="8:76" x14ac:dyDescent="0.2"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</row>
    <row r="265" spans="8:76" x14ac:dyDescent="0.2"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</row>
    <row r="266" spans="8:76" x14ac:dyDescent="0.2"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</row>
    <row r="267" spans="8:76" x14ac:dyDescent="0.2"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</row>
    <row r="268" spans="8:76" x14ac:dyDescent="0.2"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</row>
    <row r="269" spans="8:76" x14ac:dyDescent="0.2"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</row>
  </sheetData>
  <autoFilter ref="A4:BX4">
    <sortState ref="A7:BX155">
      <sortCondition ref="A6"/>
    </sortState>
  </autoFilter>
  <sortState ref="A7:BY19">
    <sortCondition ref="A7"/>
  </sortState>
  <conditionalFormatting sqref="G5:G153">
    <cfRule type="cellIs" dxfId="1" priority="4" operator="between">
      <formula>0</formula>
      <formula>$G$1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11"/>
  <sheetViews>
    <sheetView tabSelected="1" zoomScale="90" zoomScaleNormal="90" workbookViewId="0">
      <selection activeCell="G2" sqref="G2"/>
    </sheetView>
  </sheetViews>
  <sheetFormatPr defaultRowHeight="12" x14ac:dyDescent="0.2"/>
  <cols>
    <col min="1" max="1" width="40.7109375" style="14" bestFit="1" customWidth="1"/>
    <col min="2" max="2" width="9.28515625" style="14" bestFit="1" customWidth="1"/>
    <col min="3" max="87" width="9.140625" style="14" customWidth="1"/>
    <col min="88" max="16384" width="9.140625" style="14"/>
  </cols>
  <sheetData>
    <row r="1" spans="1:87" s="1" customFormat="1" x14ac:dyDescent="0.2">
      <c r="G1" s="1">
        <f>0.05/SQRT(149+306)</f>
        <v>2.344036154692477E-3</v>
      </c>
      <c r="H1" s="10" t="s">
        <v>0</v>
      </c>
      <c r="I1" s="10" t="s">
        <v>0</v>
      </c>
      <c r="J1" s="10" t="s">
        <v>0</v>
      </c>
      <c r="K1" s="10" t="s">
        <v>0</v>
      </c>
      <c r="L1" s="10" t="s">
        <v>0</v>
      </c>
      <c r="M1" s="10" t="s">
        <v>0</v>
      </c>
      <c r="N1" s="10" t="s">
        <v>0</v>
      </c>
      <c r="O1" s="10" t="s">
        <v>0</v>
      </c>
      <c r="P1" s="10" t="s">
        <v>0</v>
      </c>
      <c r="Q1" s="10" t="s">
        <v>0</v>
      </c>
      <c r="R1" s="10" t="s">
        <v>0</v>
      </c>
      <c r="S1" s="10" t="s">
        <v>0</v>
      </c>
      <c r="T1" s="10" t="s">
        <v>0</v>
      </c>
      <c r="U1" s="10" t="s">
        <v>0</v>
      </c>
      <c r="V1" s="10" t="s">
        <v>0</v>
      </c>
      <c r="W1" s="10" t="s">
        <v>0</v>
      </c>
      <c r="X1" s="10" t="s">
        <v>0</v>
      </c>
      <c r="Y1" s="10" t="s">
        <v>0</v>
      </c>
      <c r="Z1" s="10" t="s">
        <v>0</v>
      </c>
      <c r="AA1" s="10" t="s">
        <v>0</v>
      </c>
      <c r="AB1" s="10" t="s">
        <v>0</v>
      </c>
      <c r="AC1" s="10" t="s">
        <v>0</v>
      </c>
      <c r="AD1" s="10" t="s">
        <v>0</v>
      </c>
      <c r="AE1" s="10" t="s">
        <v>0</v>
      </c>
      <c r="AF1" s="10" t="s">
        <v>0</v>
      </c>
      <c r="AG1" s="10" t="s">
        <v>0</v>
      </c>
      <c r="AH1" s="10" t="s">
        <v>0</v>
      </c>
      <c r="AI1" s="10" t="s">
        <v>0</v>
      </c>
      <c r="AJ1" s="10" t="s">
        <v>0</v>
      </c>
      <c r="AK1" s="10" t="s">
        <v>0</v>
      </c>
      <c r="AL1" s="10" t="s">
        <v>0</v>
      </c>
      <c r="AM1" s="10" t="s">
        <v>0</v>
      </c>
      <c r="AN1" s="10" t="s">
        <v>0</v>
      </c>
      <c r="AO1" s="10" t="s">
        <v>0</v>
      </c>
      <c r="AP1" s="10" t="s">
        <v>0</v>
      </c>
      <c r="AQ1" s="10" t="s">
        <v>0</v>
      </c>
      <c r="AR1" s="10" t="s">
        <v>0</v>
      </c>
      <c r="AS1" s="10" t="s">
        <v>0</v>
      </c>
      <c r="AT1" s="10" t="s">
        <v>0</v>
      </c>
      <c r="AU1" s="10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  <c r="BC1" s="5" t="s">
        <v>0</v>
      </c>
      <c r="BD1" s="5" t="s">
        <v>0</v>
      </c>
      <c r="BE1" s="5" t="s">
        <v>0</v>
      </c>
      <c r="BF1" s="5" t="s">
        <v>0</v>
      </c>
      <c r="BG1" s="5" t="s">
        <v>0</v>
      </c>
      <c r="BH1" s="5" t="s">
        <v>0</v>
      </c>
      <c r="BI1" s="5" t="s">
        <v>0</v>
      </c>
      <c r="BJ1" s="5" t="s">
        <v>0</v>
      </c>
      <c r="BK1" s="5" t="s">
        <v>0</v>
      </c>
      <c r="BL1" s="5" t="s">
        <v>0</v>
      </c>
      <c r="BM1" s="5" t="s">
        <v>0</v>
      </c>
      <c r="BN1" s="5" t="s">
        <v>0</v>
      </c>
      <c r="BO1" s="5" t="s">
        <v>0</v>
      </c>
      <c r="BP1" s="5" t="s">
        <v>0</v>
      </c>
      <c r="BQ1" s="5" t="s">
        <v>0</v>
      </c>
      <c r="BR1" s="5" t="s">
        <v>0</v>
      </c>
      <c r="BS1" s="5" t="s">
        <v>0</v>
      </c>
      <c r="BT1" s="5" t="s">
        <v>0</v>
      </c>
      <c r="BU1" s="5" t="s">
        <v>0</v>
      </c>
      <c r="BV1" s="5" t="s">
        <v>0</v>
      </c>
      <c r="BW1" s="5" t="s">
        <v>0</v>
      </c>
      <c r="BX1" s="5" t="s">
        <v>0</v>
      </c>
      <c r="BY1" s="5" t="s">
        <v>0</v>
      </c>
      <c r="BZ1" s="5" t="s">
        <v>0</v>
      </c>
      <c r="CA1" s="5" t="s">
        <v>0</v>
      </c>
      <c r="CB1" s="5" t="s">
        <v>0</v>
      </c>
      <c r="CC1" s="5" t="s">
        <v>0</v>
      </c>
      <c r="CD1" s="5" t="s">
        <v>0</v>
      </c>
      <c r="CE1" s="5" t="s">
        <v>0</v>
      </c>
      <c r="CF1" s="5" t="s">
        <v>0</v>
      </c>
      <c r="CG1" s="5" t="s">
        <v>0</v>
      </c>
      <c r="CH1" s="5" t="s">
        <v>0</v>
      </c>
    </row>
    <row r="2" spans="1:87" s="1" customFormat="1" x14ac:dyDescent="0.2">
      <c r="H2" s="4" t="s">
        <v>236</v>
      </c>
      <c r="I2" s="4" t="s">
        <v>236</v>
      </c>
      <c r="J2" s="4" t="s">
        <v>236</v>
      </c>
      <c r="K2" s="4" t="s">
        <v>236</v>
      </c>
      <c r="L2" s="4" t="s">
        <v>236</v>
      </c>
      <c r="M2" s="4" t="s">
        <v>236</v>
      </c>
      <c r="N2" s="4" t="s">
        <v>236</v>
      </c>
      <c r="O2" s="4" t="s">
        <v>236</v>
      </c>
      <c r="P2" s="4" t="s">
        <v>236</v>
      </c>
      <c r="Q2" s="4" t="s">
        <v>236</v>
      </c>
      <c r="R2" s="4" t="s">
        <v>236</v>
      </c>
      <c r="S2" s="4" t="s">
        <v>236</v>
      </c>
      <c r="T2" s="4" t="s">
        <v>236</v>
      </c>
      <c r="U2" s="4" t="s">
        <v>236</v>
      </c>
      <c r="V2" s="4" t="s">
        <v>236</v>
      </c>
      <c r="W2" s="4" t="s">
        <v>236</v>
      </c>
      <c r="X2" s="4" t="s">
        <v>236</v>
      </c>
      <c r="Y2" s="4" t="s">
        <v>236</v>
      </c>
      <c r="Z2" s="4" t="s">
        <v>236</v>
      </c>
      <c r="AA2" s="4" t="s">
        <v>236</v>
      </c>
      <c r="AB2" s="4" t="s">
        <v>236</v>
      </c>
      <c r="AC2" s="4" t="s">
        <v>236</v>
      </c>
      <c r="AD2" s="4" t="s">
        <v>236</v>
      </c>
      <c r="AE2" s="4" t="s">
        <v>236</v>
      </c>
      <c r="AF2" s="4" t="s">
        <v>236</v>
      </c>
      <c r="AG2" s="4" t="s">
        <v>236</v>
      </c>
      <c r="AH2" s="4" t="s">
        <v>236</v>
      </c>
      <c r="AI2" s="4" t="s">
        <v>236</v>
      </c>
      <c r="AJ2" s="4" t="s">
        <v>236</v>
      </c>
      <c r="AK2" s="4" t="s">
        <v>236</v>
      </c>
      <c r="AL2" s="4" t="s">
        <v>236</v>
      </c>
      <c r="AM2" s="4" t="s">
        <v>236</v>
      </c>
      <c r="AN2" s="4" t="s">
        <v>236</v>
      </c>
      <c r="AO2" s="4" t="s">
        <v>236</v>
      </c>
      <c r="AP2" s="4" t="s">
        <v>236</v>
      </c>
      <c r="AQ2" s="4" t="s">
        <v>236</v>
      </c>
      <c r="AR2" s="4" t="s">
        <v>236</v>
      </c>
      <c r="AS2" s="4" t="s">
        <v>236</v>
      </c>
      <c r="AT2" s="4" t="s">
        <v>236</v>
      </c>
      <c r="AU2" s="4" t="s">
        <v>236</v>
      </c>
      <c r="AV2" s="3" t="s">
        <v>236</v>
      </c>
      <c r="AW2" s="3" t="s">
        <v>236</v>
      </c>
      <c r="AX2" s="3" t="s">
        <v>236</v>
      </c>
      <c r="AY2" s="3" t="s">
        <v>236</v>
      </c>
      <c r="AZ2" s="3" t="s">
        <v>236</v>
      </c>
      <c r="BA2" s="3" t="s">
        <v>236</v>
      </c>
      <c r="BB2" s="3" t="s">
        <v>236</v>
      </c>
      <c r="BC2" s="3" t="s">
        <v>236</v>
      </c>
      <c r="BD2" s="3" t="s">
        <v>236</v>
      </c>
      <c r="BE2" s="3" t="s">
        <v>236</v>
      </c>
      <c r="BF2" s="3" t="s">
        <v>236</v>
      </c>
      <c r="BG2" s="3" t="s">
        <v>236</v>
      </c>
      <c r="BH2" s="3" t="s">
        <v>236</v>
      </c>
      <c r="BI2" s="3" t="s">
        <v>236</v>
      </c>
      <c r="BJ2" s="3" t="s">
        <v>236</v>
      </c>
      <c r="BK2" s="3" t="s">
        <v>236</v>
      </c>
      <c r="BL2" s="3" t="s">
        <v>236</v>
      </c>
      <c r="BM2" s="3" t="s">
        <v>236</v>
      </c>
      <c r="BN2" s="3" t="s">
        <v>236</v>
      </c>
      <c r="BO2" s="3" t="s">
        <v>236</v>
      </c>
      <c r="BP2" s="3" t="s">
        <v>236</v>
      </c>
      <c r="BQ2" s="3" t="s">
        <v>236</v>
      </c>
      <c r="BR2" s="3" t="s">
        <v>236</v>
      </c>
      <c r="BS2" s="3" t="s">
        <v>236</v>
      </c>
      <c r="BT2" s="3" t="s">
        <v>236</v>
      </c>
      <c r="BU2" s="3" t="s">
        <v>236</v>
      </c>
      <c r="BV2" s="3" t="s">
        <v>236</v>
      </c>
      <c r="BW2" s="3" t="s">
        <v>236</v>
      </c>
      <c r="BX2" s="3" t="s">
        <v>236</v>
      </c>
      <c r="BY2" s="3" t="s">
        <v>236</v>
      </c>
      <c r="BZ2" s="3" t="s">
        <v>236</v>
      </c>
      <c r="CA2" s="3" t="s">
        <v>236</v>
      </c>
      <c r="CB2" s="3" t="s">
        <v>236</v>
      </c>
      <c r="CC2" s="3" t="s">
        <v>236</v>
      </c>
      <c r="CD2" s="3" t="s">
        <v>236</v>
      </c>
      <c r="CE2" s="3" t="s">
        <v>236</v>
      </c>
      <c r="CF2" s="3" t="s">
        <v>236</v>
      </c>
      <c r="CG2" s="3" t="s">
        <v>236</v>
      </c>
      <c r="CH2" s="3" t="s">
        <v>236</v>
      </c>
    </row>
    <row r="3" spans="1:87" s="1" customFormat="1" x14ac:dyDescent="0.2">
      <c r="C3" s="11"/>
      <c r="D3" s="11"/>
      <c r="E3" s="11"/>
      <c r="F3" s="11"/>
      <c r="G3" s="11"/>
      <c r="H3" s="4" t="s">
        <v>237</v>
      </c>
      <c r="I3" s="4" t="s">
        <v>237</v>
      </c>
      <c r="J3" s="4" t="s">
        <v>237</v>
      </c>
      <c r="K3" s="4" t="s">
        <v>237</v>
      </c>
      <c r="L3" s="4" t="s">
        <v>237</v>
      </c>
      <c r="M3" s="4" t="s">
        <v>237</v>
      </c>
      <c r="N3" s="4" t="s">
        <v>237</v>
      </c>
      <c r="O3" s="4" t="s">
        <v>237</v>
      </c>
      <c r="P3" s="4" t="s">
        <v>237</v>
      </c>
      <c r="Q3" s="4" t="s">
        <v>237</v>
      </c>
      <c r="R3" s="4" t="s">
        <v>237</v>
      </c>
      <c r="S3" s="4" t="s">
        <v>237</v>
      </c>
      <c r="T3" s="4" t="s">
        <v>237</v>
      </c>
      <c r="U3" s="4" t="s">
        <v>237</v>
      </c>
      <c r="V3" s="4" t="s">
        <v>237</v>
      </c>
      <c r="W3" s="4" t="s">
        <v>237</v>
      </c>
      <c r="X3" s="4" t="s">
        <v>237</v>
      </c>
      <c r="Y3" s="4" t="s">
        <v>237</v>
      </c>
      <c r="Z3" s="4" t="s">
        <v>237</v>
      </c>
      <c r="AA3" s="4" t="s">
        <v>237</v>
      </c>
      <c r="AB3" s="4" t="s">
        <v>237</v>
      </c>
      <c r="AC3" s="4" t="s">
        <v>237</v>
      </c>
      <c r="AD3" s="4" t="s">
        <v>237</v>
      </c>
      <c r="AE3" s="4" t="s">
        <v>237</v>
      </c>
      <c r="AF3" s="4" t="s">
        <v>237</v>
      </c>
      <c r="AG3" s="4" t="s">
        <v>237</v>
      </c>
      <c r="AH3" s="4" t="s">
        <v>237</v>
      </c>
      <c r="AI3" s="4" t="s">
        <v>237</v>
      </c>
      <c r="AJ3" s="4" t="s">
        <v>237</v>
      </c>
      <c r="AK3" s="4" t="s">
        <v>237</v>
      </c>
      <c r="AL3" s="4" t="s">
        <v>237</v>
      </c>
      <c r="AM3" s="4" t="s">
        <v>237</v>
      </c>
      <c r="AN3" s="4" t="s">
        <v>237</v>
      </c>
      <c r="AO3" s="4" t="s">
        <v>237</v>
      </c>
      <c r="AP3" s="4" t="s">
        <v>237</v>
      </c>
      <c r="AQ3" s="4" t="s">
        <v>237</v>
      </c>
      <c r="AR3" s="4" t="s">
        <v>237</v>
      </c>
      <c r="AS3" s="4" t="s">
        <v>237</v>
      </c>
      <c r="AT3" s="4" t="s">
        <v>237</v>
      </c>
      <c r="AU3" s="4" t="s">
        <v>237</v>
      </c>
      <c r="AV3" s="3" t="s">
        <v>237</v>
      </c>
      <c r="AW3" s="3" t="s">
        <v>237</v>
      </c>
      <c r="AX3" s="3" t="s">
        <v>237</v>
      </c>
      <c r="AY3" s="3" t="s">
        <v>237</v>
      </c>
      <c r="AZ3" s="3" t="s">
        <v>237</v>
      </c>
      <c r="BA3" s="3" t="s">
        <v>237</v>
      </c>
      <c r="BB3" s="3" t="s">
        <v>237</v>
      </c>
      <c r="BC3" s="3" t="s">
        <v>237</v>
      </c>
      <c r="BD3" s="3" t="s">
        <v>237</v>
      </c>
      <c r="BE3" s="3" t="s">
        <v>237</v>
      </c>
      <c r="BF3" s="3" t="s">
        <v>237</v>
      </c>
      <c r="BG3" s="3" t="s">
        <v>237</v>
      </c>
      <c r="BH3" s="3" t="s">
        <v>237</v>
      </c>
      <c r="BI3" s="3" t="s">
        <v>237</v>
      </c>
      <c r="BJ3" s="3" t="s">
        <v>237</v>
      </c>
      <c r="BK3" s="3" t="s">
        <v>237</v>
      </c>
      <c r="BL3" s="3" t="s">
        <v>237</v>
      </c>
      <c r="BM3" s="3" t="s">
        <v>237</v>
      </c>
      <c r="BN3" s="3" t="s">
        <v>237</v>
      </c>
      <c r="BO3" s="3" t="s">
        <v>237</v>
      </c>
      <c r="BP3" s="3" t="s">
        <v>237</v>
      </c>
      <c r="BQ3" s="3" t="s">
        <v>237</v>
      </c>
      <c r="BR3" s="3" t="s">
        <v>237</v>
      </c>
      <c r="BS3" s="3" t="s">
        <v>237</v>
      </c>
      <c r="BT3" s="3" t="s">
        <v>237</v>
      </c>
      <c r="BU3" s="3" t="s">
        <v>237</v>
      </c>
      <c r="BV3" s="3" t="s">
        <v>237</v>
      </c>
      <c r="BW3" s="3" t="s">
        <v>237</v>
      </c>
      <c r="BX3" s="3" t="s">
        <v>237</v>
      </c>
      <c r="BY3" s="3" t="s">
        <v>237</v>
      </c>
      <c r="BZ3" s="3" t="s">
        <v>237</v>
      </c>
      <c r="CA3" s="3" t="s">
        <v>237</v>
      </c>
      <c r="CB3" s="3" t="s">
        <v>237</v>
      </c>
      <c r="CC3" s="3" t="s">
        <v>237</v>
      </c>
      <c r="CD3" s="3" t="s">
        <v>237</v>
      </c>
      <c r="CE3" s="3" t="s">
        <v>237</v>
      </c>
      <c r="CF3" s="3" t="s">
        <v>237</v>
      </c>
      <c r="CG3" s="3" t="s">
        <v>237</v>
      </c>
      <c r="CH3" s="3" t="s">
        <v>237</v>
      </c>
    </row>
    <row r="4" spans="1:87" s="1" customFormat="1" x14ac:dyDescent="0.2">
      <c r="C4" s="1" t="s">
        <v>2</v>
      </c>
      <c r="E4" s="1" t="s">
        <v>3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3">
        <v>1</v>
      </c>
      <c r="AW4" s="3">
        <v>1</v>
      </c>
      <c r="AX4" s="3">
        <v>1</v>
      </c>
      <c r="AY4" s="3">
        <v>1</v>
      </c>
      <c r="AZ4" s="3">
        <v>1</v>
      </c>
      <c r="BA4" s="3">
        <v>1</v>
      </c>
      <c r="BB4" s="3">
        <v>1</v>
      </c>
      <c r="BC4" s="3">
        <v>1</v>
      </c>
      <c r="BD4" s="3">
        <v>1</v>
      </c>
      <c r="BE4" s="3">
        <v>1</v>
      </c>
      <c r="BF4" s="3">
        <v>1</v>
      </c>
      <c r="BG4" s="3">
        <v>1</v>
      </c>
      <c r="BH4" s="3">
        <v>1</v>
      </c>
      <c r="BI4" s="3">
        <v>1</v>
      </c>
      <c r="BJ4" s="3">
        <v>1</v>
      </c>
      <c r="BK4" s="3">
        <v>1</v>
      </c>
      <c r="BL4" s="3">
        <v>1</v>
      </c>
      <c r="BM4" s="3">
        <v>1</v>
      </c>
      <c r="BN4" s="3">
        <v>1</v>
      </c>
      <c r="BO4" s="3">
        <v>1</v>
      </c>
      <c r="BP4" s="3">
        <v>1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1</v>
      </c>
      <c r="CA4" s="3">
        <v>1</v>
      </c>
      <c r="CB4" s="3">
        <v>1</v>
      </c>
      <c r="CC4" s="3">
        <v>1</v>
      </c>
      <c r="CD4" s="3">
        <v>1</v>
      </c>
      <c r="CE4" s="3">
        <v>1</v>
      </c>
      <c r="CF4" s="3">
        <v>1</v>
      </c>
      <c r="CG4" s="3">
        <v>1</v>
      </c>
      <c r="CH4" s="3">
        <v>1</v>
      </c>
    </row>
    <row r="5" spans="1:87" s="1" customFormat="1" x14ac:dyDescent="0.2">
      <c r="A5" s="1" t="s">
        <v>4</v>
      </c>
      <c r="B5" s="6" t="s">
        <v>5</v>
      </c>
      <c r="C5" s="1" t="s">
        <v>6</v>
      </c>
      <c r="D5" s="1" t="s">
        <v>7</v>
      </c>
      <c r="E5" s="1" t="s">
        <v>6</v>
      </c>
      <c r="F5" s="1" t="s">
        <v>7</v>
      </c>
      <c r="G5" s="1" t="s">
        <v>587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4" t="s">
        <v>31</v>
      </c>
      <c r="AF5" s="4" t="s">
        <v>32</v>
      </c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4" t="s">
        <v>38</v>
      </c>
      <c r="AM5" s="4" t="s">
        <v>39</v>
      </c>
      <c r="AN5" s="4" t="s">
        <v>40</v>
      </c>
      <c r="AO5" s="4" t="s">
        <v>41</v>
      </c>
      <c r="AP5" s="4" t="s">
        <v>42</v>
      </c>
      <c r="AQ5" s="4" t="s">
        <v>43</v>
      </c>
      <c r="AR5" s="4" t="s">
        <v>44</v>
      </c>
      <c r="AS5" s="4" t="s">
        <v>45</v>
      </c>
      <c r="AT5" s="4" t="s">
        <v>46</v>
      </c>
      <c r="AU5" s="4" t="s">
        <v>47</v>
      </c>
      <c r="AV5" s="3" t="s">
        <v>48</v>
      </c>
      <c r="AW5" s="3" t="s">
        <v>49</v>
      </c>
      <c r="AX5" s="3" t="s">
        <v>50</v>
      </c>
      <c r="AY5" s="3" t="s">
        <v>51</v>
      </c>
      <c r="AZ5" s="3" t="s">
        <v>52</v>
      </c>
      <c r="BA5" s="3" t="s">
        <v>53</v>
      </c>
      <c r="BB5" s="3" t="s">
        <v>54</v>
      </c>
      <c r="BC5" s="3" t="s">
        <v>55</v>
      </c>
      <c r="BD5" s="3" t="s">
        <v>56</v>
      </c>
      <c r="BE5" s="3" t="s">
        <v>57</v>
      </c>
      <c r="BF5" s="3" t="s">
        <v>58</v>
      </c>
      <c r="BG5" s="3" t="s">
        <v>59</v>
      </c>
      <c r="BH5" s="3" t="s">
        <v>60</v>
      </c>
      <c r="BI5" s="3" t="s">
        <v>61</v>
      </c>
      <c r="BJ5" s="3" t="s">
        <v>62</v>
      </c>
      <c r="BK5" s="3" t="s">
        <v>63</v>
      </c>
      <c r="BL5" s="3" t="s">
        <v>64</v>
      </c>
      <c r="BM5" s="3" t="s">
        <v>65</v>
      </c>
      <c r="BN5" s="3" t="s">
        <v>66</v>
      </c>
      <c r="BO5" s="3" t="s">
        <v>67</v>
      </c>
      <c r="BP5" s="3" t="s">
        <v>69</v>
      </c>
      <c r="BQ5" s="3" t="s">
        <v>70</v>
      </c>
      <c r="BR5" s="3" t="s">
        <v>71</v>
      </c>
      <c r="BS5" s="3" t="s">
        <v>72</v>
      </c>
      <c r="BT5" s="3" t="s">
        <v>73</v>
      </c>
      <c r="BU5" s="3" t="s">
        <v>74</v>
      </c>
      <c r="BV5" s="3" t="s">
        <v>75</v>
      </c>
      <c r="BW5" s="3" t="s">
        <v>76</v>
      </c>
      <c r="BX5" s="3" t="s">
        <v>77</v>
      </c>
      <c r="BY5" s="3" t="s">
        <v>78</v>
      </c>
      <c r="BZ5" s="3" t="s">
        <v>79</v>
      </c>
      <c r="CA5" s="3" t="s">
        <v>80</v>
      </c>
      <c r="CB5" s="3" t="s">
        <v>81</v>
      </c>
      <c r="CC5" s="3" t="s">
        <v>82</v>
      </c>
      <c r="CD5" s="3" t="s">
        <v>83</v>
      </c>
      <c r="CE5" s="3" t="s">
        <v>84</v>
      </c>
      <c r="CF5" s="3" t="s">
        <v>85</v>
      </c>
      <c r="CG5" s="3" t="s">
        <v>86</v>
      </c>
      <c r="CH5" s="3" t="s">
        <v>87</v>
      </c>
      <c r="CI5" s="4" t="s">
        <v>238</v>
      </c>
    </row>
    <row r="6" spans="1:87" s="1" customFormat="1" x14ac:dyDescent="0.2">
      <c r="A6" s="1" t="s">
        <v>410</v>
      </c>
      <c r="B6" s="1">
        <v>582.51030000000003</v>
      </c>
      <c r="C6" s="7">
        <f>AVERAGE(H6:AU6)</f>
        <v>1.1545422188800694</v>
      </c>
      <c r="D6" s="7">
        <f>STDEV(H6:AU6)</f>
        <v>1.0526570386742449</v>
      </c>
      <c r="E6" s="7">
        <f>AVERAGE(AV6:CH6)</f>
        <v>1.2950594985563444</v>
      </c>
      <c r="F6" s="7">
        <f>STDEV(AV6:CH6)</f>
        <v>1.4596787718145097</v>
      </c>
      <c r="G6" s="7">
        <f>TTEST(H6:AU6,AV6:CH6,2,3)</f>
        <v>0.62589231102378373</v>
      </c>
      <c r="H6" s="12">
        <v>1.8094386046056927</v>
      </c>
      <c r="I6" s="12">
        <v>0.20586721594891982</v>
      </c>
      <c r="J6" s="12">
        <v>0.77482309005831285</v>
      </c>
      <c r="K6" s="12">
        <v>0.84768980485150347</v>
      </c>
      <c r="L6" s="12">
        <v>1.2359081519309572</v>
      </c>
      <c r="M6" s="12">
        <v>5.0591525054464279</v>
      </c>
      <c r="N6" s="12">
        <v>0.63757285512728668</v>
      </c>
      <c r="O6" s="12">
        <v>0.32660161955203965</v>
      </c>
      <c r="P6" s="12">
        <v>0.90379985677953534</v>
      </c>
      <c r="Q6" s="12">
        <v>0.85482997832298013</v>
      </c>
      <c r="R6" s="12">
        <v>1.5810262289880135</v>
      </c>
      <c r="S6" s="12">
        <v>1.1771990323188226</v>
      </c>
      <c r="T6" s="12">
        <v>0.71813093686849516</v>
      </c>
      <c r="U6" s="12">
        <v>0.74727930243795226</v>
      </c>
      <c r="V6" s="12">
        <v>1.0863644704616862</v>
      </c>
      <c r="W6" s="12">
        <v>0.93343078473642938</v>
      </c>
      <c r="X6" s="12">
        <v>0.38980897023691974</v>
      </c>
      <c r="Y6" s="12">
        <v>0.4892064647788848</v>
      </c>
      <c r="Z6" s="12">
        <v>0.67227070500885744</v>
      </c>
      <c r="AA6" s="12">
        <v>0.27893489137198557</v>
      </c>
      <c r="AB6" s="12">
        <v>0.85881769944452457</v>
      </c>
      <c r="AC6" s="12">
        <v>1.2145152367660228</v>
      </c>
      <c r="AD6" s="12">
        <v>0.72100605440644516</v>
      </c>
      <c r="AE6" s="12">
        <v>0.59325011734633715</v>
      </c>
      <c r="AF6" s="12">
        <v>1.2979486575092121</v>
      </c>
      <c r="AG6" s="12">
        <v>0.62323765346822058</v>
      </c>
      <c r="AH6" s="12">
        <v>1.9364728059104401</v>
      </c>
      <c r="AI6" s="12">
        <v>0.98933631348729789</v>
      </c>
      <c r="AJ6" s="12">
        <v>0.71419991468091271</v>
      </c>
      <c r="AK6" s="12">
        <v>1.3850533428371821</v>
      </c>
      <c r="AL6" s="12">
        <v>1.9150322358944636</v>
      </c>
      <c r="AM6" s="12">
        <v>0.94454857848693086</v>
      </c>
      <c r="AN6" s="12">
        <v>0.84676529869379924</v>
      </c>
      <c r="AO6" s="12">
        <v>5.4303184069250481</v>
      </c>
      <c r="AP6" s="12">
        <v>0.4905800678254385</v>
      </c>
      <c r="AQ6" s="12">
        <v>1.1594781629538413</v>
      </c>
      <c r="AR6" s="12">
        <v>0.48454396918133791</v>
      </c>
      <c r="AS6" s="12">
        <v>2.0630271448674864</v>
      </c>
      <c r="AT6" s="12">
        <v>0.75762684582398188</v>
      </c>
      <c r="AU6" s="12">
        <v>1.026594778862159</v>
      </c>
      <c r="AV6" s="13">
        <v>1.1956285198583445</v>
      </c>
      <c r="AW6" s="13">
        <v>0.59215683233584993</v>
      </c>
      <c r="AX6" s="13">
        <v>0.69539441072495445</v>
      </c>
      <c r="AY6" s="13">
        <v>0.68621146378310127</v>
      </c>
      <c r="AZ6" s="13">
        <v>1.3177822943198627</v>
      </c>
      <c r="BA6" s="13">
        <v>0.77486003543768855</v>
      </c>
      <c r="BB6" s="13">
        <v>0.69466775662543956</v>
      </c>
      <c r="BC6" s="13">
        <v>0.41983773143580655</v>
      </c>
      <c r="BD6" s="13">
        <v>0.65693425469784938</v>
      </c>
      <c r="BE6" s="13">
        <v>1.5443470205951968</v>
      </c>
      <c r="BF6" s="13">
        <v>0.70754994009393157</v>
      </c>
      <c r="BG6" s="13">
        <v>2.0304980722277306</v>
      </c>
      <c r="BH6" s="13">
        <v>1.0327313640698927</v>
      </c>
      <c r="BI6" s="13">
        <v>0.41040217255499656</v>
      </c>
      <c r="BJ6" s="13">
        <v>0.8620194157651303</v>
      </c>
      <c r="BK6" s="13">
        <v>0.83087232164698932</v>
      </c>
      <c r="BL6" s="13">
        <v>0.25952841886527328</v>
      </c>
      <c r="BM6" s="13">
        <v>4.9077177112399344</v>
      </c>
      <c r="BN6" s="13">
        <v>1.0660105762123051</v>
      </c>
      <c r="BO6" s="13">
        <v>1.0589437911021384</v>
      </c>
      <c r="BP6" s="13">
        <v>0.87941676751245201</v>
      </c>
      <c r="BQ6" s="13">
        <v>0.88174057402546591</v>
      </c>
      <c r="BR6" s="13">
        <v>0.51020392017392413</v>
      </c>
      <c r="BS6" s="13">
        <v>0.73803023723672545</v>
      </c>
      <c r="BT6" s="13">
        <v>0.87342307768677985</v>
      </c>
      <c r="BU6" s="13">
        <v>0.87570801291697808</v>
      </c>
      <c r="BV6" s="13">
        <v>3.4827646538225969</v>
      </c>
      <c r="BW6" s="13">
        <v>0.25107913452113295</v>
      </c>
      <c r="BX6" s="13">
        <v>0.44250978419168058</v>
      </c>
      <c r="BY6" s="13">
        <v>0.87085057125162801</v>
      </c>
      <c r="BZ6" s="13">
        <v>0.6643846847611109</v>
      </c>
      <c r="CA6" s="13">
        <v>1.6219007447859994</v>
      </c>
      <c r="CB6" s="13">
        <v>0.70129354244418385</v>
      </c>
      <c r="CC6" s="13">
        <v>0.6665896449253299</v>
      </c>
      <c r="CD6" s="13">
        <v>1.2673256131741675</v>
      </c>
      <c r="CE6" s="13">
        <v>1.131003852265116</v>
      </c>
      <c r="CF6" s="13">
        <v>1.0178221177015083</v>
      </c>
      <c r="CG6" s="13">
        <v>3.8806933001469881</v>
      </c>
      <c r="CH6" s="13">
        <v>8.0064861065612565</v>
      </c>
      <c r="CI6" s="10">
        <f>COUNTIF(H6:CH6,"&gt;0")/79</f>
        <v>1</v>
      </c>
    </row>
    <row r="7" spans="1:87" s="1" customFormat="1" x14ac:dyDescent="0.2">
      <c r="A7" s="1" t="s">
        <v>411</v>
      </c>
      <c r="B7" s="1">
        <v>596.52589999999998</v>
      </c>
      <c r="C7" s="7">
        <f>AVERAGE(H7:AU7)</f>
        <v>0.20017825028725103</v>
      </c>
      <c r="D7" s="7">
        <f>STDEV(H7:AU7)</f>
        <v>0.11937432836839353</v>
      </c>
      <c r="E7" s="7">
        <f>AVERAGE(AV7:CH7)</f>
        <v>0.2883838277894043</v>
      </c>
      <c r="F7" s="7">
        <f>STDEV(AV7:CH7)</f>
        <v>0.17872253303398511</v>
      </c>
      <c r="G7" s="7">
        <f>TTEST(H7:AU7,AV7:CH7,2,3)</f>
        <v>1.2337606199206203E-2</v>
      </c>
      <c r="H7" s="12">
        <v>0.1755590436604334</v>
      </c>
      <c r="I7" s="12">
        <v>4.0142563730805589E-2</v>
      </c>
      <c r="J7" s="12">
        <v>0.41890263388273119</v>
      </c>
      <c r="K7" s="12">
        <v>0.26269059662924255</v>
      </c>
      <c r="L7" s="12">
        <v>0.17481488044790661</v>
      </c>
      <c r="M7" s="12">
        <v>0.2582068498360891</v>
      </c>
      <c r="N7" s="12">
        <v>0.31879300913509595</v>
      </c>
      <c r="O7" s="12">
        <v>0.39818843314022911</v>
      </c>
      <c r="P7" s="12">
        <v>0.12024870321578249</v>
      </c>
      <c r="Q7" s="12">
        <v>0.21375973018482664</v>
      </c>
      <c r="R7" s="12">
        <v>0.16965877149791217</v>
      </c>
      <c r="S7" s="12">
        <v>0.40447560216682565</v>
      </c>
      <c r="T7" s="12">
        <v>9.3030514142163734E-2</v>
      </c>
      <c r="U7" s="12">
        <v>0.39847936047123073</v>
      </c>
      <c r="V7" s="12">
        <v>0.12684623392865713</v>
      </c>
      <c r="W7" s="12">
        <v>0.24452780938122265</v>
      </c>
      <c r="X7" s="12">
        <v>0.10583124219634368</v>
      </c>
      <c r="Y7" s="12">
        <v>0.13440129327393624</v>
      </c>
      <c r="Z7" s="12">
        <v>0.23214850728129663</v>
      </c>
      <c r="AA7" s="12">
        <v>0.35431115695432924</v>
      </c>
      <c r="AB7" s="12">
        <v>0.2390824505031765</v>
      </c>
      <c r="AC7" s="12">
        <v>0.1146816333158332</v>
      </c>
      <c r="AD7" s="12">
        <v>6.4613584530296489E-2</v>
      </c>
      <c r="AE7" s="12">
        <v>6.0459591542759851E-2</v>
      </c>
      <c r="AF7" s="12">
        <v>0.14630296111082189</v>
      </c>
      <c r="AG7" s="12">
        <v>6.3232674728050484E-2</v>
      </c>
      <c r="AH7" s="12">
        <v>0.17903090189593829</v>
      </c>
      <c r="AI7" s="12">
        <v>0.15646201867523796</v>
      </c>
      <c r="AJ7" s="12">
        <v>7.887380109681065E-2</v>
      </c>
      <c r="AK7" s="12">
        <v>3.6912112643530996E-2</v>
      </c>
      <c r="AL7" s="12">
        <v>0.26202746560449008</v>
      </c>
      <c r="AM7" s="12">
        <v>5.9685386971172733E-2</v>
      </c>
      <c r="AN7" s="12">
        <v>0.12141881681262146</v>
      </c>
      <c r="AO7" s="12">
        <v>0.47282478600185118</v>
      </c>
      <c r="AP7" s="12">
        <v>0.23052848715951266</v>
      </c>
      <c r="AQ7" s="12">
        <v>0.35088275221316362</v>
      </c>
      <c r="AR7" s="12">
        <v>0.18280772627489655</v>
      </c>
      <c r="AS7" s="12">
        <v>6.7170977757622125E-2</v>
      </c>
      <c r="AT7" s="12">
        <v>0.32263696189028679</v>
      </c>
      <c r="AU7" s="12">
        <v>0.15247798560490811</v>
      </c>
      <c r="AV7" s="13">
        <v>0.2701479564302332</v>
      </c>
      <c r="AW7" s="13">
        <v>0.12836447606734935</v>
      </c>
      <c r="AX7" s="13">
        <v>0.30165325935256243</v>
      </c>
      <c r="AY7" s="13">
        <v>0.1455177595619925</v>
      </c>
      <c r="AZ7" s="13">
        <v>0.38130341381221272</v>
      </c>
      <c r="BA7" s="13">
        <v>0.17484503028827961</v>
      </c>
      <c r="BB7" s="13">
        <v>0.26330667356870391</v>
      </c>
      <c r="BC7" s="13">
        <v>0.50267291104758083</v>
      </c>
      <c r="BD7" s="13">
        <v>7.4145479634327605E-2</v>
      </c>
      <c r="BE7" s="13">
        <v>0.403907464430458</v>
      </c>
      <c r="BF7" s="13">
        <v>0.10501138724087469</v>
      </c>
      <c r="BG7" s="13">
        <v>0.13967399687122362</v>
      </c>
      <c r="BH7" s="13">
        <v>0.30341808255454872</v>
      </c>
      <c r="BI7" s="13">
        <v>0.19381502702224487</v>
      </c>
      <c r="BJ7" s="13">
        <v>0.36767341618518068</v>
      </c>
      <c r="BK7" s="13">
        <v>0.27738095374090782</v>
      </c>
      <c r="BL7" s="13">
        <v>0.19603322644337437</v>
      </c>
      <c r="BM7" s="13">
        <v>7.4638016072212113E-2</v>
      </c>
      <c r="BN7" s="13">
        <v>0.54618055441827085</v>
      </c>
      <c r="BO7" s="13">
        <v>0.10027771669075929</v>
      </c>
      <c r="BP7" s="13">
        <v>0.26521671508819589</v>
      </c>
      <c r="BQ7" s="13">
        <v>0.43901999113283935</v>
      </c>
      <c r="BR7" s="13">
        <v>0.16836890688822587</v>
      </c>
      <c r="BS7" s="13">
        <v>0.6696630760873048</v>
      </c>
      <c r="BT7" s="13">
        <v>0.19536184229234563</v>
      </c>
      <c r="BU7" s="13">
        <v>9.1558556411230008E-2</v>
      </c>
      <c r="BV7" s="13">
        <v>0.24541772175545157</v>
      </c>
      <c r="BW7" s="13">
        <v>0.15605068985514442</v>
      </c>
      <c r="BX7" s="13">
        <v>1.2188110147654562E-3</v>
      </c>
      <c r="BY7" s="13">
        <v>0.28923002265231446</v>
      </c>
      <c r="BZ7" s="13">
        <v>0.32642000965737999</v>
      </c>
      <c r="CA7" s="13">
        <v>0.2060197637615844</v>
      </c>
      <c r="CB7" s="13">
        <v>0.35355205459880096</v>
      </c>
      <c r="CC7" s="13">
        <v>0.2146455663004849</v>
      </c>
      <c r="CD7" s="13">
        <v>0.25447452094431877</v>
      </c>
      <c r="CE7" s="13">
        <v>0.66585754847243894</v>
      </c>
      <c r="CF7" s="13">
        <v>0.41369928451849125</v>
      </c>
      <c r="CG7" s="13">
        <v>0.7444082222129299</v>
      </c>
      <c r="CH7" s="13">
        <v>0.59681917870922607</v>
      </c>
      <c r="CI7" s="10">
        <f>COUNTIF(H7:CH7,"&gt;0")/79</f>
        <v>1</v>
      </c>
    </row>
    <row r="8" spans="1:87" s="1" customFormat="1" x14ac:dyDescent="0.2">
      <c r="A8" s="1" t="s">
        <v>412</v>
      </c>
      <c r="B8" s="1">
        <v>536.50480000000005</v>
      </c>
      <c r="C8" s="7">
        <f>AVERAGE(H8:AU8)</f>
        <v>19.389754594598624</v>
      </c>
      <c r="D8" s="7">
        <f>STDEV(H8:AU8)</f>
        <v>2.8410080227372605</v>
      </c>
      <c r="E8" s="7">
        <f>AVERAGE(AV8:CH8)</f>
        <v>18.292900595759978</v>
      </c>
      <c r="F8" s="7">
        <f>STDEV(AV8:CH8)</f>
        <v>2.6849715914789116</v>
      </c>
      <c r="G8" s="7">
        <f>TTEST(H8:AU8,AV8:CH8,2,3)</f>
        <v>8.1700868004632984E-2</v>
      </c>
      <c r="H8" s="12">
        <v>18.353006756187796</v>
      </c>
      <c r="I8" s="12">
        <v>23.473844522962082</v>
      </c>
      <c r="J8" s="12">
        <v>20.724233084978849</v>
      </c>
      <c r="K8" s="12">
        <v>19.223329540546786</v>
      </c>
      <c r="L8" s="12">
        <v>18.668475198048853</v>
      </c>
      <c r="M8" s="12">
        <v>12.323629864959981</v>
      </c>
      <c r="N8" s="12">
        <v>18.857580159480666</v>
      </c>
      <c r="O8" s="12">
        <v>25.438783699774714</v>
      </c>
      <c r="P8" s="12">
        <v>17.016105804098999</v>
      </c>
      <c r="Q8" s="12">
        <v>21.76420137809632</v>
      </c>
      <c r="R8" s="12">
        <v>17.711706180069868</v>
      </c>
      <c r="S8" s="12">
        <v>19.206405448362375</v>
      </c>
      <c r="T8" s="12">
        <v>23.333702642903908</v>
      </c>
      <c r="U8" s="12">
        <v>19.957929728670987</v>
      </c>
      <c r="V8" s="12">
        <v>17.828701849022327</v>
      </c>
      <c r="W8" s="12">
        <v>20.536452430176048</v>
      </c>
      <c r="X8" s="12">
        <v>18.843077983341164</v>
      </c>
      <c r="Y8" s="12">
        <v>17.482900793197999</v>
      </c>
      <c r="Z8" s="12">
        <v>16.856060410666228</v>
      </c>
      <c r="AA8" s="12">
        <v>18.476934219610104</v>
      </c>
      <c r="AB8" s="12">
        <v>20.670513158047164</v>
      </c>
      <c r="AC8" s="12">
        <v>19.795454802720712</v>
      </c>
      <c r="AD8" s="12">
        <v>17.367921794622006</v>
      </c>
      <c r="AE8" s="12">
        <v>18.77811612101911</v>
      </c>
      <c r="AF8" s="12">
        <v>21.977721621237126</v>
      </c>
      <c r="AG8" s="12">
        <v>19.033841140659913</v>
      </c>
      <c r="AH8" s="12">
        <v>22.782155739280423</v>
      </c>
      <c r="AI8" s="12">
        <v>19.597549738250311</v>
      </c>
      <c r="AJ8" s="12">
        <v>18.480447130984142</v>
      </c>
      <c r="AK8" s="12">
        <v>19.169877297386591</v>
      </c>
      <c r="AL8" s="12">
        <v>16.706776596837528</v>
      </c>
      <c r="AM8" s="12">
        <v>24.064320791605837</v>
      </c>
      <c r="AN8" s="12">
        <v>26.043292103212544</v>
      </c>
      <c r="AO8" s="12">
        <v>13.283742970798643</v>
      </c>
      <c r="AP8" s="12">
        <v>19.812725748649356</v>
      </c>
      <c r="AQ8" s="12">
        <v>21.237824756907717</v>
      </c>
      <c r="AR8" s="12">
        <v>19.51589088067086</v>
      </c>
      <c r="AS8" s="12">
        <v>15.159261756907494</v>
      </c>
      <c r="AT8" s="12">
        <v>17.133767414371086</v>
      </c>
      <c r="AU8" s="12">
        <v>18.901920524620436</v>
      </c>
      <c r="AV8" s="13">
        <v>16.53826489808274</v>
      </c>
      <c r="AW8" s="13">
        <v>18.853995403667273</v>
      </c>
      <c r="AX8" s="13">
        <v>18.909590844959901</v>
      </c>
      <c r="AY8" s="13">
        <v>19.530299372068853</v>
      </c>
      <c r="AZ8" s="13">
        <v>20.208440713487764</v>
      </c>
      <c r="BA8" s="13">
        <v>16.910696215035635</v>
      </c>
      <c r="BB8" s="13">
        <v>14.47954177004415</v>
      </c>
      <c r="BC8" s="13">
        <v>20.220595719840567</v>
      </c>
      <c r="BD8" s="13">
        <v>17.60465875978776</v>
      </c>
      <c r="BE8" s="13">
        <v>19.73198346342723</v>
      </c>
      <c r="BF8" s="13">
        <v>19.838486104634914</v>
      </c>
      <c r="BG8" s="13">
        <v>16.87793164191628</v>
      </c>
      <c r="BH8" s="13">
        <v>17.150589128248658</v>
      </c>
      <c r="BI8" s="13">
        <v>18.495668083137549</v>
      </c>
      <c r="BJ8" s="13">
        <v>19.91914927760924</v>
      </c>
      <c r="BK8" s="13">
        <v>13.470326749491779</v>
      </c>
      <c r="BL8" s="13">
        <v>17.683534441081481</v>
      </c>
      <c r="BM8" s="13">
        <v>16.533526323805251</v>
      </c>
      <c r="BN8" s="13">
        <v>22.075464930226811</v>
      </c>
      <c r="BO8" s="13">
        <v>18.559680300022304</v>
      </c>
      <c r="BP8" s="13">
        <v>16.714660892023257</v>
      </c>
      <c r="BQ8" s="13">
        <v>20.302079728321395</v>
      </c>
      <c r="BR8" s="13">
        <v>17.499638578542182</v>
      </c>
      <c r="BS8" s="13">
        <v>19.151198542466609</v>
      </c>
      <c r="BT8" s="13">
        <v>20.758585458895229</v>
      </c>
      <c r="BU8" s="13">
        <v>24.053948364586798</v>
      </c>
      <c r="BV8" s="13">
        <v>11.962863319358132</v>
      </c>
      <c r="BW8" s="13">
        <v>18.145247717130975</v>
      </c>
      <c r="BX8" s="13">
        <v>18.319227250757372</v>
      </c>
      <c r="BY8" s="13">
        <v>17.476240459251336</v>
      </c>
      <c r="BZ8" s="13">
        <v>21.179826955073072</v>
      </c>
      <c r="CA8" s="13">
        <v>19.245074195611441</v>
      </c>
      <c r="CB8" s="13">
        <v>17.243280898046553</v>
      </c>
      <c r="CC8" s="13">
        <v>21.906712268641193</v>
      </c>
      <c r="CD8" s="13">
        <v>18.136849481052973</v>
      </c>
      <c r="CE8" s="13">
        <v>18.410672980213338</v>
      </c>
      <c r="CF8" s="13">
        <v>23.325705847993735</v>
      </c>
      <c r="CG8" s="13">
        <v>13.141435169305106</v>
      </c>
      <c r="CH8" s="13">
        <v>12.857450986792157</v>
      </c>
      <c r="CI8" s="10">
        <f>COUNTIF(H8:CH8,"&gt;0")/79</f>
        <v>1</v>
      </c>
    </row>
    <row r="9" spans="1:87" s="1" customFormat="1" x14ac:dyDescent="0.2">
      <c r="A9" s="1" t="s">
        <v>361</v>
      </c>
      <c r="B9" s="1">
        <v>564.53610000000003</v>
      </c>
      <c r="C9" s="7">
        <f>AVERAGE(H9:AU9)</f>
        <v>0.14882761139537443</v>
      </c>
      <c r="D9" s="7">
        <f>STDEV(H9:AU9)</f>
        <v>0.13332918658107987</v>
      </c>
      <c r="E9" s="7">
        <f>AVERAGE(AV9:CH9)</f>
        <v>0.19681058262819157</v>
      </c>
      <c r="F9" s="7">
        <f>STDEV(AV9:CH9)</f>
        <v>0.18637050704601024</v>
      </c>
      <c r="G9" s="7">
        <f>TTEST(H9:AU9,AV9:CH9,2,3)</f>
        <v>0.19347328285894216</v>
      </c>
      <c r="H9" s="12">
        <v>0.52961334926766546</v>
      </c>
      <c r="I9" s="12">
        <v>0.10175603948491435</v>
      </c>
      <c r="J9" s="12">
        <v>4.0252286453749959E-2</v>
      </c>
      <c r="K9" s="12">
        <v>0.12165277087965655</v>
      </c>
      <c r="L9" s="12">
        <v>6.2360723325765824E-2</v>
      </c>
      <c r="M9" s="12">
        <v>8.40031672970903E-2</v>
      </c>
      <c r="N9" s="12">
        <v>7.4772855266870608E-2</v>
      </c>
      <c r="O9" s="12">
        <v>0.39251397967446988</v>
      </c>
      <c r="P9" s="12">
        <v>0.10139042916126423</v>
      </c>
      <c r="Q9" s="12">
        <v>8.2514798827713551E-2</v>
      </c>
      <c r="R9" s="12">
        <v>0.11934757036048922</v>
      </c>
      <c r="S9" s="12">
        <v>0.19832916847871238</v>
      </c>
      <c r="T9" s="12">
        <v>0.12790544721821895</v>
      </c>
      <c r="U9" s="12">
        <v>3.3855818179035907E-2</v>
      </c>
      <c r="V9" s="12">
        <v>0.19516247387770644</v>
      </c>
      <c r="W9" s="12">
        <v>0.12424833745352623</v>
      </c>
      <c r="X9" s="12">
        <v>3.8735701497964473E-2</v>
      </c>
      <c r="Y9" s="12">
        <v>6.372505746679126E-2</v>
      </c>
      <c r="Z9" s="12">
        <v>0.16656997463548703</v>
      </c>
      <c r="AA9" s="12">
        <v>0.20519851548456147</v>
      </c>
      <c r="AB9" s="12">
        <v>9.6219726900016317E-2</v>
      </c>
      <c r="AC9" s="12">
        <v>0.40475283154218439</v>
      </c>
      <c r="AD9" s="12">
        <v>7.7478999777066931E-2</v>
      </c>
      <c r="AE9" s="12">
        <v>5.8395786297602011E-2</v>
      </c>
      <c r="AF9" s="12">
        <v>0.14733788547598789</v>
      </c>
      <c r="AG9" s="12">
        <v>0.321719767039083</v>
      </c>
      <c r="AH9" s="12">
        <v>0.1095119965934694</v>
      </c>
      <c r="AI9" s="12">
        <v>2.9089849564033831E-2</v>
      </c>
      <c r="AJ9" s="12">
        <v>0.39177039888021875</v>
      </c>
      <c r="AK9" s="12">
        <v>3.0420750952630679E-2</v>
      </c>
      <c r="AL9" s="12">
        <v>7.6575253902338131E-2</v>
      </c>
      <c r="AM9" s="12">
        <v>5.256863725756665E-2</v>
      </c>
      <c r="AN9" s="12">
        <v>0.10622168551793407</v>
      </c>
      <c r="AO9" s="12">
        <v>9.4826217252002867E-2</v>
      </c>
      <c r="AP9" s="12">
        <v>4.8090390776367821E-2</v>
      </c>
      <c r="AQ9" s="12">
        <v>7.1680049184222147E-2</v>
      </c>
      <c r="AR9" s="12">
        <v>0.20284367016145213</v>
      </c>
      <c r="AS9" s="12">
        <v>0</v>
      </c>
      <c r="AT9" s="12">
        <v>0.51831514089688591</v>
      </c>
      <c r="AU9" s="12">
        <v>0.25137695355226136</v>
      </c>
      <c r="AV9" s="13">
        <v>0.84690726659071636</v>
      </c>
      <c r="AW9" s="13">
        <v>0.13473097668835707</v>
      </c>
      <c r="AX9" s="13">
        <v>0.36088709352344484</v>
      </c>
      <c r="AY9" s="13">
        <v>0.11364150063962836</v>
      </c>
      <c r="AZ9" s="13">
        <v>0.16783803644319256</v>
      </c>
      <c r="BA9" s="13">
        <v>0.1744388534728683</v>
      </c>
      <c r="BB9" s="13">
        <v>0.60015742685718776</v>
      </c>
      <c r="BC9" s="13">
        <v>0.24154729551911891</v>
      </c>
      <c r="BD9" s="13">
        <v>0.14835472181581114</v>
      </c>
      <c r="BE9" s="13">
        <v>0.31846750718492878</v>
      </c>
      <c r="BF9" s="13">
        <v>0.22768181883565197</v>
      </c>
      <c r="BG9" s="13">
        <v>0.11994729592717245</v>
      </c>
      <c r="BH9" s="13">
        <v>0.22495768656321968</v>
      </c>
      <c r="BI9" s="13">
        <v>0.22002432686706658</v>
      </c>
      <c r="BJ9" s="13">
        <v>0.20156487254683925</v>
      </c>
      <c r="BK9" s="13">
        <v>5.658788157989221E-2</v>
      </c>
      <c r="BL9" s="13">
        <v>0.19564278387738104</v>
      </c>
      <c r="BM9" s="13">
        <v>0</v>
      </c>
      <c r="BN9" s="13">
        <v>0.16430428087584589</v>
      </c>
      <c r="BO9" s="13">
        <v>0.21137353352699137</v>
      </c>
      <c r="BP9" s="13">
        <v>6.4259357657535723E-2</v>
      </c>
      <c r="BQ9" s="13">
        <v>0.190434830520013</v>
      </c>
      <c r="BR9" s="13">
        <v>7.4534384754797386E-2</v>
      </c>
      <c r="BS9" s="13">
        <v>8.4709528918427313E-2</v>
      </c>
      <c r="BT9" s="13">
        <v>0.3078764198041487</v>
      </c>
      <c r="BU9" s="13">
        <v>0.20773792598018365</v>
      </c>
      <c r="BV9" s="13">
        <v>5.4339623565385124E-2</v>
      </c>
      <c r="BW9" s="13">
        <v>0</v>
      </c>
      <c r="BX9" s="13">
        <v>0</v>
      </c>
      <c r="BY9" s="13">
        <v>8.8559282762505451E-2</v>
      </c>
      <c r="BZ9" s="13">
        <v>9.1512700056241736E-2</v>
      </c>
      <c r="CA9" s="13">
        <v>0</v>
      </c>
      <c r="CB9" s="13">
        <v>2.6740259177716844E-2</v>
      </c>
      <c r="CC9" s="13">
        <v>0.60062720099501754</v>
      </c>
      <c r="CD9" s="13">
        <v>0.25619732566295667</v>
      </c>
      <c r="CE9" s="13">
        <v>0.59950252032291496</v>
      </c>
      <c r="CF9" s="13">
        <v>0.16128447314669467</v>
      </c>
      <c r="CG9" s="13">
        <v>6.3147655651396878E-2</v>
      </c>
      <c r="CH9" s="13">
        <v>7.509407418822045E-2</v>
      </c>
      <c r="CI9" s="10">
        <f>COUNTIF(H9:CH9,"&gt;0")/79</f>
        <v>0.93670886075949367</v>
      </c>
    </row>
    <row r="10" spans="1:87" s="1" customFormat="1" x14ac:dyDescent="0.2">
      <c r="A10" s="1" t="s">
        <v>297</v>
      </c>
      <c r="B10" s="1">
        <v>694.63549999999998</v>
      </c>
      <c r="C10" s="7">
        <f>AVERAGE(H10:AU10)</f>
        <v>1.8705195380598876E-2</v>
      </c>
      <c r="D10" s="7">
        <f>STDEV(H10:AU10)</f>
        <v>2.004574838924186E-2</v>
      </c>
      <c r="E10" s="7">
        <f>AVERAGE(AV10:CH10)</f>
        <v>1.6743261585123789E-2</v>
      </c>
      <c r="F10" s="7">
        <f>STDEV(AV10:CH10)</f>
        <v>2.189038316486273E-2</v>
      </c>
      <c r="G10" s="7">
        <f>TTEST(H10:AU10,AV10:CH10,2,3)</f>
        <v>0.67919533764284035</v>
      </c>
      <c r="H10" s="12">
        <v>0</v>
      </c>
      <c r="I10" s="12">
        <v>2.999124046264123E-2</v>
      </c>
      <c r="J10" s="12">
        <v>1.4880683525828147E-2</v>
      </c>
      <c r="K10" s="12">
        <v>1.6620754817748665E-2</v>
      </c>
      <c r="L10" s="12">
        <v>1.2361830451899121E-2</v>
      </c>
      <c r="M10" s="12">
        <v>0</v>
      </c>
      <c r="N10" s="12">
        <v>1.8910432024703484E-2</v>
      </c>
      <c r="O10" s="12">
        <v>4.5758208658149911E-2</v>
      </c>
      <c r="P10" s="12">
        <v>6.0661005065007203E-3</v>
      </c>
      <c r="Q10" s="12">
        <v>5.2836191920054281E-4</v>
      </c>
      <c r="R10" s="12">
        <v>3.894852498243763E-2</v>
      </c>
      <c r="S10" s="12">
        <v>8.3884674926583427E-2</v>
      </c>
      <c r="T10" s="12">
        <v>2.3779364070878401E-2</v>
      </c>
      <c r="U10" s="12">
        <v>3.4183580456107501E-4</v>
      </c>
      <c r="V10" s="12">
        <v>1.0282918155520463E-2</v>
      </c>
      <c r="W10" s="12">
        <v>3.9774619925481328E-2</v>
      </c>
      <c r="X10" s="12">
        <v>0</v>
      </c>
      <c r="Y10" s="12">
        <v>0</v>
      </c>
      <c r="Z10" s="12">
        <v>2.3672228447364004E-2</v>
      </c>
      <c r="AA10" s="12">
        <v>4.8366011322294032E-2</v>
      </c>
      <c r="AB10" s="12">
        <v>2.7836674454658327E-2</v>
      </c>
      <c r="AC10" s="12">
        <v>1.4554048119455331E-2</v>
      </c>
      <c r="AD10" s="12">
        <v>2.9342024805473113E-2</v>
      </c>
      <c r="AE10" s="12">
        <v>3.8466340700475818E-2</v>
      </c>
      <c r="AF10" s="12">
        <v>1.8228828663420803E-2</v>
      </c>
      <c r="AG10" s="12">
        <v>2.5998770259099687E-2</v>
      </c>
      <c r="AH10" s="12">
        <v>0</v>
      </c>
      <c r="AI10" s="12">
        <v>1.7348328118617494E-2</v>
      </c>
      <c r="AJ10" s="12">
        <v>1.330069936617778E-2</v>
      </c>
      <c r="AK10" s="12">
        <v>4.2645368125270477E-2</v>
      </c>
      <c r="AL10" s="12">
        <v>0</v>
      </c>
      <c r="AM10" s="12">
        <v>0</v>
      </c>
      <c r="AN10" s="12">
        <v>0</v>
      </c>
      <c r="AO10" s="12">
        <v>0</v>
      </c>
      <c r="AP10" s="12">
        <v>5.2368905544418795E-2</v>
      </c>
      <c r="AQ10" s="12">
        <v>8.5125000062032184E-4</v>
      </c>
      <c r="AR10" s="12">
        <v>1.4225301897932354E-3</v>
      </c>
      <c r="AS10" s="12">
        <v>1.2491171845519402E-3</v>
      </c>
      <c r="AT10" s="12">
        <v>5.0427139690129949E-2</v>
      </c>
      <c r="AU10" s="12">
        <v>0</v>
      </c>
      <c r="AV10" s="13">
        <v>3.2085670476874877E-2</v>
      </c>
      <c r="AW10" s="13">
        <v>3.9434570700008401E-2</v>
      </c>
      <c r="AX10" s="13">
        <v>0</v>
      </c>
      <c r="AY10" s="13">
        <v>0</v>
      </c>
      <c r="AZ10" s="13">
        <v>1.8115162775179276E-2</v>
      </c>
      <c r="BA10" s="13">
        <v>2.9439367852322561E-2</v>
      </c>
      <c r="BB10" s="13">
        <v>5.6430444600063003E-5</v>
      </c>
      <c r="BC10" s="13">
        <v>2.9633593037149852E-2</v>
      </c>
      <c r="BD10" s="13">
        <v>0</v>
      </c>
      <c r="BE10" s="13">
        <v>4.2034689020079508E-2</v>
      </c>
      <c r="BF10" s="13">
        <v>5.4615090549166329E-2</v>
      </c>
      <c r="BG10" s="13">
        <v>1.3370636715893468E-2</v>
      </c>
      <c r="BH10" s="13">
        <v>4.5262022223592463E-2</v>
      </c>
      <c r="BI10" s="13">
        <v>1.7220669456177194E-2</v>
      </c>
      <c r="BJ10" s="13">
        <v>2.21806601426855E-2</v>
      </c>
      <c r="BK10" s="13">
        <v>4.8077614217366352E-2</v>
      </c>
      <c r="BL10" s="13">
        <v>1.3935834326570294E-2</v>
      </c>
      <c r="BM10" s="13">
        <v>0</v>
      </c>
      <c r="BN10" s="13">
        <v>1.5639002286604975E-2</v>
      </c>
      <c r="BO10" s="13">
        <v>0.10090901175137959</v>
      </c>
      <c r="BP10" s="13">
        <v>0</v>
      </c>
      <c r="BQ10" s="13">
        <v>9.7096656940975599E-3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7.8955759323593739E-3</v>
      </c>
      <c r="BY10" s="13">
        <v>6.3559791853479196E-3</v>
      </c>
      <c r="BZ10" s="13">
        <v>3.6420161064855392E-3</v>
      </c>
      <c r="CA10" s="13">
        <v>0</v>
      </c>
      <c r="CB10" s="13">
        <v>2.8711487377146551E-2</v>
      </c>
      <c r="CC10" s="13">
        <v>2.8990200063448629E-2</v>
      </c>
      <c r="CD10" s="13">
        <v>2.0015721105668249E-3</v>
      </c>
      <c r="CE10" s="13">
        <v>4.3670679374724686E-2</v>
      </c>
      <c r="CF10" s="13">
        <v>0</v>
      </c>
      <c r="CG10" s="13">
        <v>0</v>
      </c>
      <c r="CH10" s="13">
        <v>0</v>
      </c>
      <c r="CI10" s="10">
        <f>COUNTIF(H10:CH10,"&gt;0")/79</f>
        <v>0.68354430379746833</v>
      </c>
    </row>
    <row r="11" spans="1:87" s="1" customFormat="1" x14ac:dyDescent="0.2">
      <c r="A11" s="1" t="s">
        <v>319</v>
      </c>
      <c r="B11" s="1">
        <v>692.61980000000005</v>
      </c>
      <c r="C11" s="7">
        <f>AVERAGE(H11:AU11)</f>
        <v>9.5822441479449599E-2</v>
      </c>
      <c r="D11" s="7">
        <f>STDEV(H11:AU11)</f>
        <v>9.6224377556477489E-2</v>
      </c>
      <c r="E11" s="7">
        <f>AVERAGE(AV11:CH11)</f>
        <v>9.4620072442603939E-2</v>
      </c>
      <c r="F11" s="7">
        <f>STDEV(AV11:CH11)</f>
        <v>9.3705114931992822E-2</v>
      </c>
      <c r="G11" s="7">
        <f>TTEST(H11:AU11,AV11:CH11,2,3)</f>
        <v>0.95527433516082572</v>
      </c>
      <c r="H11" s="12">
        <v>6.9365401652142347E-2</v>
      </c>
      <c r="I11" s="12">
        <v>5.7131061473032888E-2</v>
      </c>
      <c r="J11" s="12">
        <v>5.5003817191195993E-2</v>
      </c>
      <c r="K11" s="12">
        <v>0.11110103024730844</v>
      </c>
      <c r="L11" s="12">
        <v>0.26694842786395651</v>
      </c>
      <c r="M11" s="12">
        <v>0</v>
      </c>
      <c r="N11" s="12">
        <v>0.20145777779749607</v>
      </c>
      <c r="O11" s="12">
        <v>5.6333142463225315E-2</v>
      </c>
      <c r="P11" s="12">
        <v>3.3767494654089972E-2</v>
      </c>
      <c r="Q11" s="12">
        <v>3.8976157436431881E-2</v>
      </c>
      <c r="R11" s="12">
        <v>0.12759506541952953</v>
      </c>
      <c r="S11" s="12">
        <v>0.12632927245454642</v>
      </c>
      <c r="T11" s="12">
        <v>8.9924495204003752E-2</v>
      </c>
      <c r="U11" s="12">
        <v>7.4898019079789296E-2</v>
      </c>
      <c r="V11" s="12">
        <v>0.17243931000417928</v>
      </c>
      <c r="W11" s="12">
        <v>0.12722747309865265</v>
      </c>
      <c r="X11" s="12">
        <v>0</v>
      </c>
      <c r="Y11" s="12">
        <v>9.0967373821696895E-2</v>
      </c>
      <c r="Z11" s="12">
        <v>0.16892356524362584</v>
      </c>
      <c r="AA11" s="12">
        <v>0.10261956797088953</v>
      </c>
      <c r="AB11" s="12">
        <v>0.20763729222921365</v>
      </c>
      <c r="AC11" s="12">
        <v>0.44890894623579447</v>
      </c>
      <c r="AD11" s="12">
        <v>0</v>
      </c>
      <c r="AE11" s="12">
        <v>8.9927417577223875E-2</v>
      </c>
      <c r="AF11" s="12">
        <v>0.14705569222083342</v>
      </c>
      <c r="AG11" s="12">
        <v>0.12468455484335056</v>
      </c>
      <c r="AH11" s="12">
        <v>0.28727418376032554</v>
      </c>
      <c r="AI11" s="12">
        <v>7.7734186247372661E-2</v>
      </c>
      <c r="AJ11" s="12">
        <v>5.9730809100038251E-2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5.6096789985208015E-3</v>
      </c>
      <c r="AQ11" s="12">
        <v>4.7854564083405639E-2</v>
      </c>
      <c r="AR11" s="12">
        <v>0.22292880554558783</v>
      </c>
      <c r="AS11" s="12">
        <v>0</v>
      </c>
      <c r="AT11" s="12">
        <v>0.11517510041228587</v>
      </c>
      <c r="AU11" s="12">
        <v>2.7367974848238479E-2</v>
      </c>
      <c r="AV11" s="13">
        <v>0.20495646011294932</v>
      </c>
      <c r="AW11" s="13">
        <v>0.26679745725384169</v>
      </c>
      <c r="AX11" s="13">
        <v>8.5541356651276823E-2</v>
      </c>
      <c r="AY11" s="13">
        <v>4.0586843818749156E-2</v>
      </c>
      <c r="AZ11" s="13">
        <v>0.1472669506064942</v>
      </c>
      <c r="BA11" s="13">
        <v>0.15493539081836263</v>
      </c>
      <c r="BB11" s="13">
        <v>1.232674452577289E-3</v>
      </c>
      <c r="BC11" s="13">
        <v>0.24958591286146284</v>
      </c>
      <c r="BD11" s="13">
        <v>4.5909542653302909E-2</v>
      </c>
      <c r="BE11" s="13">
        <v>0.21841567188490391</v>
      </c>
      <c r="BF11" s="13">
        <v>7.5796000817747441E-2</v>
      </c>
      <c r="BG11" s="13">
        <v>0.14191508754021467</v>
      </c>
      <c r="BH11" s="13">
        <v>0.37628100790095215</v>
      </c>
      <c r="BI11" s="13">
        <v>0.15221816103451061</v>
      </c>
      <c r="BJ11" s="13">
        <v>0.26771178422187591</v>
      </c>
      <c r="BK11" s="13">
        <v>0</v>
      </c>
      <c r="BL11" s="13">
        <v>3.9020780653136446E-2</v>
      </c>
      <c r="BM11" s="13">
        <v>0</v>
      </c>
      <c r="BN11" s="13">
        <v>0.15651244660771732</v>
      </c>
      <c r="BO11" s="13">
        <v>7.7062139373201582E-2</v>
      </c>
      <c r="BP11" s="13">
        <v>3.1342692397919994E-2</v>
      </c>
      <c r="BQ11" s="13">
        <v>0.16666079333836575</v>
      </c>
      <c r="BR11" s="13">
        <v>0</v>
      </c>
      <c r="BS11" s="13">
        <v>8.6200712458692832E-3</v>
      </c>
      <c r="BT11" s="13">
        <v>7.3934100869604544E-2</v>
      </c>
      <c r="BU11" s="13">
        <v>0.17175530641419634</v>
      </c>
      <c r="BV11" s="13">
        <v>0</v>
      </c>
      <c r="BW11" s="13">
        <v>0</v>
      </c>
      <c r="BX11" s="13">
        <v>6.6024267394072647E-2</v>
      </c>
      <c r="BY11" s="13">
        <v>4.2022785236430084E-2</v>
      </c>
      <c r="BZ11" s="13">
        <v>4.8460090036194066E-2</v>
      </c>
      <c r="CA11" s="13">
        <v>0</v>
      </c>
      <c r="CB11" s="13">
        <v>3.6486746156148137E-2</v>
      </c>
      <c r="CC11" s="13">
        <v>0.14628593287675884</v>
      </c>
      <c r="CD11" s="13">
        <v>5.2803307489518982E-2</v>
      </c>
      <c r="CE11" s="13">
        <v>8.6892932045066831E-2</v>
      </c>
      <c r="CF11" s="13">
        <v>5.7148130498132263E-2</v>
      </c>
      <c r="CG11" s="13">
        <v>0</v>
      </c>
      <c r="CH11" s="13">
        <v>0</v>
      </c>
      <c r="CI11" s="10">
        <f>COUNTIF(H11:CH11,"&gt;0")/79</f>
        <v>0.78481012658227844</v>
      </c>
    </row>
    <row r="12" spans="1:87" s="1" customFormat="1" x14ac:dyDescent="0.2">
      <c r="A12" s="1" t="s">
        <v>413</v>
      </c>
      <c r="B12" s="1">
        <v>648.63</v>
      </c>
      <c r="C12" s="7">
        <f>AVERAGE(H12:AU12)</f>
        <v>1.5707975638027654</v>
      </c>
      <c r="D12" s="7">
        <f>STDEV(H12:AU12)</f>
        <v>0.69628889676288874</v>
      </c>
      <c r="E12" s="7">
        <f>AVERAGE(AV12:CH12)</f>
        <v>1.7060229966472873</v>
      </c>
      <c r="F12" s="7">
        <f>STDEV(AV12:CH12)</f>
        <v>0.7179145935659702</v>
      </c>
      <c r="G12" s="7">
        <f>TTEST(H12:AU12,AV12:CH12,2,3)</f>
        <v>0.3982157347124341</v>
      </c>
      <c r="H12" s="12">
        <v>1.7437842156746435</v>
      </c>
      <c r="I12" s="12">
        <v>1.0912658974546474</v>
      </c>
      <c r="J12" s="12">
        <v>0.73745656789606495</v>
      </c>
      <c r="K12" s="12">
        <v>2.360275933331506</v>
      </c>
      <c r="L12" s="12">
        <v>1.9459096775974549</v>
      </c>
      <c r="M12" s="12">
        <v>0.5095993185734784</v>
      </c>
      <c r="N12" s="12">
        <v>2.8249817690652157</v>
      </c>
      <c r="O12" s="12">
        <v>1.617420275124704</v>
      </c>
      <c r="P12" s="12">
        <v>1.7705836191132212</v>
      </c>
      <c r="Q12" s="12">
        <v>0.29695500324641322</v>
      </c>
      <c r="R12" s="12">
        <v>1.3645806713747268</v>
      </c>
      <c r="S12" s="12">
        <v>1.962676165507748</v>
      </c>
      <c r="T12" s="12">
        <v>0.47881512127543707</v>
      </c>
      <c r="U12" s="12">
        <v>1.4830091096604721</v>
      </c>
      <c r="V12" s="12">
        <v>2.2197570892510168</v>
      </c>
      <c r="W12" s="12">
        <v>1.8525356277471055</v>
      </c>
      <c r="X12" s="12">
        <v>2.244309914913178</v>
      </c>
      <c r="Y12" s="12">
        <v>1.3990017283380418</v>
      </c>
      <c r="Z12" s="12">
        <v>2.6521692799915906</v>
      </c>
      <c r="AA12" s="12">
        <v>1.4899076275468204</v>
      </c>
      <c r="AB12" s="12">
        <v>1.8475555873710852</v>
      </c>
      <c r="AC12" s="12">
        <v>1.9440327455882844</v>
      </c>
      <c r="AD12" s="12">
        <v>0.99948466212377762</v>
      </c>
      <c r="AE12" s="12">
        <v>2.4570429524801236</v>
      </c>
      <c r="AF12" s="12">
        <v>1.9421951594669342</v>
      </c>
      <c r="AG12" s="12">
        <v>2.0102258360046905</v>
      </c>
      <c r="AH12" s="12">
        <v>1.5116262120810124</v>
      </c>
      <c r="AI12" s="12">
        <v>1.2683173690414855</v>
      </c>
      <c r="AJ12" s="12">
        <v>1.6316364436345054</v>
      </c>
      <c r="AK12" s="12">
        <v>1.6495047475512807</v>
      </c>
      <c r="AL12" s="12">
        <v>1.3722813453827856</v>
      </c>
      <c r="AM12" s="12">
        <v>0.95122148739964285</v>
      </c>
      <c r="AN12" s="12">
        <v>1.0273098738412374</v>
      </c>
      <c r="AO12" s="12">
        <v>0.56602436010135737</v>
      </c>
      <c r="AP12" s="12">
        <v>0.66768835557794504</v>
      </c>
      <c r="AQ12" s="12">
        <v>1.551402693002037</v>
      </c>
      <c r="AR12" s="12">
        <v>2.1262466718886013</v>
      </c>
      <c r="AS12" s="12">
        <v>0.35965196624750451</v>
      </c>
      <c r="AT12" s="12">
        <v>3.3557680667139218</v>
      </c>
      <c r="AU12" s="12">
        <v>1.5476914039288983</v>
      </c>
      <c r="AV12" s="13">
        <v>2.1423770268184197</v>
      </c>
      <c r="AW12" s="13">
        <v>2.5347665755041868</v>
      </c>
      <c r="AX12" s="13">
        <v>2.2003564629277679</v>
      </c>
      <c r="AY12" s="13">
        <v>1.5911070396991114</v>
      </c>
      <c r="AZ12" s="13">
        <v>2.0070768008223956</v>
      </c>
      <c r="BA12" s="13">
        <v>2.356599347014801</v>
      </c>
      <c r="BB12" s="13">
        <v>2.6054304858001243</v>
      </c>
      <c r="BC12" s="13">
        <v>2.5711473065670551</v>
      </c>
      <c r="BD12" s="13">
        <v>2.3128827133847869</v>
      </c>
      <c r="BE12" s="13">
        <v>1.8233712167849494</v>
      </c>
      <c r="BF12" s="13">
        <v>1.8809507384563922</v>
      </c>
      <c r="BG12" s="13">
        <v>1.9144559103585406</v>
      </c>
      <c r="BH12" s="13">
        <v>1.9765501527538796</v>
      </c>
      <c r="BI12" s="13">
        <v>1.9945132322220647</v>
      </c>
      <c r="BJ12" s="13">
        <v>2.2700544681311183</v>
      </c>
      <c r="BK12" s="13">
        <v>0.98514909614092017</v>
      </c>
      <c r="BL12" s="13">
        <v>1.9100023410313474</v>
      </c>
      <c r="BM12" s="13">
        <v>0.22756601163056064</v>
      </c>
      <c r="BN12" s="13">
        <v>1.984762201276222</v>
      </c>
      <c r="BO12" s="13">
        <v>1.7382858232216951</v>
      </c>
      <c r="BP12" s="13">
        <v>2.0801741252690218</v>
      </c>
      <c r="BQ12" s="13">
        <v>2.4205347741562391</v>
      </c>
      <c r="BR12" s="13">
        <v>0.61119846587596194</v>
      </c>
      <c r="BS12" s="13">
        <v>2.2192831615124806</v>
      </c>
      <c r="BT12" s="13">
        <v>1.759370566692809</v>
      </c>
      <c r="BU12" s="13">
        <v>1.9585898650767652</v>
      </c>
      <c r="BV12" s="13">
        <v>0.54295800992860632</v>
      </c>
      <c r="BW12" s="13">
        <v>0.69675467376072775</v>
      </c>
      <c r="BX12" s="13">
        <v>0.70550667879521334</v>
      </c>
      <c r="BY12" s="13">
        <v>1.3161253444818741</v>
      </c>
      <c r="BZ12" s="13">
        <v>1.2825581878114871</v>
      </c>
      <c r="CA12" s="13">
        <v>1.0593385020442392</v>
      </c>
      <c r="CB12" s="13">
        <v>1.8043455773299246</v>
      </c>
      <c r="CC12" s="13">
        <v>3.0420565257028476</v>
      </c>
      <c r="CD12" s="13">
        <v>1.5048399910311774</v>
      </c>
      <c r="CE12" s="13">
        <v>2.3410455673637642</v>
      </c>
      <c r="CF12" s="13">
        <v>1.5962806594671253</v>
      </c>
      <c r="CG12" s="13">
        <v>0.38975196300913584</v>
      </c>
      <c r="CH12" s="13">
        <v>0.17677927938847054</v>
      </c>
      <c r="CI12" s="10">
        <f>COUNTIF(H12:CH12,"&gt;0")/79</f>
        <v>1</v>
      </c>
    </row>
    <row r="13" spans="1:87" s="1" customFormat="1" x14ac:dyDescent="0.2">
      <c r="A13" s="1" t="s">
        <v>262</v>
      </c>
      <c r="B13" s="1">
        <v>646.61440000000005</v>
      </c>
      <c r="C13" s="7">
        <f>AVERAGE(H13:AU13)</f>
        <v>1.2497877099703987E-2</v>
      </c>
      <c r="D13" s="7">
        <f>STDEV(H13:AU13)</f>
        <v>2.0821355848070662E-2</v>
      </c>
      <c r="E13" s="7">
        <f>AVERAGE(AV13:CH13)</f>
        <v>2.3217399285359579E-2</v>
      </c>
      <c r="F13" s="7">
        <f>STDEV(AV13:CH13)</f>
        <v>3.8127341685435245E-2</v>
      </c>
      <c r="G13" s="7">
        <f>TTEST(H13:AU13,AV13:CH13,2,3)</f>
        <v>0.12763813568962104</v>
      </c>
      <c r="H13" s="12">
        <v>0</v>
      </c>
      <c r="I13" s="12">
        <v>0</v>
      </c>
      <c r="J13" s="12">
        <v>6.5540655897094277E-2</v>
      </c>
      <c r="K13" s="12">
        <v>3.5688324293787183E-2</v>
      </c>
      <c r="L13" s="12">
        <v>4.5729898950812801E-2</v>
      </c>
      <c r="M13" s="12">
        <v>2.7937485973819317E-3</v>
      </c>
      <c r="N13" s="12">
        <v>0</v>
      </c>
      <c r="O13" s="12">
        <v>0</v>
      </c>
      <c r="P13" s="12">
        <v>4.5120293261097559E-2</v>
      </c>
      <c r="Q13" s="12">
        <v>0</v>
      </c>
      <c r="R13" s="12">
        <v>0</v>
      </c>
      <c r="S13" s="12">
        <v>1.2661400890894386E-2</v>
      </c>
      <c r="T13" s="12">
        <v>0</v>
      </c>
      <c r="U13" s="12">
        <v>2.5195536535128717E-2</v>
      </c>
      <c r="V13" s="12">
        <v>2.287030345888651E-2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7.0980785378621306E-2</v>
      </c>
      <c r="AE13" s="12">
        <v>0</v>
      </c>
      <c r="AF13" s="12">
        <v>0</v>
      </c>
      <c r="AG13" s="12">
        <v>1.3976844716675057E-2</v>
      </c>
      <c r="AH13" s="12">
        <v>0</v>
      </c>
      <c r="AI13" s="12">
        <v>0</v>
      </c>
      <c r="AJ13" s="12">
        <v>2.8420417081677259E-2</v>
      </c>
      <c r="AK13" s="12">
        <v>0</v>
      </c>
      <c r="AL13" s="12">
        <v>0</v>
      </c>
      <c r="AM13" s="12">
        <v>5.316592190050963E-2</v>
      </c>
      <c r="AN13" s="12">
        <v>0</v>
      </c>
      <c r="AO13" s="12">
        <v>0</v>
      </c>
      <c r="AP13" s="12">
        <v>0</v>
      </c>
      <c r="AQ13" s="12">
        <v>0</v>
      </c>
      <c r="AR13" s="12">
        <v>4.9865054235526833E-2</v>
      </c>
      <c r="AS13" s="12">
        <v>0</v>
      </c>
      <c r="AT13" s="12">
        <v>0</v>
      </c>
      <c r="AU13" s="12">
        <v>2.7905898790066115E-2</v>
      </c>
      <c r="AV13" s="13">
        <v>0</v>
      </c>
      <c r="AW13" s="13">
        <v>1.9670461033855412E-2</v>
      </c>
      <c r="AX13" s="13">
        <v>0.20443363906489598</v>
      </c>
      <c r="AY13" s="13">
        <v>0</v>
      </c>
      <c r="AZ13" s="13">
        <v>1.8120901368393887E-2</v>
      </c>
      <c r="BA13" s="13">
        <v>1.2823147753554009E-2</v>
      </c>
      <c r="BB13" s="13">
        <v>7.6198502709298441E-2</v>
      </c>
      <c r="BC13" s="13">
        <v>0</v>
      </c>
      <c r="BD13" s="13">
        <v>0</v>
      </c>
      <c r="BE13" s="13">
        <v>1.7117285419156299E-2</v>
      </c>
      <c r="BF13" s="13">
        <v>0</v>
      </c>
      <c r="BG13" s="13">
        <v>0</v>
      </c>
      <c r="BH13" s="13">
        <v>0</v>
      </c>
      <c r="BI13" s="13">
        <v>0</v>
      </c>
      <c r="BJ13" s="13">
        <v>1.8753092033273116E-2</v>
      </c>
      <c r="BK13" s="13">
        <v>4.0735315130550079E-2</v>
      </c>
      <c r="BL13" s="13">
        <v>1.8012931277518535E-2</v>
      </c>
      <c r="BM13" s="13">
        <v>0</v>
      </c>
      <c r="BN13" s="13">
        <v>0</v>
      </c>
      <c r="BO13" s="13">
        <v>2.1167966299574681E-2</v>
      </c>
      <c r="BP13" s="13">
        <v>0</v>
      </c>
      <c r="BQ13" s="13">
        <v>0</v>
      </c>
      <c r="BR13" s="13">
        <v>0</v>
      </c>
      <c r="BS13" s="13">
        <v>3.0344135238745313E-2</v>
      </c>
      <c r="BT13" s="13">
        <v>7.6745197645721699E-2</v>
      </c>
      <c r="BU13" s="13">
        <v>0</v>
      </c>
      <c r="BV13" s="13">
        <v>4.9886026905603391E-2</v>
      </c>
      <c r="BW13" s="13">
        <v>0</v>
      </c>
      <c r="BX13" s="13">
        <v>4.8041103407939018E-2</v>
      </c>
      <c r="BY13" s="13">
        <v>0</v>
      </c>
      <c r="BZ13" s="13">
        <v>0</v>
      </c>
      <c r="CA13" s="13">
        <v>5.2903370984305857E-2</v>
      </c>
      <c r="CB13" s="13">
        <v>0</v>
      </c>
      <c r="CC13" s="13">
        <v>2.5429299112456984E-2</v>
      </c>
      <c r="CD13" s="13">
        <v>2.2045824255868832E-2</v>
      </c>
      <c r="CE13" s="13">
        <v>2.2833053627773728E-2</v>
      </c>
      <c r="CF13" s="13">
        <v>7.4311309294276845E-2</v>
      </c>
      <c r="CG13" s="13">
        <v>5.5906009566261412E-2</v>
      </c>
      <c r="CH13" s="13">
        <v>0</v>
      </c>
      <c r="CI13" s="10">
        <f>COUNTIF(H13:CH13,"&gt;0")/79</f>
        <v>0.43037974683544306</v>
      </c>
    </row>
    <row r="14" spans="1:87" s="1" customFormat="1" x14ac:dyDescent="0.2">
      <c r="A14" s="1" t="s">
        <v>348</v>
      </c>
      <c r="B14" s="1">
        <v>717.52525000000003</v>
      </c>
      <c r="C14" s="7">
        <f>AVERAGE(H14:AU14)</f>
        <v>9.4146019381772264E-2</v>
      </c>
      <c r="D14" s="7">
        <f>STDEV(H14:AU14)</f>
        <v>8.5827156590912126E-2</v>
      </c>
      <c r="E14" s="7">
        <f>AVERAGE(AV14:CH14)</f>
        <v>7.2874236249819604E-2</v>
      </c>
      <c r="F14" s="7">
        <f>STDEV(AV14:CH14)</f>
        <v>6.1821930953296203E-2</v>
      </c>
      <c r="G14" s="7">
        <f>TTEST(H14:AU14,AV14:CH14,2,3)</f>
        <v>0.20952506387838343</v>
      </c>
      <c r="H14" s="12">
        <v>0.14439394447117529</v>
      </c>
      <c r="I14" s="12">
        <v>0.32063127937476704</v>
      </c>
      <c r="J14" s="12">
        <v>0.19182125581925827</v>
      </c>
      <c r="K14" s="12">
        <v>0.20888258330499707</v>
      </c>
      <c r="L14" s="12">
        <v>0.14979378449619241</v>
      </c>
      <c r="M14" s="12">
        <v>0.1388907363259187</v>
      </c>
      <c r="N14" s="12">
        <v>0.14403482651536806</v>
      </c>
      <c r="O14" s="12">
        <v>0.28198276543834577</v>
      </c>
      <c r="P14" s="12">
        <v>0.20960776561156752</v>
      </c>
      <c r="Q14" s="12">
        <v>9.3405333364089502E-2</v>
      </c>
      <c r="R14" s="12">
        <v>4.1984043705170088E-2</v>
      </c>
      <c r="S14" s="12">
        <v>0.13802088277010921</v>
      </c>
      <c r="T14" s="12">
        <v>0</v>
      </c>
      <c r="U14" s="12">
        <v>9.1810231736144429E-2</v>
      </c>
      <c r="V14" s="12">
        <v>6.698433465871162E-2</v>
      </c>
      <c r="W14" s="12">
        <v>0.10006803303992053</v>
      </c>
      <c r="X14" s="12">
        <v>1.1712939783050812E-3</v>
      </c>
      <c r="Y14" s="12">
        <v>7.9454397573095206E-2</v>
      </c>
      <c r="Z14" s="12">
        <v>3.8684358738899929E-2</v>
      </c>
      <c r="AA14" s="12">
        <v>9.0635437705857871E-2</v>
      </c>
      <c r="AB14" s="12">
        <v>2.4916695202005065E-2</v>
      </c>
      <c r="AC14" s="12">
        <v>0</v>
      </c>
      <c r="AD14" s="12">
        <v>4.5392463614951618E-2</v>
      </c>
      <c r="AE14" s="12">
        <v>0</v>
      </c>
      <c r="AF14" s="12">
        <v>3.0177070075542958E-2</v>
      </c>
      <c r="AG14" s="12">
        <v>2.3876108676529062E-2</v>
      </c>
      <c r="AH14" s="12">
        <v>1.5100886362376196E-2</v>
      </c>
      <c r="AI14" s="12">
        <v>5.6512648695158069E-2</v>
      </c>
      <c r="AJ14" s="12">
        <v>2.9196610865269275E-4</v>
      </c>
      <c r="AK14" s="12">
        <v>5.0580548210614786E-2</v>
      </c>
      <c r="AL14" s="12">
        <v>8.016750607618886E-2</v>
      </c>
      <c r="AM14" s="12">
        <v>4.7116173200361197E-2</v>
      </c>
      <c r="AN14" s="12">
        <v>0.11236867587498052</v>
      </c>
      <c r="AO14" s="12">
        <v>0.26231638664995161</v>
      </c>
      <c r="AP14" s="12">
        <v>0.11054267060089035</v>
      </c>
      <c r="AQ14" s="12">
        <v>0.16638099518547542</v>
      </c>
      <c r="AR14" s="12">
        <v>0</v>
      </c>
      <c r="AS14" s="12">
        <v>0.20784269210931866</v>
      </c>
      <c r="AT14" s="12">
        <v>0</v>
      </c>
      <c r="AU14" s="12">
        <v>0</v>
      </c>
      <c r="AV14" s="13">
        <v>2.2451319748705914E-2</v>
      </c>
      <c r="AW14" s="13">
        <v>0.1318529330605224</v>
      </c>
      <c r="AX14" s="13">
        <v>7.4999674708379191E-2</v>
      </c>
      <c r="AY14" s="13">
        <v>9.7858692084750024E-2</v>
      </c>
      <c r="AZ14" s="13">
        <v>5.7418620501193902E-2</v>
      </c>
      <c r="BA14" s="13">
        <v>0.10280017203815597</v>
      </c>
      <c r="BB14" s="13">
        <v>1.6579193993766533E-2</v>
      </c>
      <c r="BC14" s="13">
        <v>6.4675756481863356E-2</v>
      </c>
      <c r="BD14" s="13">
        <v>6.8399061109581452E-2</v>
      </c>
      <c r="BE14" s="13">
        <v>0</v>
      </c>
      <c r="BF14" s="13">
        <v>4.6090807186670073E-2</v>
      </c>
      <c r="BG14" s="13">
        <v>3.8928398138899992E-2</v>
      </c>
      <c r="BH14" s="13">
        <v>5.7515302132409039E-2</v>
      </c>
      <c r="BI14" s="13">
        <v>2.5653287011731845E-2</v>
      </c>
      <c r="BJ14" s="13">
        <v>2.6049881703303367E-2</v>
      </c>
      <c r="BK14" s="13">
        <v>0.23489719382309276</v>
      </c>
      <c r="BL14" s="13">
        <v>5.1184842856926517E-2</v>
      </c>
      <c r="BM14" s="13">
        <v>0.25018654090805303</v>
      </c>
      <c r="BN14" s="13">
        <v>2.2105620081206066E-2</v>
      </c>
      <c r="BO14" s="13">
        <v>0.10201117572861287</v>
      </c>
      <c r="BP14" s="13">
        <v>4.6073391125181912E-2</v>
      </c>
      <c r="BQ14" s="13">
        <v>0.20129592142862801</v>
      </c>
      <c r="BR14" s="13">
        <v>0</v>
      </c>
      <c r="BS14" s="13">
        <v>0.14743054617967016</v>
      </c>
      <c r="BT14" s="13">
        <v>4.2689775453980283E-2</v>
      </c>
      <c r="BU14" s="13">
        <v>1.8780842544974901E-2</v>
      </c>
      <c r="BV14" s="13">
        <v>0.13645050805558495</v>
      </c>
      <c r="BW14" s="13">
        <v>2.8002206737419193E-2</v>
      </c>
      <c r="BX14" s="13">
        <v>6.8245283099563264E-2</v>
      </c>
      <c r="BY14" s="13">
        <v>2.449637531018883E-2</v>
      </c>
      <c r="BZ14" s="13">
        <v>3.2635242230876736E-2</v>
      </c>
      <c r="CA14" s="13">
        <v>7.1525350452821726E-2</v>
      </c>
      <c r="CB14" s="13">
        <v>3.3000876446044436E-2</v>
      </c>
      <c r="CC14" s="13">
        <v>6.4487598785618064E-2</v>
      </c>
      <c r="CD14" s="13">
        <v>2.2873985344832717E-2</v>
      </c>
      <c r="CE14" s="13">
        <v>6.1240826931735062E-2</v>
      </c>
      <c r="CF14" s="13">
        <v>0.19046932796393354</v>
      </c>
      <c r="CG14" s="13">
        <v>9.7331141252427825E-2</v>
      </c>
      <c r="CH14" s="13">
        <v>6.3407541101658263E-2</v>
      </c>
      <c r="CI14" s="10">
        <f>COUNTIF(H14:CH14,"&gt;0")/79</f>
        <v>0.89873417721518989</v>
      </c>
    </row>
    <row r="15" spans="1:87" s="1" customFormat="1" x14ac:dyDescent="0.2">
      <c r="A15" s="1" t="s">
        <v>274</v>
      </c>
      <c r="B15" s="1">
        <v>715.50959999999998</v>
      </c>
      <c r="C15" s="7">
        <f>AVERAGE(H15:AU15)</f>
        <v>1.9578175091839085E-2</v>
      </c>
      <c r="D15" s="7">
        <f>STDEV(H15:AU15)</f>
        <v>2.0788294610455674E-2</v>
      </c>
      <c r="E15" s="7">
        <f>AVERAGE(AV15:CH15)</f>
        <v>1.6104170507509046E-2</v>
      </c>
      <c r="F15" s="7">
        <f>STDEV(AV15:CH15)</f>
        <v>2.5432176867440256E-2</v>
      </c>
      <c r="G15" s="7">
        <f>TTEST(H15:AU15,AV15:CH15,2,3)</f>
        <v>0.50889027517009566</v>
      </c>
      <c r="H15" s="12">
        <v>4.1289486230369647E-2</v>
      </c>
      <c r="I15" s="12">
        <v>2.3166984821959894E-2</v>
      </c>
      <c r="J15" s="12">
        <v>3.0287327277961313E-2</v>
      </c>
      <c r="K15" s="12">
        <v>4.5946179324963171E-2</v>
      </c>
      <c r="L15" s="12">
        <v>1.7104758430747564E-2</v>
      </c>
      <c r="M15" s="12">
        <v>0</v>
      </c>
      <c r="N15" s="12">
        <v>3.7443599902900158E-2</v>
      </c>
      <c r="O15" s="12">
        <v>1.4685864217748435E-2</v>
      </c>
      <c r="P15" s="12">
        <v>3.5014555706201135E-2</v>
      </c>
      <c r="Q15" s="12">
        <v>1.8707944506045668E-2</v>
      </c>
      <c r="R15" s="12">
        <v>3.6726600870998459E-2</v>
      </c>
      <c r="S15" s="12">
        <v>2.7589390434202297E-2</v>
      </c>
      <c r="T15" s="12">
        <v>0</v>
      </c>
      <c r="U15" s="12">
        <v>1.7770926989185223E-2</v>
      </c>
      <c r="V15" s="12">
        <v>0</v>
      </c>
      <c r="W15" s="12">
        <v>1.3000056510582161E-2</v>
      </c>
      <c r="X15" s="12">
        <v>3.9476835009685664E-2</v>
      </c>
      <c r="Y15" s="12">
        <v>3.5594007841828174E-2</v>
      </c>
      <c r="Z15" s="12">
        <v>2.9915229298352386E-2</v>
      </c>
      <c r="AA15" s="12">
        <v>1.877187519806402E-2</v>
      </c>
      <c r="AB15" s="12">
        <v>0</v>
      </c>
      <c r="AC15" s="12">
        <v>0</v>
      </c>
      <c r="AD15" s="12">
        <v>0</v>
      </c>
      <c r="AE15" s="12">
        <v>1.8978315185744967E-2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4.4751230436737732E-2</v>
      </c>
      <c r="AL15" s="12">
        <v>2.5262127618602043E-2</v>
      </c>
      <c r="AM15" s="12">
        <v>6.3032873245906715E-2</v>
      </c>
      <c r="AN15" s="12">
        <v>0</v>
      </c>
      <c r="AO15" s="12">
        <v>8.9512605541567841E-2</v>
      </c>
      <c r="AP15" s="12">
        <v>0</v>
      </c>
      <c r="AQ15" s="12">
        <v>0</v>
      </c>
      <c r="AR15" s="12">
        <v>3.3391869585232513E-2</v>
      </c>
      <c r="AS15" s="12">
        <v>0</v>
      </c>
      <c r="AT15" s="12">
        <v>2.5706359487976338E-2</v>
      </c>
      <c r="AU15" s="12">
        <v>0</v>
      </c>
      <c r="AV15" s="13">
        <v>2.2697417087663738E-2</v>
      </c>
      <c r="AW15" s="13">
        <v>8.2177778352034797E-2</v>
      </c>
      <c r="AX15" s="13">
        <v>0</v>
      </c>
      <c r="AY15" s="13">
        <v>3.1409434639656612E-2</v>
      </c>
      <c r="AZ15" s="13">
        <v>0</v>
      </c>
      <c r="BA15" s="13">
        <v>3.7644968736426685E-4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2.10983296105412E-2</v>
      </c>
      <c r="BJ15" s="13">
        <v>0</v>
      </c>
      <c r="BK15" s="13">
        <v>0</v>
      </c>
      <c r="BL15" s="13">
        <v>1.0990923230979232E-2</v>
      </c>
      <c r="BM15" s="13">
        <v>0</v>
      </c>
      <c r="BN15" s="13">
        <v>7.276661242266759E-3</v>
      </c>
      <c r="BO15" s="13">
        <v>0</v>
      </c>
      <c r="BP15" s="13">
        <v>0</v>
      </c>
      <c r="BQ15" s="13">
        <v>1.0710349704350818E-2</v>
      </c>
      <c r="BR15" s="13">
        <v>0</v>
      </c>
      <c r="BS15" s="13">
        <v>6.4979163562598127E-2</v>
      </c>
      <c r="BT15" s="13">
        <v>6.0326197869296959E-2</v>
      </c>
      <c r="BU15" s="13">
        <v>2.553748286391138E-2</v>
      </c>
      <c r="BV15" s="13">
        <v>4.3402490057256868E-2</v>
      </c>
      <c r="BW15" s="13">
        <v>0</v>
      </c>
      <c r="BX15" s="13">
        <v>4.4655614609877645E-2</v>
      </c>
      <c r="BY15" s="13">
        <v>1.4333628586565467E-2</v>
      </c>
      <c r="BZ15" s="13">
        <v>0</v>
      </c>
      <c r="CA15" s="13">
        <v>0</v>
      </c>
      <c r="CB15" s="13">
        <v>0</v>
      </c>
      <c r="CC15" s="13">
        <v>3.3099036825694907E-2</v>
      </c>
      <c r="CD15" s="13">
        <v>0</v>
      </c>
      <c r="CE15" s="13">
        <v>0</v>
      </c>
      <c r="CF15" s="13">
        <v>0</v>
      </c>
      <c r="CG15" s="13">
        <v>7.7187932924306951E-2</v>
      </c>
      <c r="CH15" s="13">
        <v>7.7803758938486983E-2</v>
      </c>
      <c r="CI15" s="10">
        <f>COUNTIF(H15:CH15,"&gt;0")/79</f>
        <v>0.51898734177215189</v>
      </c>
    </row>
    <row r="16" spans="1:87" s="1" customFormat="1" x14ac:dyDescent="0.2">
      <c r="A16" s="1" t="s">
        <v>414</v>
      </c>
      <c r="B16" s="1">
        <v>713.49395000000004</v>
      </c>
      <c r="C16" s="7">
        <f>AVERAGE(H16:AU16)</f>
        <v>49.553844414027843</v>
      </c>
      <c r="D16" s="7">
        <f>STDEV(H16:AU16)</f>
        <v>8.9096479514277522</v>
      </c>
      <c r="E16" s="7">
        <f>AVERAGE(AV16:CH16)</f>
        <v>48.99850805144964</v>
      </c>
      <c r="F16" s="7">
        <f>STDEV(AV16:CH16)</f>
        <v>8.6997797646717761</v>
      </c>
      <c r="G16" s="7">
        <f>TTEST(H16:AU16,AV16:CH16,2,3)</f>
        <v>0.77999845342132568</v>
      </c>
      <c r="H16" s="12">
        <v>41.815127113271231</v>
      </c>
      <c r="I16" s="12">
        <v>46.496872238396726</v>
      </c>
      <c r="J16" s="12">
        <v>61.411009570181449</v>
      </c>
      <c r="K16" s="12">
        <v>42.018812204651489</v>
      </c>
      <c r="L16" s="12">
        <v>49.585404265069918</v>
      </c>
      <c r="M16" s="12">
        <v>29.895607628961383</v>
      </c>
      <c r="N16" s="12">
        <v>53.801404639051434</v>
      </c>
      <c r="O16" s="12">
        <v>43.912050179691867</v>
      </c>
      <c r="P16" s="12">
        <v>43.216603096566025</v>
      </c>
      <c r="Q16" s="12">
        <v>53.330745459731787</v>
      </c>
      <c r="R16" s="12">
        <v>41.076643456226222</v>
      </c>
      <c r="S16" s="12">
        <v>61.277806471163132</v>
      </c>
      <c r="T16" s="12">
        <v>60.876242543591502</v>
      </c>
      <c r="U16" s="12">
        <v>47.193855817403659</v>
      </c>
      <c r="V16" s="12">
        <v>53.813734502159157</v>
      </c>
      <c r="W16" s="12">
        <v>47.179405640565015</v>
      </c>
      <c r="X16" s="12">
        <v>44.590444652251321</v>
      </c>
      <c r="Y16" s="12">
        <v>45.568837627740635</v>
      </c>
      <c r="Z16" s="12">
        <v>44.269888123297854</v>
      </c>
      <c r="AA16" s="12">
        <v>43.764015023973108</v>
      </c>
      <c r="AB16" s="12">
        <v>56.921244287232376</v>
      </c>
      <c r="AC16" s="12">
        <v>48.759514602129904</v>
      </c>
      <c r="AD16" s="12">
        <v>39.268834277678216</v>
      </c>
      <c r="AE16" s="12">
        <v>42.672787725323502</v>
      </c>
      <c r="AF16" s="12">
        <v>51.751066991700533</v>
      </c>
      <c r="AG16" s="12">
        <v>57.532796691821247</v>
      </c>
      <c r="AH16" s="12">
        <v>51.027104612971648</v>
      </c>
      <c r="AI16" s="12">
        <v>46.939725546646009</v>
      </c>
      <c r="AJ16" s="12">
        <v>57.562625017596517</v>
      </c>
      <c r="AK16" s="12">
        <v>70.23623233284512</v>
      </c>
      <c r="AL16" s="12">
        <v>52.127094197493307</v>
      </c>
      <c r="AM16" s="12">
        <v>57.900114783242699</v>
      </c>
      <c r="AN16" s="12">
        <v>66.664267972323273</v>
      </c>
      <c r="AO16" s="12">
        <v>29.952730250951802</v>
      </c>
      <c r="AP16" s="12">
        <v>61.753485895592569</v>
      </c>
      <c r="AQ16" s="12">
        <v>55.140116605408153</v>
      </c>
      <c r="AR16" s="12">
        <v>47.688082965542286</v>
      </c>
      <c r="AS16" s="12">
        <v>39.182871857996865</v>
      </c>
      <c r="AT16" s="12">
        <v>42.817791165470794</v>
      </c>
      <c r="AU16" s="12">
        <v>51.160778527201785</v>
      </c>
      <c r="AV16" s="13">
        <v>50.992384464212208</v>
      </c>
      <c r="AW16" s="13">
        <v>41.892720232645765</v>
      </c>
      <c r="AX16" s="13">
        <v>54.348854401125223</v>
      </c>
      <c r="AY16" s="13">
        <v>39.889770415142792</v>
      </c>
      <c r="AZ16" s="13">
        <v>47.809861601572223</v>
      </c>
      <c r="BA16" s="13">
        <v>54.898504341918439</v>
      </c>
      <c r="BB16" s="13">
        <v>41.799399384769295</v>
      </c>
      <c r="BC16" s="13">
        <v>49.932712518811947</v>
      </c>
      <c r="BD16" s="13">
        <v>44.023568891232195</v>
      </c>
      <c r="BE16" s="13">
        <v>57.519980033411962</v>
      </c>
      <c r="BF16" s="13">
        <v>50.297873133933891</v>
      </c>
      <c r="BG16" s="13">
        <v>47.760243849202055</v>
      </c>
      <c r="BH16" s="13">
        <v>36.119567791460753</v>
      </c>
      <c r="BI16" s="13">
        <v>51.069859511159265</v>
      </c>
      <c r="BJ16" s="13">
        <v>49.762332205078025</v>
      </c>
      <c r="BK16" s="13">
        <v>38.753615416486575</v>
      </c>
      <c r="BL16" s="13">
        <v>55.753400828555215</v>
      </c>
      <c r="BM16" s="13">
        <v>42.481742501506908</v>
      </c>
      <c r="BN16" s="13">
        <v>57.171382377394956</v>
      </c>
      <c r="BO16" s="13">
        <v>55.218283120126749</v>
      </c>
      <c r="BP16" s="13">
        <v>41.189916983376051</v>
      </c>
      <c r="BQ16" s="13">
        <v>57.279486864969208</v>
      </c>
      <c r="BR16" s="13">
        <v>46.533267672122896</v>
      </c>
      <c r="BS16" s="13">
        <v>44.007516043298466</v>
      </c>
      <c r="BT16" s="13">
        <v>67.174173730989637</v>
      </c>
      <c r="BU16" s="13">
        <v>58.329464339278502</v>
      </c>
      <c r="BV16" s="13">
        <v>34.723592784791322</v>
      </c>
      <c r="BW16" s="13">
        <v>52.777689650426794</v>
      </c>
      <c r="BX16" s="13">
        <v>43.962219583595356</v>
      </c>
      <c r="BY16" s="13">
        <v>44.968231576141747</v>
      </c>
      <c r="BZ16" s="13">
        <v>58.817995637744836</v>
      </c>
      <c r="CA16" s="13">
        <v>50.1728905472565</v>
      </c>
      <c r="CB16" s="13">
        <v>48.128448445970371</v>
      </c>
      <c r="CC16" s="13">
        <v>62.50849024647431</v>
      </c>
      <c r="CD16" s="13">
        <v>56.774409090824477</v>
      </c>
      <c r="CE16" s="13">
        <v>49.843952568637548</v>
      </c>
      <c r="CF16" s="13">
        <v>63.909187415889896</v>
      </c>
      <c r="CG16" s="13">
        <v>33.768421699881571</v>
      </c>
      <c r="CH16" s="13">
        <v>28.576402105119996</v>
      </c>
      <c r="CI16" s="10">
        <f>COUNTIF(H16:CH16,"&gt;0")/79</f>
        <v>1</v>
      </c>
    </row>
    <row r="17" spans="1:87" s="1" customFormat="1" x14ac:dyDescent="0.2">
      <c r="A17" s="1" t="s">
        <v>415</v>
      </c>
      <c r="B17" s="1">
        <v>743.54089999999997</v>
      </c>
      <c r="C17" s="7">
        <f>AVERAGE(H17:AU17)</f>
        <v>3.8135016614309905</v>
      </c>
      <c r="D17" s="7">
        <f>STDEV(H17:AU17)</f>
        <v>1.7929494334146205</v>
      </c>
      <c r="E17" s="7">
        <f>AVERAGE(AV17:CH17)</f>
        <v>3.5479885657006243</v>
      </c>
      <c r="F17" s="7">
        <f>STDEV(AV17:CH17)</f>
        <v>2.0735948210564104</v>
      </c>
      <c r="G17" s="7">
        <f>TTEST(H17:AU17,AV17:CH17,2,3)</f>
        <v>0.54493522111671666</v>
      </c>
      <c r="H17" s="12">
        <v>3.4594596856685693</v>
      </c>
      <c r="I17" s="12">
        <v>4.1950363379293041</v>
      </c>
      <c r="J17" s="12">
        <v>2.6860920719723689</v>
      </c>
      <c r="K17" s="12">
        <v>3.6372044420259888</v>
      </c>
      <c r="L17" s="12">
        <v>3.4247691139893899</v>
      </c>
      <c r="M17" s="12">
        <v>10.547211975775438</v>
      </c>
      <c r="N17" s="12">
        <v>4.1053238532618623</v>
      </c>
      <c r="O17" s="12">
        <v>4.0515355474043053</v>
      </c>
      <c r="P17" s="12">
        <v>3.6647936534034256</v>
      </c>
      <c r="Q17" s="12">
        <v>3.1025079631568944</v>
      </c>
      <c r="R17" s="12">
        <v>4.9702642682600713</v>
      </c>
      <c r="S17" s="12">
        <v>3.1568970716069633</v>
      </c>
      <c r="T17" s="12">
        <v>2.1092590629711685</v>
      </c>
      <c r="U17" s="12">
        <v>3.4183646196306086</v>
      </c>
      <c r="V17" s="12">
        <v>3.9089195813311322</v>
      </c>
      <c r="W17" s="12">
        <v>3.3195873275089296</v>
      </c>
      <c r="X17" s="12">
        <v>2.2999404429274404</v>
      </c>
      <c r="Y17" s="12">
        <v>2.8036790561299845</v>
      </c>
      <c r="Z17" s="12">
        <v>2.8455153321067836</v>
      </c>
      <c r="AA17" s="12">
        <v>3.0432830336634273</v>
      </c>
      <c r="AB17" s="12">
        <v>3.005649230372319</v>
      </c>
      <c r="AC17" s="12">
        <v>4.1909431088233706</v>
      </c>
      <c r="AD17" s="12">
        <v>5.7302291332921573</v>
      </c>
      <c r="AE17" s="12">
        <v>2.3533616670204287</v>
      </c>
      <c r="AF17" s="12">
        <v>4.3160387121394468</v>
      </c>
      <c r="AG17" s="12">
        <v>2.6879919308629869</v>
      </c>
      <c r="AH17" s="12">
        <v>3.3869380379525511</v>
      </c>
      <c r="AI17" s="12">
        <v>2.7463388133425788</v>
      </c>
      <c r="AJ17" s="12">
        <v>2.9882557339430815</v>
      </c>
      <c r="AK17" s="12">
        <v>3.7234402547185774</v>
      </c>
      <c r="AL17" s="12">
        <v>2.8503145189424721</v>
      </c>
      <c r="AM17" s="12">
        <v>3.6854446469883153</v>
      </c>
      <c r="AN17" s="12">
        <v>2.9823261349047328</v>
      </c>
      <c r="AO17" s="12">
        <v>10.528608398910853</v>
      </c>
      <c r="AP17" s="12">
        <v>2.8023469546738866</v>
      </c>
      <c r="AQ17" s="12">
        <v>2.8007673598821796</v>
      </c>
      <c r="AR17" s="12">
        <v>3.2014637937196859</v>
      </c>
      <c r="AS17" s="12">
        <v>6.6000550574960712</v>
      </c>
      <c r="AT17" s="12">
        <v>4.1432494234490242</v>
      </c>
      <c r="AU17" s="12">
        <v>3.06665910508088</v>
      </c>
      <c r="AV17" s="13">
        <v>3.9684213046625874</v>
      </c>
      <c r="AW17" s="13">
        <v>2.8355949394688236</v>
      </c>
      <c r="AX17" s="13">
        <v>1.9236323671449458</v>
      </c>
      <c r="AY17" s="13">
        <v>2.8476561426701865</v>
      </c>
      <c r="AZ17" s="13">
        <v>3.2908350566969404</v>
      </c>
      <c r="BA17" s="13">
        <v>2.4458795159528783</v>
      </c>
      <c r="BB17" s="13">
        <v>3.2347567536162418</v>
      </c>
      <c r="BC17" s="13">
        <v>3.1278256478855737</v>
      </c>
      <c r="BD17" s="13">
        <v>2.8263186803380704</v>
      </c>
      <c r="BE17" s="13">
        <v>3.7898747363828438</v>
      </c>
      <c r="BF17" s="13">
        <v>3.0909630203767873</v>
      </c>
      <c r="BG17" s="13">
        <v>5.9703699028050403</v>
      </c>
      <c r="BH17" s="13">
        <v>3.0159764597690533</v>
      </c>
      <c r="BI17" s="13">
        <v>2.3511592566608672</v>
      </c>
      <c r="BJ17" s="13">
        <v>2.2052459227175381</v>
      </c>
      <c r="BK17" s="13">
        <v>3.0708238439458966</v>
      </c>
      <c r="BL17" s="13">
        <v>2.5890563105058129</v>
      </c>
      <c r="BM17" s="13">
        <v>8.2698173909859918</v>
      </c>
      <c r="BN17" s="13">
        <v>2.4149722661642699</v>
      </c>
      <c r="BO17" s="13">
        <v>2.7872589010547584</v>
      </c>
      <c r="BP17" s="13">
        <v>2.5851705312045326</v>
      </c>
      <c r="BQ17" s="13">
        <v>3.0857449424773438</v>
      </c>
      <c r="BR17" s="13">
        <v>2.5804385879010852</v>
      </c>
      <c r="BS17" s="13">
        <v>3.1532362673903456</v>
      </c>
      <c r="BT17" s="13">
        <v>3.1629206449993696</v>
      </c>
      <c r="BU17" s="13">
        <v>3.5063250944606632</v>
      </c>
      <c r="BV17" s="13">
        <v>7.9615586254525805</v>
      </c>
      <c r="BW17" s="13">
        <v>0.78007653167256308</v>
      </c>
      <c r="BX17" s="13">
        <v>1.3683512973487486</v>
      </c>
      <c r="BY17" s="13">
        <v>2.367179891680677</v>
      </c>
      <c r="BZ17" s="13">
        <v>3.2326696096296046</v>
      </c>
      <c r="CA17" s="13">
        <v>3.7996452580812861</v>
      </c>
      <c r="CB17" s="13">
        <v>2.4769212740036579</v>
      </c>
      <c r="CC17" s="13">
        <v>3.4189717427736315</v>
      </c>
      <c r="CD17" s="13">
        <v>3.2139145332956818</v>
      </c>
      <c r="CE17" s="13">
        <v>3.3681048868405377</v>
      </c>
      <c r="CF17" s="13">
        <v>2.6231392689548136</v>
      </c>
      <c r="CG17" s="13">
        <v>8.0849379654660183</v>
      </c>
      <c r="CH17" s="13">
        <v>11.54580868888611</v>
      </c>
      <c r="CI17" s="10">
        <f>COUNTIF(H17:CH17,"&gt;0")/79</f>
        <v>1</v>
      </c>
    </row>
    <row r="18" spans="1:87" s="1" customFormat="1" x14ac:dyDescent="0.2">
      <c r="A18" s="1" t="s">
        <v>416</v>
      </c>
      <c r="B18" s="1">
        <v>774.59564999999998</v>
      </c>
      <c r="C18" s="7">
        <f>AVERAGE(H18:AU18)</f>
        <v>1.5926085323326162</v>
      </c>
      <c r="D18" s="7">
        <f>STDEV(H18:AU18)</f>
        <v>0.53117359566366562</v>
      </c>
      <c r="E18" s="7">
        <f>AVERAGE(AV18:CH18)</f>
        <v>1.5638996150869018</v>
      </c>
      <c r="F18" s="7">
        <f>STDEV(AV18:CH18)</f>
        <v>0.59409867561649887</v>
      </c>
      <c r="G18" s="7">
        <f>TTEST(H18:AU18,AV18:CH18,2,3)</f>
        <v>0.82163179433141353</v>
      </c>
      <c r="H18" s="12">
        <v>1.9558955982428532</v>
      </c>
      <c r="I18" s="12">
        <v>1.1002413291275144</v>
      </c>
      <c r="J18" s="12">
        <v>1.4163709037663421</v>
      </c>
      <c r="K18" s="12">
        <v>2.3284454632055311</v>
      </c>
      <c r="L18" s="12">
        <v>1.8829426838768877</v>
      </c>
      <c r="M18" s="12">
        <v>0.52682949043490135</v>
      </c>
      <c r="N18" s="12">
        <v>1.8398304509516423</v>
      </c>
      <c r="O18" s="12">
        <v>1.5039526679062656</v>
      </c>
      <c r="P18" s="12">
        <v>1.1642513293255714</v>
      </c>
      <c r="Q18" s="12">
        <v>1.1827482503730116</v>
      </c>
      <c r="R18" s="12">
        <v>1.7972723638531622</v>
      </c>
      <c r="S18" s="12">
        <v>1.5798643781370045</v>
      </c>
      <c r="T18" s="12">
        <v>1.1402055485307609</v>
      </c>
      <c r="U18" s="12">
        <v>1.9544264126016633</v>
      </c>
      <c r="V18" s="12">
        <v>2.3913532155259745</v>
      </c>
      <c r="W18" s="12">
        <v>2.7142955890195828</v>
      </c>
      <c r="X18" s="12">
        <v>1.9657628104850928</v>
      </c>
      <c r="Y18" s="12">
        <v>1.9045296471650097</v>
      </c>
      <c r="Z18" s="12">
        <v>1.9303905650869644</v>
      </c>
      <c r="AA18" s="12">
        <v>2.1659809121316793</v>
      </c>
      <c r="AB18" s="12">
        <v>2.2408804909799684</v>
      </c>
      <c r="AC18" s="12">
        <v>1.8291086937872967</v>
      </c>
      <c r="AD18" s="12">
        <v>0.88206192120993177</v>
      </c>
      <c r="AE18" s="12">
        <v>2.1404881643538229</v>
      </c>
      <c r="AF18" s="12">
        <v>2.1266279890196516</v>
      </c>
      <c r="AG18" s="12">
        <v>1.8079332148827585</v>
      </c>
      <c r="AH18" s="12">
        <v>2.2747603817383646</v>
      </c>
      <c r="AI18" s="12">
        <v>1.6307462316054548</v>
      </c>
      <c r="AJ18" s="12">
        <v>1.6359834230125496</v>
      </c>
      <c r="AK18" s="12">
        <v>1.186004045150389</v>
      </c>
      <c r="AL18" s="12">
        <v>1.2538248060414667</v>
      </c>
      <c r="AM18" s="12">
        <v>1.1781787187787565</v>
      </c>
      <c r="AN18" s="12">
        <v>0.65111558655791313</v>
      </c>
      <c r="AO18" s="12">
        <v>0.59968815141243959</v>
      </c>
      <c r="AP18" s="12">
        <v>1.1393680107200728</v>
      </c>
      <c r="AQ18" s="12">
        <v>1.3970555195243672</v>
      </c>
      <c r="AR18" s="12">
        <v>1.6537248571493761</v>
      </c>
      <c r="AS18" s="12">
        <v>0.72347071156935105</v>
      </c>
      <c r="AT18" s="12">
        <v>1.5433625440336936</v>
      </c>
      <c r="AU18" s="12">
        <v>1.3643682220296203</v>
      </c>
      <c r="AV18" s="13">
        <v>1.9948865606559214</v>
      </c>
      <c r="AW18" s="13">
        <v>2.2215392932267783</v>
      </c>
      <c r="AX18" s="13">
        <v>1.7814957018271182</v>
      </c>
      <c r="AY18" s="13">
        <v>1.5725292104219024</v>
      </c>
      <c r="AZ18" s="13">
        <v>1.6463829254121742</v>
      </c>
      <c r="BA18" s="13">
        <v>1.6093722654594447</v>
      </c>
      <c r="BB18" s="13">
        <v>2.0483940416805484</v>
      </c>
      <c r="BC18" s="13">
        <v>1.8406309058706243</v>
      </c>
      <c r="BD18" s="13">
        <v>2.8334633006711822</v>
      </c>
      <c r="BE18" s="13">
        <v>2.1669170380253546</v>
      </c>
      <c r="BF18" s="13">
        <v>1.8138819276927338</v>
      </c>
      <c r="BG18" s="13">
        <v>2.5454398989283269</v>
      </c>
      <c r="BH18" s="13">
        <v>2.2911073352867528</v>
      </c>
      <c r="BI18" s="13">
        <v>1.9092169229813971</v>
      </c>
      <c r="BJ18" s="13">
        <v>1.9598867097385357</v>
      </c>
      <c r="BK18" s="13">
        <v>1.5313662819822935</v>
      </c>
      <c r="BL18" s="13">
        <v>1.7958614860061863</v>
      </c>
      <c r="BM18" s="13">
        <v>0.49387804614123709</v>
      </c>
      <c r="BN18" s="13">
        <v>1.7908696814362564</v>
      </c>
      <c r="BO18" s="13">
        <v>1.7545653049168479</v>
      </c>
      <c r="BP18" s="13">
        <v>1.3979151689891536</v>
      </c>
      <c r="BQ18" s="13">
        <v>1.6353674140717156</v>
      </c>
      <c r="BR18" s="13">
        <v>1.0571513030484281</v>
      </c>
      <c r="BS18" s="13">
        <v>1.6419831951259218</v>
      </c>
      <c r="BT18" s="13">
        <v>1.0971485419853151</v>
      </c>
      <c r="BU18" s="13">
        <v>1.9062541492526481</v>
      </c>
      <c r="BV18" s="13">
        <v>0.45284385754892553</v>
      </c>
      <c r="BW18" s="13">
        <v>0.77247774099234912</v>
      </c>
      <c r="BX18" s="13">
        <v>0.63034116950048857</v>
      </c>
      <c r="BY18" s="13">
        <v>1.6642250795775249</v>
      </c>
      <c r="BZ18" s="13">
        <v>1.6205324650029871</v>
      </c>
      <c r="CA18" s="13">
        <v>0.7677226420977864</v>
      </c>
      <c r="CB18" s="13">
        <v>1.067918657101941</v>
      </c>
      <c r="CC18" s="13">
        <v>1.6744951120080713</v>
      </c>
      <c r="CD18" s="13">
        <v>1.8683733587064348</v>
      </c>
      <c r="CE18" s="13">
        <v>1.9939114154346629</v>
      </c>
      <c r="CF18" s="13">
        <v>1.3545519839628006</v>
      </c>
      <c r="CG18" s="13">
        <v>0.43524298375178661</v>
      </c>
      <c r="CH18" s="13">
        <v>0.35194391186862373</v>
      </c>
      <c r="CI18" s="10">
        <f>COUNTIF(H18:CH18,"&gt;0")/79</f>
        <v>1</v>
      </c>
    </row>
    <row r="19" spans="1:87" s="1" customFormat="1" x14ac:dyDescent="0.2">
      <c r="A19" s="1" t="s">
        <v>367</v>
      </c>
      <c r="B19" s="1">
        <v>541.32911300000001</v>
      </c>
      <c r="C19" s="7">
        <f>AVERAGE(H19:AU19)</f>
        <v>0.22894386114204446</v>
      </c>
      <c r="D19" s="7">
        <f>STDEV(H19:AU19)</f>
        <v>0.48927286317078783</v>
      </c>
      <c r="E19" s="7">
        <f>AVERAGE(AV19:CH19)</f>
        <v>0.35527439428156654</v>
      </c>
      <c r="F19" s="7">
        <f>STDEV(AV19:CH19)</f>
        <v>0.81109816042548477</v>
      </c>
      <c r="G19" s="7">
        <f>TTEST(H19:AU19,AV19:CH19,2,3)</f>
        <v>0.40654528640519316</v>
      </c>
      <c r="H19" s="12">
        <v>0.17376847668281656</v>
      </c>
      <c r="I19" s="12">
        <v>0.18408705525466146</v>
      </c>
      <c r="J19" s="12">
        <v>0.24234133145844716</v>
      </c>
      <c r="K19" s="12">
        <v>0.19685145829090367</v>
      </c>
      <c r="L19" s="12">
        <v>0.15499648966878857</v>
      </c>
      <c r="M19" s="12">
        <v>2.8010803683807115</v>
      </c>
      <c r="N19" s="12">
        <v>0.19894570890615529</v>
      </c>
      <c r="O19" s="12">
        <v>0.15555702808131727</v>
      </c>
      <c r="P19" s="12">
        <v>0.17843467629921936</v>
      </c>
      <c r="Q19" s="12">
        <v>5.924978203611303E-2</v>
      </c>
      <c r="R19" s="12">
        <v>9.1294902781853982E-2</v>
      </c>
      <c r="S19" s="12">
        <v>0.1550087805207036</v>
      </c>
      <c r="T19" s="12">
        <v>9.0517695201752083E-2</v>
      </c>
      <c r="U19" s="12">
        <v>0.12373436527159297</v>
      </c>
      <c r="V19" s="12">
        <v>3.4942968940401609E-2</v>
      </c>
      <c r="W19" s="12">
        <v>4.3671892221996973E-2</v>
      </c>
      <c r="X19" s="12">
        <v>0.16244854227032898</v>
      </c>
      <c r="Y19" s="12">
        <v>7.9336880035059121E-2</v>
      </c>
      <c r="Z19" s="12">
        <v>0.14400855342614025</v>
      </c>
      <c r="AA19" s="12">
        <v>4.5079662107370987E-2</v>
      </c>
      <c r="AB19" s="12">
        <v>8.2092954026150078E-2</v>
      </c>
      <c r="AC19" s="12">
        <v>9.5697900010559486E-2</v>
      </c>
      <c r="AD19" s="12">
        <v>1.5830403519582357</v>
      </c>
      <c r="AE19" s="12">
        <v>6.3388488967978204E-2</v>
      </c>
      <c r="AF19" s="12">
        <v>7.7134901373223611E-2</v>
      </c>
      <c r="AG19" s="12">
        <v>5.6867895240980827E-2</v>
      </c>
      <c r="AH19" s="12">
        <v>9.7286453398263889E-2</v>
      </c>
      <c r="AI19" s="12">
        <v>0.10300278183116926</v>
      </c>
      <c r="AJ19" s="12">
        <v>4.1122486396801446E-2</v>
      </c>
      <c r="AK19" s="12">
        <v>4.1373708510955502E-2</v>
      </c>
      <c r="AL19" s="12">
        <v>7.1068151776883096E-2</v>
      </c>
      <c r="AM19" s="12">
        <v>0.20167522855752074</v>
      </c>
      <c r="AN19" s="12">
        <v>9.2774354513258259E-2</v>
      </c>
      <c r="AO19" s="12">
        <v>0</v>
      </c>
      <c r="AP19" s="12">
        <v>0.14660507965272704</v>
      </c>
      <c r="AQ19" s="12">
        <v>0.10601134956118397</v>
      </c>
      <c r="AR19" s="12">
        <v>0.1018750519020663</v>
      </c>
      <c r="AS19" s="12">
        <v>0.71981677318095072</v>
      </c>
      <c r="AT19" s="12">
        <v>6.8420874517787847E-2</v>
      </c>
      <c r="AU19" s="12">
        <v>9.3143042468750437E-2</v>
      </c>
      <c r="AV19" s="13">
        <v>8.2790343609890821E-2</v>
      </c>
      <c r="AW19" s="13">
        <v>8.2317115148635281E-2</v>
      </c>
      <c r="AX19" s="13">
        <v>0</v>
      </c>
      <c r="AY19" s="13">
        <v>0.21035317746555493</v>
      </c>
      <c r="AZ19" s="13">
        <v>8.0742659457798308E-2</v>
      </c>
      <c r="BA19" s="13">
        <v>7.8968633964463963E-2</v>
      </c>
      <c r="BB19" s="13">
        <v>4.1720780394687969E-2</v>
      </c>
      <c r="BC19" s="13">
        <v>7.4913230357969943E-2</v>
      </c>
      <c r="BD19" s="13">
        <v>0.22532123391726433</v>
      </c>
      <c r="BE19" s="13">
        <v>3.825695317085729E-2</v>
      </c>
      <c r="BF19" s="13">
        <v>3.7548218019064286E-2</v>
      </c>
      <c r="BG19" s="13">
        <v>5.0929942253950963E-2</v>
      </c>
      <c r="BH19" s="13">
        <v>0</v>
      </c>
      <c r="BI19" s="13">
        <v>9.4424748913284534E-2</v>
      </c>
      <c r="BJ19" s="13">
        <v>5.3070413896651222E-2</v>
      </c>
      <c r="BK19" s="13">
        <v>0.91043369298659471</v>
      </c>
      <c r="BL19" s="13">
        <v>8.6669528873573737E-2</v>
      </c>
      <c r="BM19" s="13">
        <v>1.4873935435683172</v>
      </c>
      <c r="BN19" s="13">
        <v>1.7438412563879815E-2</v>
      </c>
      <c r="BO19" s="13">
        <v>2.400111310850081E-2</v>
      </c>
      <c r="BP19" s="13">
        <v>0.11716394130974575</v>
      </c>
      <c r="BQ19" s="13">
        <v>0.11846728759522743</v>
      </c>
      <c r="BR19" s="13">
        <v>5.8628075507374131E-2</v>
      </c>
      <c r="BS19" s="13">
        <v>9.6975199160648562E-2</v>
      </c>
      <c r="BT19" s="13">
        <v>0.22855693089814813</v>
      </c>
      <c r="BU19" s="13">
        <v>0.11966678814595082</v>
      </c>
      <c r="BV19" s="13">
        <v>2.0006953073048543</v>
      </c>
      <c r="BW19" s="13">
        <v>5.0369684222191687E-2</v>
      </c>
      <c r="BX19" s="13">
        <v>0.2341957454223286</v>
      </c>
      <c r="BY19" s="13">
        <v>8.4499090078345399E-2</v>
      </c>
      <c r="BZ19" s="13">
        <v>8.4796857437404574E-2</v>
      </c>
      <c r="CA19" s="13">
        <v>0</v>
      </c>
      <c r="CB19" s="13">
        <v>4.421018403590353E-2</v>
      </c>
      <c r="CC19" s="13">
        <v>7.4219289706701649E-2</v>
      </c>
      <c r="CD19" s="13">
        <v>7.7062106781525808E-2</v>
      </c>
      <c r="CE19" s="13">
        <v>7.8324416904036326E-2</v>
      </c>
      <c r="CF19" s="13">
        <v>4.751662731333689E-2</v>
      </c>
      <c r="CG19" s="13">
        <v>3.7345247243597948</v>
      </c>
      <c r="CH19" s="13">
        <v>2.9285353791266364</v>
      </c>
      <c r="CI19" s="10">
        <f>COUNTIF(H19:CH19,"&gt;0")/79</f>
        <v>0.94936708860759489</v>
      </c>
    </row>
    <row r="20" spans="1:87" s="1" customFormat="1" x14ac:dyDescent="0.2">
      <c r="A20" s="1" t="s">
        <v>417</v>
      </c>
      <c r="B20" s="1">
        <v>540.33069999999998</v>
      </c>
      <c r="C20" s="7">
        <f>AVERAGE(H20:AU20)</f>
        <v>0.56723467941958672</v>
      </c>
      <c r="D20" s="7">
        <f>STDEV(H20:AU20)</f>
        <v>1.0032867126628731</v>
      </c>
      <c r="E20" s="7">
        <f>AVERAGE(AV20:CH20)</f>
        <v>0.85289816296022136</v>
      </c>
      <c r="F20" s="7">
        <f>STDEV(AV20:CH20)</f>
        <v>1.8548071510316371</v>
      </c>
      <c r="G20" s="7">
        <f>TTEST(H20:AU20,AV20:CH20,2,3)</f>
        <v>0.39970396578297918</v>
      </c>
      <c r="H20" s="12">
        <v>0.50434135412184722</v>
      </c>
      <c r="I20" s="12">
        <v>0.23104642632188482</v>
      </c>
      <c r="J20" s="12">
        <v>0.42299563486720404</v>
      </c>
      <c r="K20" s="12">
        <v>0.4266216158174152</v>
      </c>
      <c r="L20" s="12">
        <v>0.18000326298748812</v>
      </c>
      <c r="M20" s="12">
        <v>5.577449811322766</v>
      </c>
      <c r="N20" s="12">
        <v>0.26935896932458392</v>
      </c>
      <c r="O20" s="12">
        <v>0.18749707340431759</v>
      </c>
      <c r="P20" s="12">
        <v>0.76837219080646046</v>
      </c>
      <c r="Q20" s="12">
        <v>0.19045890742343413</v>
      </c>
      <c r="R20" s="12">
        <v>0.23522325992877322</v>
      </c>
      <c r="S20" s="12">
        <v>0.22956799001018602</v>
      </c>
      <c r="T20" s="12">
        <v>0.31113486978320487</v>
      </c>
      <c r="U20" s="12">
        <v>0.43212830386342582</v>
      </c>
      <c r="V20" s="12">
        <v>0.17233840500538775</v>
      </c>
      <c r="W20" s="12">
        <v>0.2732331680085503</v>
      </c>
      <c r="X20" s="12">
        <v>0.18535662399818864</v>
      </c>
      <c r="Y20" s="12">
        <v>0.16198155800587172</v>
      </c>
      <c r="Z20" s="12">
        <v>0.18914796401515327</v>
      </c>
      <c r="AA20" s="12">
        <v>0.22919854007703475</v>
      </c>
      <c r="AB20" s="12">
        <v>0.33317006640514996</v>
      </c>
      <c r="AC20" s="12">
        <v>0.35070043435226933</v>
      </c>
      <c r="AD20" s="12">
        <v>1.4806108574816255</v>
      </c>
      <c r="AE20" s="12">
        <v>0.10848430575785864</v>
      </c>
      <c r="AF20" s="12">
        <v>0.23632155842287683</v>
      </c>
      <c r="AG20" s="12">
        <v>0.2470518469987007</v>
      </c>
      <c r="AH20" s="12">
        <v>0.22557950833032742</v>
      </c>
      <c r="AI20" s="12">
        <v>9.9044060589674368E-2</v>
      </c>
      <c r="AJ20" s="12">
        <v>0.24034287509888694</v>
      </c>
      <c r="AK20" s="12">
        <v>0.27336017731344531</v>
      </c>
      <c r="AL20" s="12">
        <v>0.28373822041155217</v>
      </c>
      <c r="AM20" s="12">
        <v>0.22850001985407456</v>
      </c>
      <c r="AN20" s="12">
        <v>0.5641447491646383</v>
      </c>
      <c r="AO20" s="12">
        <v>2.9547497627131372</v>
      </c>
      <c r="AP20" s="12">
        <v>0.21521735125827307</v>
      </c>
      <c r="AQ20" s="12">
        <v>0.26852244138533754</v>
      </c>
      <c r="AR20" s="12">
        <v>8.1267941522850523E-2</v>
      </c>
      <c r="AS20" s="12">
        <v>2.556843562018003</v>
      </c>
      <c r="AT20" s="12">
        <v>0.2168306097957684</v>
      </c>
      <c r="AU20" s="12">
        <v>0.54745089881584552</v>
      </c>
      <c r="AV20" s="13">
        <v>0.52696959150063694</v>
      </c>
      <c r="AW20" s="13">
        <v>0.11828182281837396</v>
      </c>
      <c r="AX20" s="13">
        <v>5.605954294410169E-2</v>
      </c>
      <c r="AY20" s="13">
        <v>0.39257512898911268</v>
      </c>
      <c r="AZ20" s="13">
        <v>0.19305478047417987</v>
      </c>
      <c r="BA20" s="13">
        <v>0.32616332933521203</v>
      </c>
      <c r="BB20" s="13">
        <v>6.6783413951552448E-2</v>
      </c>
      <c r="BC20" s="13">
        <v>0.15616263448765377</v>
      </c>
      <c r="BD20" s="13">
        <v>0.65822879995241901</v>
      </c>
      <c r="BE20" s="13">
        <v>0.2390916970861805</v>
      </c>
      <c r="BF20" s="13">
        <v>0.15993422711806168</v>
      </c>
      <c r="BG20" s="13">
        <v>0.21933848201956321</v>
      </c>
      <c r="BH20" s="13">
        <v>0.21015230512751018</v>
      </c>
      <c r="BI20" s="13">
        <v>0.41497848368386475</v>
      </c>
      <c r="BJ20" s="13">
        <v>9.9485131405857199E-2</v>
      </c>
      <c r="BK20" s="13">
        <v>1.4620196926749187</v>
      </c>
      <c r="BL20" s="13">
        <v>0.18208920001056841</v>
      </c>
      <c r="BM20" s="13">
        <v>6.7754960553847416</v>
      </c>
      <c r="BN20" s="13">
        <v>0.13243861592853279</v>
      </c>
      <c r="BO20" s="13">
        <v>0.27710059552786198</v>
      </c>
      <c r="BP20" s="13">
        <v>0.23443466738331029</v>
      </c>
      <c r="BQ20" s="13">
        <v>0.28323457910824157</v>
      </c>
      <c r="BR20" s="13">
        <v>0.23247636398292648</v>
      </c>
      <c r="BS20" s="13">
        <v>0.28735842399110639</v>
      </c>
      <c r="BT20" s="13">
        <v>0.15823810683636697</v>
      </c>
      <c r="BU20" s="13">
        <v>0.1186846271362722</v>
      </c>
      <c r="BV20" s="13">
        <v>3.0976687960354883</v>
      </c>
      <c r="BW20" s="13">
        <v>0.22209332617522104</v>
      </c>
      <c r="BX20" s="13">
        <v>0.42944741162304007</v>
      </c>
      <c r="BY20" s="13">
        <v>0.21042422180889783</v>
      </c>
      <c r="BZ20" s="13">
        <v>0.25092365543156203</v>
      </c>
      <c r="CA20" s="13">
        <v>9.9624997749370725E-2</v>
      </c>
      <c r="CB20" s="13">
        <v>0.2688673531220922</v>
      </c>
      <c r="CC20" s="13">
        <v>0.41019215794444858</v>
      </c>
      <c r="CD20" s="13">
        <v>0.39101069705241703</v>
      </c>
      <c r="CE20" s="13">
        <v>0.10090522034226344</v>
      </c>
      <c r="CF20" s="13">
        <v>8.8147662189891715E-2</v>
      </c>
      <c r="CG20" s="13">
        <v>5.3028886028819677</v>
      </c>
      <c r="CH20" s="13">
        <v>8.4100039542328471</v>
      </c>
      <c r="CI20" s="10">
        <f>COUNTIF(H20:CH20,"&gt;0")/79</f>
        <v>1</v>
      </c>
    </row>
    <row r="21" spans="1:87" s="1" customFormat="1" x14ac:dyDescent="0.2">
      <c r="A21" s="1" t="s">
        <v>418</v>
      </c>
      <c r="B21" s="1">
        <v>514.27059999999994</v>
      </c>
      <c r="C21" s="7">
        <f>AVERAGE(H21:AU21)</f>
        <v>5.4641625167069714</v>
      </c>
      <c r="D21" s="7">
        <f>STDEV(H21:AU21)</f>
        <v>0.85473446146743814</v>
      </c>
      <c r="E21" s="7">
        <f>AVERAGE(AV21:CH21)</f>
        <v>5.0194527711337278</v>
      </c>
      <c r="F21" s="7">
        <f>STDEV(AV21:CH21)</f>
        <v>0.70561538669855128</v>
      </c>
      <c r="G21" s="7">
        <f>TTEST(H21:AU21,AV21:CH21,2,3)</f>
        <v>1.369967033802332E-2</v>
      </c>
      <c r="H21" s="12">
        <v>5.7249389410216338</v>
      </c>
      <c r="I21" s="12">
        <v>4.3284735077850129</v>
      </c>
      <c r="J21" s="12">
        <v>6.8819820610253641</v>
      </c>
      <c r="K21" s="12">
        <v>4.9907432931696762</v>
      </c>
      <c r="L21" s="12">
        <v>5.6049400517045109</v>
      </c>
      <c r="M21" s="12">
        <v>4.2317745067967438</v>
      </c>
      <c r="N21" s="12">
        <v>4.5589416242686642</v>
      </c>
      <c r="O21" s="12">
        <v>4.3781161256507257</v>
      </c>
      <c r="P21" s="12">
        <v>4.3126169955725224</v>
      </c>
      <c r="Q21" s="12">
        <v>6.7135927042508703</v>
      </c>
      <c r="R21" s="12">
        <v>5.324663726329419</v>
      </c>
      <c r="S21" s="12">
        <v>5.2389330225605253</v>
      </c>
      <c r="T21" s="12">
        <v>5.5706690957739244</v>
      </c>
      <c r="U21" s="12">
        <v>5.7576632225836475</v>
      </c>
      <c r="V21" s="12">
        <v>5.2543193419048606</v>
      </c>
      <c r="W21" s="12">
        <v>4.7846715165680349</v>
      </c>
      <c r="X21" s="12">
        <v>6.54322420821316</v>
      </c>
      <c r="Y21" s="12">
        <v>5.4625464553415375</v>
      </c>
      <c r="Z21" s="12">
        <v>4.3124418820962953</v>
      </c>
      <c r="AA21" s="12">
        <v>5.5613018378553534</v>
      </c>
      <c r="AB21" s="12">
        <v>5.0486621937593004</v>
      </c>
      <c r="AC21" s="12">
        <v>4.8540432156263078</v>
      </c>
      <c r="AD21" s="12">
        <v>4.8747267489660961</v>
      </c>
      <c r="AE21" s="12">
        <v>5.62051393330119</v>
      </c>
      <c r="AF21" s="12">
        <v>5.8966409563464177</v>
      </c>
      <c r="AG21" s="12">
        <v>4.3038468907208962</v>
      </c>
      <c r="AH21" s="12">
        <v>5.3637004758541833</v>
      </c>
      <c r="AI21" s="12">
        <v>6.0384329089885815</v>
      </c>
      <c r="AJ21" s="12">
        <v>4.7758469924032667</v>
      </c>
      <c r="AK21" s="12">
        <v>6.572290479201607</v>
      </c>
      <c r="AL21" s="12">
        <v>6.4228118958926705</v>
      </c>
      <c r="AM21" s="12">
        <v>6.6473174943225892</v>
      </c>
      <c r="AN21" s="12">
        <v>5.4203522547946932</v>
      </c>
      <c r="AO21" s="12">
        <v>7.2104842017430775</v>
      </c>
      <c r="AP21" s="12">
        <v>6.0214292336149642</v>
      </c>
      <c r="AQ21" s="12">
        <v>5.3095051329464926</v>
      </c>
      <c r="AR21" s="12">
        <v>4.641341784455844</v>
      </c>
      <c r="AS21" s="12">
        <v>7.488747411591822</v>
      </c>
      <c r="AT21" s="12">
        <v>4.9092574625664813</v>
      </c>
      <c r="AU21" s="12">
        <v>5.6099948807099143</v>
      </c>
      <c r="AV21" s="13">
        <v>5.3650197819768763</v>
      </c>
      <c r="AW21" s="13">
        <v>4.6182247691486387</v>
      </c>
      <c r="AX21" s="13">
        <v>5.7202964936228522</v>
      </c>
      <c r="AY21" s="13">
        <v>4.9313231224977896</v>
      </c>
      <c r="AZ21" s="13">
        <v>4.032077000850542</v>
      </c>
      <c r="BA21" s="13">
        <v>4.6188698266484307</v>
      </c>
      <c r="BB21" s="13">
        <v>4.5157959895382396</v>
      </c>
      <c r="BC21" s="13">
        <v>5.184737771826839</v>
      </c>
      <c r="BD21" s="13">
        <v>5.0464896588774266</v>
      </c>
      <c r="BE21" s="13">
        <v>4.5721970661380418</v>
      </c>
      <c r="BF21" s="13">
        <v>4.8047806516115381</v>
      </c>
      <c r="BG21" s="13">
        <v>6.2647049275129767</v>
      </c>
      <c r="BH21" s="13">
        <v>4.1708912348957679</v>
      </c>
      <c r="BI21" s="13">
        <v>5.0511457805299909</v>
      </c>
      <c r="BJ21" s="13">
        <v>4.4632580011747507</v>
      </c>
      <c r="BK21" s="13">
        <v>5.8762251023173135</v>
      </c>
      <c r="BL21" s="13">
        <v>5.5719682276092612</v>
      </c>
      <c r="BM21" s="13">
        <v>5.5090945842576682</v>
      </c>
      <c r="BN21" s="13">
        <v>5.2878043114999054</v>
      </c>
      <c r="BO21" s="13">
        <v>6.2211216572171892</v>
      </c>
      <c r="BP21" s="13">
        <v>4.7909716749356512</v>
      </c>
      <c r="BQ21" s="13">
        <v>4.2800618189381074</v>
      </c>
      <c r="BR21" s="13">
        <v>5.0271886132628927</v>
      </c>
      <c r="BS21" s="13">
        <v>4.4023357953792921</v>
      </c>
      <c r="BT21" s="13">
        <v>4.3793182410844977</v>
      </c>
      <c r="BU21" s="13">
        <v>4.5438789861866624</v>
      </c>
      <c r="BV21" s="13">
        <v>4.4431973466525116</v>
      </c>
      <c r="BW21" s="13">
        <v>4.6295451728960062</v>
      </c>
      <c r="BX21" s="13">
        <v>6.0071718137780126</v>
      </c>
      <c r="BY21" s="13">
        <v>5.7287599304701757</v>
      </c>
      <c r="BZ21" s="13">
        <v>4.6888638626391561</v>
      </c>
      <c r="CA21" s="13">
        <v>6.1431648266141039</v>
      </c>
      <c r="CB21" s="13">
        <v>4.5359063109351299</v>
      </c>
      <c r="CC21" s="13">
        <v>5.1176880565912573</v>
      </c>
      <c r="CD21" s="13">
        <v>5.7712803765650857</v>
      </c>
      <c r="CE21" s="13">
        <v>5.1529597570746466</v>
      </c>
      <c r="CF21" s="13">
        <v>6.6115755154066775</v>
      </c>
      <c r="CG21" s="13">
        <v>3.7940267716367901</v>
      </c>
      <c r="CH21" s="13">
        <v>3.884737243416708</v>
      </c>
      <c r="CI21" s="10">
        <f>COUNTIF(H21:CH21,"&gt;0")/79</f>
        <v>1</v>
      </c>
    </row>
    <row r="22" spans="1:87" s="1" customFormat="1" x14ac:dyDescent="0.2">
      <c r="A22" s="1" t="s">
        <v>397</v>
      </c>
      <c r="B22" s="1">
        <v>528.28620000000001</v>
      </c>
      <c r="C22" s="7">
        <f>AVERAGE(H22:AU22)</f>
        <v>0.24915673418444331</v>
      </c>
      <c r="D22" s="7">
        <f>STDEV(H22:AU22)</f>
        <v>0.13949379342315299</v>
      </c>
      <c r="E22" s="7">
        <f>AVERAGE(AV22:CH22)</f>
        <v>0.35504482056724868</v>
      </c>
      <c r="F22" s="7">
        <f>STDEV(AV22:CH22)</f>
        <v>0.15928069945780629</v>
      </c>
      <c r="G22" s="7">
        <f>TTEST(H22:AU22,AV22:CH22,2,3)</f>
        <v>2.4134485229742987E-3</v>
      </c>
      <c r="H22" s="12">
        <v>0.43633200381325032</v>
      </c>
      <c r="I22" s="12">
        <v>0.13321366258084288</v>
      </c>
      <c r="J22" s="12">
        <v>6.3846867300738505E-2</v>
      </c>
      <c r="K22" s="12">
        <v>0.1417481438547912</v>
      </c>
      <c r="L22" s="12">
        <v>0.2258203133973393</v>
      </c>
      <c r="M22" s="12">
        <v>0.14202009330094975</v>
      </c>
      <c r="N22" s="12">
        <v>0.13716362834556242</v>
      </c>
      <c r="O22" s="12">
        <v>0.26186178784570191</v>
      </c>
      <c r="P22" s="12">
        <v>0.12477510896556089</v>
      </c>
      <c r="Q22" s="12">
        <v>0.17714848389986304</v>
      </c>
      <c r="R22" s="12">
        <v>0.1645226159251218</v>
      </c>
      <c r="S22" s="12">
        <v>0.38613995072700424</v>
      </c>
      <c r="T22" s="12">
        <v>0.39370543830110138</v>
      </c>
      <c r="U22" s="12">
        <v>8.302695654451632E-2</v>
      </c>
      <c r="V22" s="12">
        <v>0.37559961431399624</v>
      </c>
      <c r="W22" s="12">
        <v>0.31165126642594848</v>
      </c>
      <c r="X22" s="12">
        <v>0.24230797498755763</v>
      </c>
      <c r="Y22" s="12">
        <v>0.1312316142401487</v>
      </c>
      <c r="Z22" s="12">
        <v>0.28185485842886215</v>
      </c>
      <c r="AA22" s="12">
        <v>0.44868388503883533</v>
      </c>
      <c r="AB22" s="12">
        <v>0.35039703210823814</v>
      </c>
      <c r="AC22" s="12">
        <v>0.63555611301812243</v>
      </c>
      <c r="AD22" s="12">
        <v>0</v>
      </c>
      <c r="AE22" s="12">
        <v>0.15968602392060566</v>
      </c>
      <c r="AF22" s="12">
        <v>0.30823884627970238</v>
      </c>
      <c r="AG22" s="12">
        <v>0.26082880612707948</v>
      </c>
      <c r="AH22" s="12">
        <v>0.43466719551515731</v>
      </c>
      <c r="AI22" s="12">
        <v>0.24173252529590919</v>
      </c>
      <c r="AJ22" s="12">
        <v>0.56900140449463932</v>
      </c>
      <c r="AK22" s="12">
        <v>0.26701568072826232</v>
      </c>
      <c r="AL22" s="12">
        <v>0.26040409235873202</v>
      </c>
      <c r="AM22" s="12">
        <v>0.15791599732044423</v>
      </c>
      <c r="AN22" s="12">
        <v>9.0246283861425872E-2</v>
      </c>
      <c r="AO22" s="12">
        <v>0.22988796582111731</v>
      </c>
      <c r="AP22" s="12">
        <v>0.21504763042646979</v>
      </c>
      <c r="AQ22" s="12">
        <v>0.21223843395419204</v>
      </c>
      <c r="AR22" s="12">
        <v>0.14800529174718211</v>
      </c>
      <c r="AS22" s="12">
        <v>0.16029173672697009</v>
      </c>
      <c r="AT22" s="12">
        <v>0.4417464949108848</v>
      </c>
      <c r="AU22" s="12">
        <v>0.16070754452490743</v>
      </c>
      <c r="AV22" s="13">
        <v>0.66062452568436658</v>
      </c>
      <c r="AW22" s="13">
        <v>0.14953670047887105</v>
      </c>
      <c r="AX22" s="13">
        <v>0.30924624515754762</v>
      </c>
      <c r="AY22" s="13">
        <v>0.39205893693536387</v>
      </c>
      <c r="AZ22" s="13">
        <v>0.74668365887950161</v>
      </c>
      <c r="BA22" s="13">
        <v>0.54358532011791538</v>
      </c>
      <c r="BB22" s="13">
        <v>0.36008035467951743</v>
      </c>
      <c r="BC22" s="13">
        <v>0.28205229976401103</v>
      </c>
      <c r="BD22" s="13">
        <v>9.7794860078445886E-2</v>
      </c>
      <c r="BE22" s="13">
        <v>0.32799461081748843</v>
      </c>
      <c r="BF22" s="13">
        <v>0.49758858306887671</v>
      </c>
      <c r="BG22" s="13">
        <v>0.24564441848841215</v>
      </c>
      <c r="BH22" s="13">
        <v>0.67429275523421373</v>
      </c>
      <c r="BI22" s="13">
        <v>0.3564791379354757</v>
      </c>
      <c r="BJ22" s="13">
        <v>0.2507092377703628</v>
      </c>
      <c r="BK22" s="13">
        <v>0.39289631738270947</v>
      </c>
      <c r="BL22" s="13">
        <v>0.3013416453531314</v>
      </c>
      <c r="BM22" s="13">
        <v>0.27138940991002752</v>
      </c>
      <c r="BN22" s="13">
        <v>0.44874177246983427</v>
      </c>
      <c r="BO22" s="13">
        <v>0.41970956766028139</v>
      </c>
      <c r="BP22" s="13">
        <v>0.22104257719696918</v>
      </c>
      <c r="BQ22" s="13">
        <v>0.2231262031925477</v>
      </c>
      <c r="BR22" s="13">
        <v>0.20180602378557391</v>
      </c>
      <c r="BS22" s="13">
        <v>0.36903526941731812</v>
      </c>
      <c r="BT22" s="13">
        <v>0.30449664138631888</v>
      </c>
      <c r="BU22" s="13">
        <v>0.53215997985696739</v>
      </c>
      <c r="BV22" s="13">
        <v>0.38253745409614132</v>
      </c>
      <c r="BW22" s="13">
        <v>0.21362495332388493</v>
      </c>
      <c r="BX22" s="13">
        <v>0.22927433079506296</v>
      </c>
      <c r="BY22" s="13">
        <v>0.2614559392011912</v>
      </c>
      <c r="BZ22" s="13">
        <v>0.32485256525813122</v>
      </c>
      <c r="CA22" s="13">
        <v>8.715414831425182E-2</v>
      </c>
      <c r="CB22" s="13">
        <v>0.44017863121143308</v>
      </c>
      <c r="CC22" s="13">
        <v>0.41708569063653178</v>
      </c>
      <c r="CD22" s="13">
        <v>0.28355127394617069</v>
      </c>
      <c r="CE22" s="13">
        <v>0.72591837237141366</v>
      </c>
      <c r="CF22" s="13">
        <v>0.31121021832222467</v>
      </c>
      <c r="CG22" s="13">
        <v>0.3962526725233671</v>
      </c>
      <c r="CH22" s="13">
        <v>0.19353469942084364</v>
      </c>
      <c r="CI22" s="10">
        <f>COUNTIF(H22:CH22,"&gt;0")/79</f>
        <v>0.98734177215189878</v>
      </c>
    </row>
    <row r="23" spans="1:87" s="1" customFormat="1" x14ac:dyDescent="0.2">
      <c r="A23" s="1" t="s">
        <v>419</v>
      </c>
      <c r="B23" s="1">
        <v>554.30190000000005</v>
      </c>
      <c r="C23" s="7">
        <f>AVERAGE(H23:AU23)</f>
        <v>8.3668612952286274</v>
      </c>
      <c r="D23" s="7">
        <f>STDEV(H23:AU23)</f>
        <v>2.1871845721282708</v>
      </c>
      <c r="E23" s="7">
        <f>AVERAGE(AV23:CH23)</f>
        <v>8.7947202309952104</v>
      </c>
      <c r="F23" s="7">
        <f>STDEV(AV23:CH23)</f>
        <v>2.6857898583525253</v>
      </c>
      <c r="G23" s="7">
        <f>TTEST(H23:AU23,AV23:CH23,2,3)</f>
        <v>0.44066189629879859</v>
      </c>
      <c r="H23" s="12">
        <v>9.3704189514376068</v>
      </c>
      <c r="I23" s="12">
        <v>5.8093220417186213</v>
      </c>
      <c r="J23" s="12">
        <v>5.674559888528913</v>
      </c>
      <c r="K23" s="12">
        <v>5.9454043281325353</v>
      </c>
      <c r="L23" s="12">
        <v>9.2717633670663062</v>
      </c>
      <c r="M23" s="12">
        <v>7.2696968682881788</v>
      </c>
      <c r="N23" s="12">
        <v>6.2793518267964474</v>
      </c>
      <c r="O23" s="12">
        <v>4.2829958667689825</v>
      </c>
      <c r="P23" s="12">
        <v>11.843016625898615</v>
      </c>
      <c r="Q23" s="12">
        <v>14.420917438177417</v>
      </c>
      <c r="R23" s="12">
        <v>8.3899763726317573</v>
      </c>
      <c r="S23" s="12">
        <v>8.8849793002515565</v>
      </c>
      <c r="T23" s="12">
        <v>9.9094036193204698</v>
      </c>
      <c r="U23" s="12">
        <v>6.2024351604308032</v>
      </c>
      <c r="V23" s="12">
        <v>7.7256207240819368</v>
      </c>
      <c r="W23" s="12">
        <v>8.5409569929849081</v>
      </c>
      <c r="X23" s="12">
        <v>11.483161105536592</v>
      </c>
      <c r="Y23" s="12">
        <v>10.669892323121376</v>
      </c>
      <c r="Z23" s="12">
        <v>5.7837472667782217</v>
      </c>
      <c r="AA23" s="12">
        <v>11.194565773362326</v>
      </c>
      <c r="AB23" s="12">
        <v>9.4875810755524341</v>
      </c>
      <c r="AC23" s="12">
        <v>8.6680196624876267</v>
      </c>
      <c r="AD23" s="12">
        <v>7.0493987444893342</v>
      </c>
      <c r="AE23" s="12">
        <v>10.308919481298972</v>
      </c>
      <c r="AF23" s="12">
        <v>10.936115674285132</v>
      </c>
      <c r="AG23" s="12">
        <v>8.9095214247150665</v>
      </c>
      <c r="AH23" s="12">
        <v>6.2507867680035627</v>
      </c>
      <c r="AI23" s="12">
        <v>8.4763314260493861</v>
      </c>
      <c r="AJ23" s="12">
        <v>11.653331440239358</v>
      </c>
      <c r="AK23" s="12">
        <v>6.9743750705795131</v>
      </c>
      <c r="AL23" s="12">
        <v>8.1699832464330235</v>
      </c>
      <c r="AM23" s="12">
        <v>7.1099432278609092</v>
      </c>
      <c r="AN23" s="12">
        <v>10.615236111255756</v>
      </c>
      <c r="AO23" s="12">
        <v>8.6119970433085591</v>
      </c>
      <c r="AP23" s="12">
        <v>5.2614715455118208</v>
      </c>
      <c r="AQ23" s="12">
        <v>6.8206340345927963</v>
      </c>
      <c r="AR23" s="12">
        <v>7.5817684111576904</v>
      </c>
      <c r="AS23" s="12">
        <v>5.8934324140447485</v>
      </c>
      <c r="AT23" s="12">
        <v>8.7471963284725174</v>
      </c>
      <c r="AU23" s="12">
        <v>8.1962228374932664</v>
      </c>
      <c r="AV23" s="13">
        <v>8.5174799697635475</v>
      </c>
      <c r="AW23" s="13">
        <v>9.8174579559588562</v>
      </c>
      <c r="AX23" s="13">
        <v>10.127238147210988</v>
      </c>
      <c r="AY23" s="13">
        <v>17.23472322750581</v>
      </c>
      <c r="AZ23" s="13">
        <v>6.5106028769247066</v>
      </c>
      <c r="BA23" s="13">
        <v>10.039745666773928</v>
      </c>
      <c r="BB23" s="13">
        <v>11.904220118923897</v>
      </c>
      <c r="BC23" s="13">
        <v>7.0345802736029137</v>
      </c>
      <c r="BD23" s="13">
        <v>12.76792178267034</v>
      </c>
      <c r="BE23" s="13">
        <v>8.4862442103738083</v>
      </c>
      <c r="BF23" s="13">
        <v>10.966981460331622</v>
      </c>
      <c r="BG23" s="13">
        <v>8.0542189763739973</v>
      </c>
      <c r="BH23" s="13">
        <v>7.1080482049804159</v>
      </c>
      <c r="BI23" s="13">
        <v>9.1038595468271222</v>
      </c>
      <c r="BJ23" s="13">
        <v>10.732104571555402</v>
      </c>
      <c r="BK23" s="13">
        <v>13.026941289368354</v>
      </c>
      <c r="BL23" s="13">
        <v>9.4894100792302698</v>
      </c>
      <c r="BM23" s="13">
        <v>6.4841911206707952</v>
      </c>
      <c r="BN23" s="13">
        <v>7.3752047941924586</v>
      </c>
      <c r="BO23" s="13">
        <v>10.249511813238566</v>
      </c>
      <c r="BP23" s="13">
        <v>8.3106205956783903</v>
      </c>
      <c r="BQ23" s="13">
        <v>10.458927247169543</v>
      </c>
      <c r="BR23" s="13">
        <v>6.0853114420022321</v>
      </c>
      <c r="BS23" s="13">
        <v>6.7287721334688584</v>
      </c>
      <c r="BT23" s="13">
        <v>6.0265031896212413</v>
      </c>
      <c r="BU23" s="13">
        <v>8.5421952504943679</v>
      </c>
      <c r="BV23" s="13">
        <v>4.1727063639366024</v>
      </c>
      <c r="BW23" s="13">
        <v>12.323904425054925</v>
      </c>
      <c r="BX23" s="13">
        <v>10.936833161761975</v>
      </c>
      <c r="BY23" s="13">
        <v>6.4815449463855286</v>
      </c>
      <c r="BZ23" s="13">
        <v>12.056999135037382</v>
      </c>
      <c r="CA23" s="13">
        <v>7.028262726891751</v>
      </c>
      <c r="CB23" s="13">
        <v>8.5432359244820155</v>
      </c>
      <c r="CC23" s="13">
        <v>6.4634316639829663</v>
      </c>
      <c r="CD23" s="13">
        <v>6.3443349322448928</v>
      </c>
      <c r="CE23" s="13">
        <v>7.5419527848981343</v>
      </c>
      <c r="CF23" s="13">
        <v>7.5649868392047503</v>
      </c>
      <c r="CG23" s="13">
        <v>9.0559704056962893</v>
      </c>
      <c r="CH23" s="13">
        <v>3.2969097543234458</v>
      </c>
      <c r="CI23" s="10">
        <f>COUNTIF(H23:CH23,"&gt;0")/79</f>
        <v>1</v>
      </c>
    </row>
    <row r="24" spans="1:87" s="1" customFormat="1" x14ac:dyDescent="0.2">
      <c r="A24" s="1" t="s">
        <v>420</v>
      </c>
      <c r="B24" s="1">
        <v>580.3175</v>
      </c>
      <c r="C24" s="7">
        <f>AVERAGE(H24:AU24)</f>
        <v>0.72712475594599701</v>
      </c>
      <c r="D24" s="7">
        <f>STDEV(H24:AU24)</f>
        <v>0.40831242609903251</v>
      </c>
      <c r="E24" s="7">
        <f>AVERAGE(AV24:CH24)</f>
        <v>0.73336346940970198</v>
      </c>
      <c r="F24" s="7">
        <f>STDEV(AV24:CH24)</f>
        <v>0.42314064439744298</v>
      </c>
      <c r="G24" s="7">
        <f>TTEST(H24:AU24,AV24:CH24,2,3)</f>
        <v>0.94702535758192652</v>
      </c>
      <c r="H24" s="12">
        <v>1.0140784950041293</v>
      </c>
      <c r="I24" s="12">
        <v>0.22775429184217691</v>
      </c>
      <c r="J24" s="12">
        <v>0.20416852384730982</v>
      </c>
      <c r="K24" s="12">
        <v>0.23484687908059682</v>
      </c>
      <c r="L24" s="12">
        <v>0.65758182921284103</v>
      </c>
      <c r="M24" s="12">
        <v>0.14565700907504839</v>
      </c>
      <c r="N24" s="12">
        <v>0.21755664371710026</v>
      </c>
      <c r="O24" s="12">
        <v>0.3843760373583831</v>
      </c>
      <c r="P24" s="12">
        <v>0.83811133234934732</v>
      </c>
      <c r="Q24" s="12">
        <v>1.3190660848134137</v>
      </c>
      <c r="R24" s="12">
        <v>0.7359925253373597</v>
      </c>
      <c r="S24" s="12">
        <v>1.4029320047131921</v>
      </c>
      <c r="T24" s="12">
        <v>0.74933505054452021</v>
      </c>
      <c r="U24" s="12">
        <v>0.938801930364903</v>
      </c>
      <c r="V24" s="12">
        <v>0.59320292007557796</v>
      </c>
      <c r="W24" s="12">
        <v>0.33251436487424824</v>
      </c>
      <c r="X24" s="12">
        <v>8.2003349523585373E-2</v>
      </c>
      <c r="Y24" s="12">
        <v>0.68719402081742598</v>
      </c>
      <c r="Z24" s="12">
        <v>0.79470689198280942</v>
      </c>
      <c r="AA24" s="12">
        <v>0.37834795277831385</v>
      </c>
      <c r="AB24" s="12">
        <v>0.7855537102936162</v>
      </c>
      <c r="AC24" s="12">
        <v>1.1627250084430725</v>
      </c>
      <c r="AD24" s="12">
        <v>0.14411394603066272</v>
      </c>
      <c r="AE24" s="12">
        <v>0.96723866776340228</v>
      </c>
      <c r="AF24" s="12">
        <v>0.79782124882924621</v>
      </c>
      <c r="AG24" s="12">
        <v>0.54983586523701256</v>
      </c>
      <c r="AH24" s="12">
        <v>0.85061549006921766</v>
      </c>
      <c r="AI24" s="12">
        <v>1.0888504192674369</v>
      </c>
      <c r="AJ24" s="12">
        <v>1.1295145504971889</v>
      </c>
      <c r="AK24" s="12">
        <v>1.5490265107955705</v>
      </c>
      <c r="AL24" s="12">
        <v>0.52341011806662097</v>
      </c>
      <c r="AM24" s="12">
        <v>0.47934451352388069</v>
      </c>
      <c r="AN24" s="12">
        <v>0.49252801879497871</v>
      </c>
      <c r="AO24" s="12">
        <v>1.9404168843406253</v>
      </c>
      <c r="AP24" s="12">
        <v>0.69792413901268024</v>
      </c>
      <c r="AQ24" s="12">
        <v>0.89483311555325229</v>
      </c>
      <c r="AR24" s="12">
        <v>0.58572894477947635</v>
      </c>
      <c r="AS24" s="12">
        <v>0.7657601078989118</v>
      </c>
      <c r="AT24" s="12">
        <v>0.77185274237809598</v>
      </c>
      <c r="AU24" s="12">
        <v>0.9696680989526486</v>
      </c>
      <c r="AV24" s="13">
        <v>0.59977486387646339</v>
      </c>
      <c r="AW24" s="13">
        <v>5.6842380689193103E-2</v>
      </c>
      <c r="AX24" s="13">
        <v>0.55924041275594616</v>
      </c>
      <c r="AY24" s="13">
        <v>0.50163815270976042</v>
      </c>
      <c r="AZ24" s="13">
        <v>2.2303895423537039</v>
      </c>
      <c r="BA24" s="13">
        <v>0.96114930357257711</v>
      </c>
      <c r="BB24" s="13">
        <v>0.50547420855132041</v>
      </c>
      <c r="BC24" s="13">
        <v>0.85125399740425123</v>
      </c>
      <c r="BD24" s="13">
        <v>0.24598322034451089</v>
      </c>
      <c r="BE24" s="13">
        <v>0.99638255756656002</v>
      </c>
      <c r="BF24" s="13">
        <v>0.87172836577881108</v>
      </c>
      <c r="BG24" s="13">
        <v>0.54455326832756079</v>
      </c>
      <c r="BH24" s="13">
        <v>1.2156984418625256</v>
      </c>
      <c r="BI24" s="13">
        <v>0.8733395059011384</v>
      </c>
      <c r="BJ24" s="13">
        <v>0.67024848397388503</v>
      </c>
      <c r="BK24" s="13">
        <v>0.75434766171038614</v>
      </c>
      <c r="BL24" s="13">
        <v>0.81225996780013521</v>
      </c>
      <c r="BM24" s="13">
        <v>0.27283167735858976</v>
      </c>
      <c r="BN24" s="13">
        <v>1.4883514242774387</v>
      </c>
      <c r="BO24" s="13">
        <v>0.57161813854415355</v>
      </c>
      <c r="BP24" s="13">
        <v>0.48523221737053435</v>
      </c>
      <c r="BQ24" s="13">
        <v>0.38208503304536767</v>
      </c>
      <c r="BR24" s="13">
        <v>1.0224759733211219</v>
      </c>
      <c r="BS24" s="13">
        <v>0.10805528542196952</v>
      </c>
      <c r="BT24" s="13">
        <v>0.79474766027819721</v>
      </c>
      <c r="BU24" s="13">
        <v>0.6168615907321997</v>
      </c>
      <c r="BV24" s="13">
        <v>0.61099894518064479</v>
      </c>
      <c r="BW24" s="13">
        <v>0.36935172897187873</v>
      </c>
      <c r="BX24" s="13">
        <v>0.27366056690404794</v>
      </c>
      <c r="BY24" s="13">
        <v>0.68128768173854315</v>
      </c>
      <c r="BZ24" s="13">
        <v>0.60061020895657558</v>
      </c>
      <c r="CA24" s="13">
        <v>0.15733466232361087</v>
      </c>
      <c r="CB24" s="13">
        <v>0.99431196344089168</v>
      </c>
      <c r="CC24" s="13">
        <v>0.66707998707556138</v>
      </c>
      <c r="CD24" s="13">
        <v>1.4193833447463851</v>
      </c>
      <c r="CE24" s="13">
        <v>1.0264329893757091</v>
      </c>
      <c r="CF24" s="13">
        <v>0.76430890228369819</v>
      </c>
      <c r="CG24" s="13">
        <v>0.65554349143422497</v>
      </c>
      <c r="CH24" s="13">
        <v>1.388307499018306</v>
      </c>
      <c r="CI24" s="10">
        <f>COUNTIF(H24:CH24,"&gt;0")/79</f>
        <v>1</v>
      </c>
    </row>
    <row r="25" spans="1:87" s="1" customFormat="1" x14ac:dyDescent="0.2">
      <c r="A25" s="1" t="s">
        <v>421</v>
      </c>
      <c r="B25" s="1">
        <v>578.30190000000005</v>
      </c>
      <c r="C25" s="7">
        <f>AVERAGE(H25:AU25)</f>
        <v>1.4177762853738025</v>
      </c>
      <c r="D25" s="7">
        <f>STDEV(H25:AU25)</f>
        <v>0.6115800329725426</v>
      </c>
      <c r="E25" s="7">
        <f>AVERAGE(AV25:CH25)</f>
        <v>1.8564960118094689</v>
      </c>
      <c r="F25" s="7">
        <f>STDEV(AV25:CH25)</f>
        <v>0.51424926376263447</v>
      </c>
      <c r="G25" s="7">
        <f>TTEST(H25:AU25,AV25:CH25,2,3)</f>
        <v>9.0908371965769724E-4</v>
      </c>
      <c r="H25" s="12">
        <v>1.7183903027858114</v>
      </c>
      <c r="I25" s="12">
        <v>0.91820771438638271</v>
      </c>
      <c r="J25" s="12">
        <v>0.37920052553956984</v>
      </c>
      <c r="K25" s="12">
        <v>1.7050508488895297</v>
      </c>
      <c r="L25" s="12">
        <v>1.6011646241795301</v>
      </c>
      <c r="M25" s="12">
        <v>0.62024640758618277</v>
      </c>
      <c r="N25" s="12">
        <v>1.2329581579256224</v>
      </c>
      <c r="O25" s="12">
        <v>1.1004454339585676</v>
      </c>
      <c r="P25" s="12">
        <v>2.0030849129014308</v>
      </c>
      <c r="Q25" s="12">
        <v>1.0585031499207782</v>
      </c>
      <c r="R25" s="12">
        <v>1.4017448934107237</v>
      </c>
      <c r="S25" s="12">
        <v>1.9776412003244581</v>
      </c>
      <c r="T25" s="12">
        <v>1.2097665627958525</v>
      </c>
      <c r="U25" s="12">
        <v>1.3305844168694934</v>
      </c>
      <c r="V25" s="12">
        <v>1.638170662160815</v>
      </c>
      <c r="W25" s="12">
        <v>2.1881354441182541</v>
      </c>
      <c r="X25" s="12">
        <v>2.3570128984017407</v>
      </c>
      <c r="Y25" s="12">
        <v>2.2393817822260558</v>
      </c>
      <c r="Z25" s="12">
        <v>1.510115203932521</v>
      </c>
      <c r="AA25" s="12">
        <v>2.3871878921371157</v>
      </c>
      <c r="AB25" s="12">
        <v>1.5220029870570293</v>
      </c>
      <c r="AC25" s="12">
        <v>1.0749535263698926</v>
      </c>
      <c r="AD25" s="12">
        <v>0.66425553947984217</v>
      </c>
      <c r="AE25" s="12">
        <v>2.2861850092392069</v>
      </c>
      <c r="AF25" s="12">
        <v>1.1175956926856614</v>
      </c>
      <c r="AG25" s="12">
        <v>1.2033761633427327</v>
      </c>
      <c r="AH25" s="12">
        <v>0.77853288452340197</v>
      </c>
      <c r="AI25" s="12">
        <v>1.4745676121305806</v>
      </c>
      <c r="AJ25" s="12">
        <v>1.9866262894939639</v>
      </c>
      <c r="AK25" s="12">
        <v>0.39554098062462756</v>
      </c>
      <c r="AL25" s="12">
        <v>1.1811418970490517</v>
      </c>
      <c r="AM25" s="12">
        <v>0.49693589397990195</v>
      </c>
      <c r="AN25" s="12">
        <v>0.52406801965537675</v>
      </c>
      <c r="AO25" s="12">
        <v>1.2330544634314526</v>
      </c>
      <c r="AP25" s="12">
        <v>0.81817934474023857</v>
      </c>
      <c r="AQ25" s="12">
        <v>1.2468148062213569</v>
      </c>
      <c r="AR25" s="12">
        <v>1.7474525413357462</v>
      </c>
      <c r="AS25" s="12">
        <v>2.8586704581254736</v>
      </c>
      <c r="AT25" s="12">
        <v>2.1999633733999309</v>
      </c>
      <c r="AU25" s="12">
        <v>1.3241408976162106</v>
      </c>
      <c r="AV25" s="13">
        <v>1.8671825415838894</v>
      </c>
      <c r="AW25" s="13">
        <v>1.2890240077833643</v>
      </c>
      <c r="AX25" s="13">
        <v>1.6269362532944283</v>
      </c>
      <c r="AY25" s="13">
        <v>0.9658365046212295</v>
      </c>
      <c r="AZ25" s="13">
        <v>1.8457833242659003</v>
      </c>
      <c r="BA25" s="13">
        <v>2.1720066506112752</v>
      </c>
      <c r="BB25" s="13">
        <v>2.3895421857921697</v>
      </c>
      <c r="BC25" s="13">
        <v>1.7155622836705628</v>
      </c>
      <c r="BD25" s="13">
        <v>2.2031907338126144</v>
      </c>
      <c r="BE25" s="13">
        <v>1.7218375850071941</v>
      </c>
      <c r="BF25" s="13">
        <v>1.3463640083871584</v>
      </c>
      <c r="BG25" s="13">
        <v>1.4586930357902472</v>
      </c>
      <c r="BH25" s="13">
        <v>2.1457561554851039</v>
      </c>
      <c r="BI25" s="13">
        <v>2.1405966697398586</v>
      </c>
      <c r="BJ25" s="13">
        <v>1.5038257613091162</v>
      </c>
      <c r="BK25" s="13">
        <v>2.0304431136293042</v>
      </c>
      <c r="BL25" s="13">
        <v>1.2276758083318213</v>
      </c>
      <c r="BM25" s="13">
        <v>1.3278492373739499</v>
      </c>
      <c r="BN25" s="13">
        <v>1.5923570199323678</v>
      </c>
      <c r="BO25" s="13">
        <v>1.9647596530023916</v>
      </c>
      <c r="BP25" s="13">
        <v>1.4518738326898355</v>
      </c>
      <c r="BQ25" s="13">
        <v>1.7306982170551757</v>
      </c>
      <c r="BR25" s="13">
        <v>2.0498865530566368</v>
      </c>
      <c r="BS25" s="13">
        <v>2.9310070501511007</v>
      </c>
      <c r="BT25" s="13">
        <v>2.5233789167262657</v>
      </c>
      <c r="BU25" s="13">
        <v>1.524526377604918</v>
      </c>
      <c r="BV25" s="13">
        <v>1.7347619083860411</v>
      </c>
      <c r="BW25" s="13">
        <v>2.1202524337496356</v>
      </c>
      <c r="BX25" s="13">
        <v>1.4313097724928332</v>
      </c>
      <c r="BY25" s="13">
        <v>2.28990733696837</v>
      </c>
      <c r="BZ25" s="13">
        <v>2.0553826042366605</v>
      </c>
      <c r="CA25" s="13">
        <v>1.1564811851723364</v>
      </c>
      <c r="CB25" s="13">
        <v>2.0722522684681941</v>
      </c>
      <c r="CC25" s="13">
        <v>2.2420445793469672</v>
      </c>
      <c r="CD25" s="13">
        <v>1.5966158504701122</v>
      </c>
      <c r="CE25" s="13">
        <v>2.3965273393025415</v>
      </c>
      <c r="CF25" s="13">
        <v>0.96491595963112908</v>
      </c>
      <c r="CG25" s="13">
        <v>3.4359020809833618</v>
      </c>
      <c r="CH25" s="13">
        <v>2.16039766065321</v>
      </c>
      <c r="CI25" s="10">
        <f>COUNTIF(H25:CH25,"&gt;0")/79</f>
        <v>1</v>
      </c>
    </row>
    <row r="26" spans="1:87" s="1" customFormat="1" x14ac:dyDescent="0.2">
      <c r="A26" s="1" t="s">
        <v>282</v>
      </c>
      <c r="B26" s="1">
        <v>612.38009999999997</v>
      </c>
      <c r="C26" s="7">
        <f>AVERAGE(H26:AU26)</f>
        <v>2.1127153373757597E-2</v>
      </c>
      <c r="D26" s="7">
        <f>STDEV(H26:AU26)</f>
        <v>2.2525432265044599E-2</v>
      </c>
      <c r="E26" s="7">
        <f>AVERAGE(AV26:CH26)</f>
        <v>1.7808153040803291E-2</v>
      </c>
      <c r="F26" s="7">
        <f>STDEV(AV26:CH26)</f>
        <v>1.9387129347717257E-2</v>
      </c>
      <c r="G26" s="7">
        <f>TTEST(H26:AU26,AV26:CH26,2,3)</f>
        <v>0.48452685884953595</v>
      </c>
      <c r="H26" s="12">
        <v>1.3639850920240264E-2</v>
      </c>
      <c r="I26" s="12">
        <v>4.9590628277951035E-2</v>
      </c>
      <c r="J26" s="12">
        <v>0</v>
      </c>
      <c r="K26" s="12">
        <v>4.7661670694134912E-2</v>
      </c>
      <c r="L26" s="12">
        <v>0</v>
      </c>
      <c r="M26" s="12">
        <v>0</v>
      </c>
      <c r="N26" s="12">
        <v>3.2706399218708659E-2</v>
      </c>
      <c r="O26" s="12">
        <v>0</v>
      </c>
      <c r="P26" s="12">
        <v>0</v>
      </c>
      <c r="Q26" s="12">
        <v>2.0195892543049064E-2</v>
      </c>
      <c r="R26" s="12">
        <v>2.1373513790500343E-2</v>
      </c>
      <c r="S26" s="12">
        <v>3.5042196510495997E-2</v>
      </c>
      <c r="T26" s="12">
        <v>0</v>
      </c>
      <c r="U26" s="12">
        <v>2.5891540353282536E-2</v>
      </c>
      <c r="V26" s="12">
        <v>0</v>
      </c>
      <c r="W26" s="12">
        <v>5.0332173039398513E-2</v>
      </c>
      <c r="X26" s="12">
        <v>0</v>
      </c>
      <c r="Y26" s="12">
        <v>2.4007992837972572E-2</v>
      </c>
      <c r="Z26" s="12">
        <v>1.9815666091854492E-2</v>
      </c>
      <c r="AA26" s="12">
        <v>5.3040907258105577E-2</v>
      </c>
      <c r="AB26" s="12">
        <v>5.6790501791187532E-2</v>
      </c>
      <c r="AC26" s="12">
        <v>2.9504646644762562E-2</v>
      </c>
      <c r="AD26" s="12">
        <v>0</v>
      </c>
      <c r="AE26" s="12">
        <v>0</v>
      </c>
      <c r="AF26" s="12">
        <v>3.0611566099114779E-2</v>
      </c>
      <c r="AG26" s="12">
        <v>0</v>
      </c>
      <c r="AH26" s="12">
        <v>3.1868787844455466E-2</v>
      </c>
      <c r="AI26" s="12">
        <v>0</v>
      </c>
      <c r="AJ26" s="12">
        <v>4.5907654148088603E-2</v>
      </c>
      <c r="AK26" s="12">
        <v>5.0013053807890319E-2</v>
      </c>
      <c r="AL26" s="12">
        <v>7.5329516080623424E-2</v>
      </c>
      <c r="AM26" s="12">
        <v>0</v>
      </c>
      <c r="AN26" s="12">
        <v>0</v>
      </c>
      <c r="AO26" s="12">
        <v>0</v>
      </c>
      <c r="AP26" s="12">
        <v>5.7896731292387926E-2</v>
      </c>
      <c r="AQ26" s="12">
        <v>4.6029864185713955E-2</v>
      </c>
      <c r="AR26" s="12">
        <v>0</v>
      </c>
      <c r="AS26" s="12">
        <v>0</v>
      </c>
      <c r="AT26" s="12">
        <v>2.7835381520385356E-2</v>
      </c>
      <c r="AU26" s="12">
        <v>0</v>
      </c>
      <c r="AV26" s="13">
        <v>3.3989898629312426E-2</v>
      </c>
      <c r="AW26" s="13">
        <v>1.7778125314452997E-2</v>
      </c>
      <c r="AX26" s="13">
        <v>4.649372854427387E-5</v>
      </c>
      <c r="AY26" s="13">
        <v>0</v>
      </c>
      <c r="AZ26" s="13">
        <v>4.1624262981685436E-2</v>
      </c>
      <c r="BA26" s="13">
        <v>2.3935425732779795E-2</v>
      </c>
      <c r="BB26" s="13">
        <v>4.3743997172618496E-2</v>
      </c>
      <c r="BC26" s="13">
        <v>0</v>
      </c>
      <c r="BD26" s="13">
        <v>3.3038547295313372E-2</v>
      </c>
      <c r="BE26" s="13">
        <v>9.456923431321566E-3</v>
      </c>
      <c r="BF26" s="13">
        <v>2.6157938564318028E-2</v>
      </c>
      <c r="BG26" s="13">
        <v>2.5369764550928674E-2</v>
      </c>
      <c r="BH26" s="13">
        <v>0</v>
      </c>
      <c r="BI26" s="13">
        <v>1.9568657066977455E-2</v>
      </c>
      <c r="BJ26" s="13">
        <v>5.3562935996179022E-4</v>
      </c>
      <c r="BK26" s="13">
        <v>0</v>
      </c>
      <c r="BL26" s="13">
        <v>0</v>
      </c>
      <c r="BM26" s="13">
        <v>5.8892627459284266E-2</v>
      </c>
      <c r="BN26" s="13">
        <v>3.6480434988176151E-2</v>
      </c>
      <c r="BO26" s="13">
        <v>0</v>
      </c>
      <c r="BP26" s="13">
        <v>2.549045818201193E-2</v>
      </c>
      <c r="BQ26" s="13">
        <v>0</v>
      </c>
      <c r="BR26" s="13">
        <v>0</v>
      </c>
      <c r="BS26" s="13">
        <v>2.770977374732192E-2</v>
      </c>
      <c r="BT26" s="13">
        <v>0</v>
      </c>
      <c r="BU26" s="13">
        <v>0</v>
      </c>
      <c r="BV26" s="13">
        <v>2.1338744560736585E-2</v>
      </c>
      <c r="BW26" s="13">
        <v>3.7897475554707113E-2</v>
      </c>
      <c r="BX26" s="13">
        <v>0</v>
      </c>
      <c r="BY26" s="13">
        <v>0</v>
      </c>
      <c r="BZ26" s="13">
        <v>6.894442053646388E-2</v>
      </c>
      <c r="CA26" s="13">
        <v>0</v>
      </c>
      <c r="CB26" s="13">
        <v>5.1774926787072795E-2</v>
      </c>
      <c r="CC26" s="13">
        <v>4.0545589100467516E-2</v>
      </c>
      <c r="CD26" s="13">
        <v>1.1900785378349165E-2</v>
      </c>
      <c r="CE26" s="13">
        <v>2.1036797603613395E-2</v>
      </c>
      <c r="CF26" s="13">
        <v>1.7260270864909139E-2</v>
      </c>
      <c r="CG26" s="13">
        <v>0</v>
      </c>
      <c r="CH26" s="13">
        <v>0</v>
      </c>
      <c r="CI26" s="10">
        <f>COUNTIF(H26:CH26,"&gt;0")/79</f>
        <v>0.58227848101265822</v>
      </c>
    </row>
    <row r="27" spans="1:87" s="1" customFormat="1" x14ac:dyDescent="0.2">
      <c r="A27" s="1" t="s">
        <v>422</v>
      </c>
      <c r="B27" s="1">
        <v>610.36450000000002</v>
      </c>
      <c r="C27" s="7">
        <f>AVERAGE(H27:AU27)</f>
        <v>0.49875469255990301</v>
      </c>
      <c r="D27" s="7">
        <f>STDEV(H27:AU27)</f>
        <v>0.22194305060441041</v>
      </c>
      <c r="E27" s="7">
        <f>AVERAGE(AV27:CH27)</f>
        <v>0.42048988689682848</v>
      </c>
      <c r="F27" s="7">
        <f>STDEV(AV27:CH27)</f>
        <v>0.21511038366530871</v>
      </c>
      <c r="G27" s="7">
        <f>TTEST(H27:AU27,AV27:CH27,2,3)</f>
        <v>0.11556414359559082</v>
      </c>
      <c r="H27" s="12">
        <v>0.37786126516395913</v>
      </c>
      <c r="I27" s="12">
        <v>0.16742693454092203</v>
      </c>
      <c r="J27" s="12">
        <v>0.21970485223230293</v>
      </c>
      <c r="K27" s="12">
        <v>0.17466293436596236</v>
      </c>
      <c r="L27" s="12">
        <v>0.2950297259107087</v>
      </c>
      <c r="M27" s="12">
        <v>0.28244987389386783</v>
      </c>
      <c r="N27" s="12">
        <v>0.88073135371154498</v>
      </c>
      <c r="O27" s="12">
        <v>0.47434514678835432</v>
      </c>
      <c r="P27" s="12">
        <v>0.35042850187171992</v>
      </c>
      <c r="Q27" s="12">
        <v>0.73714952849688675</v>
      </c>
      <c r="R27" s="12">
        <v>0.6565569586772031</v>
      </c>
      <c r="S27" s="12">
        <v>0.5199742121082892</v>
      </c>
      <c r="T27" s="12">
        <v>0.19490084390578963</v>
      </c>
      <c r="U27" s="12">
        <v>0.48814725748936633</v>
      </c>
      <c r="V27" s="12">
        <v>0.66443254411986696</v>
      </c>
      <c r="W27" s="12">
        <v>0.63666858337753163</v>
      </c>
      <c r="X27" s="12">
        <v>0.23478264035572743</v>
      </c>
      <c r="Y27" s="12">
        <v>0.64544138646927418</v>
      </c>
      <c r="Z27" s="12">
        <v>0.16500190023724665</v>
      </c>
      <c r="AA27" s="12">
        <v>0.68649667558482363</v>
      </c>
      <c r="AB27" s="12">
        <v>0.72001385781136618</v>
      </c>
      <c r="AC27" s="12">
        <v>0.37029981755333852</v>
      </c>
      <c r="AD27" s="12">
        <v>0.35521313354223388</v>
      </c>
      <c r="AE27" s="12">
        <v>0.41680344947998321</v>
      </c>
      <c r="AF27" s="12">
        <v>0.61614249658701359</v>
      </c>
      <c r="AG27" s="12">
        <v>0.64791635103364431</v>
      </c>
      <c r="AH27" s="12">
        <v>0.65106166929891995</v>
      </c>
      <c r="AI27" s="12">
        <v>0.66370007794283714</v>
      </c>
      <c r="AJ27" s="12">
        <v>0.44039050548706099</v>
      </c>
      <c r="AK27" s="12">
        <v>1.0312797003754921</v>
      </c>
      <c r="AL27" s="12">
        <v>0.29301417163703564</v>
      </c>
      <c r="AM27" s="12">
        <v>0.54489769953648448</v>
      </c>
      <c r="AN27" s="12">
        <v>0.11681471833897161</v>
      </c>
      <c r="AO27" s="12">
        <v>0.71015994482111522</v>
      </c>
      <c r="AP27" s="12">
        <v>0.84657707744490418</v>
      </c>
      <c r="AQ27" s="12">
        <v>0.3543693924669763</v>
      </c>
      <c r="AR27" s="12">
        <v>0.45585366713578518</v>
      </c>
      <c r="AS27" s="12">
        <v>0.55368034695748425</v>
      </c>
      <c r="AT27" s="12">
        <v>0.62852675314786133</v>
      </c>
      <c r="AU27" s="12">
        <v>0.68127975249625872</v>
      </c>
      <c r="AV27" s="13">
        <v>0.56046951038902282</v>
      </c>
      <c r="AW27" s="13">
        <v>0.28445648736716417</v>
      </c>
      <c r="AX27" s="13">
        <v>0.50742724980217335</v>
      </c>
      <c r="AY27" s="13">
        <v>0.21014344619964123</v>
      </c>
      <c r="AZ27" s="13">
        <v>0.44087308002081654</v>
      </c>
      <c r="BA27" s="13">
        <v>0.59491987404797442</v>
      </c>
      <c r="BB27" s="13">
        <v>0.45718645166295135</v>
      </c>
      <c r="BC27" s="13">
        <v>0.55204025825173408</v>
      </c>
      <c r="BD27" s="13">
        <v>0.23343421143407353</v>
      </c>
      <c r="BE27" s="13">
        <v>0.57038493427806303</v>
      </c>
      <c r="BF27" s="13">
        <v>0.44542187336992489</v>
      </c>
      <c r="BG27" s="13">
        <v>0.70591739905170536</v>
      </c>
      <c r="BH27" s="13">
        <v>0.46945063085267313</v>
      </c>
      <c r="BI27" s="13">
        <v>0.82497492665911232</v>
      </c>
      <c r="BJ27" s="13">
        <v>0.40790646258303015</v>
      </c>
      <c r="BK27" s="13">
        <v>0.19204377472661899</v>
      </c>
      <c r="BL27" s="13">
        <v>0.27916369289496479</v>
      </c>
      <c r="BM27" s="13">
        <v>4.594752984631939E-2</v>
      </c>
      <c r="BN27" s="13">
        <v>0.54138519852714895</v>
      </c>
      <c r="BO27" s="13">
        <v>0.69808929957189814</v>
      </c>
      <c r="BP27" s="13">
        <v>0.46061897728537921</v>
      </c>
      <c r="BQ27" s="13">
        <v>0.54059685064879537</v>
      </c>
      <c r="BR27" s="13">
        <v>0.35460275154802212</v>
      </c>
      <c r="BS27" s="13">
        <v>3.9443245554492135E-2</v>
      </c>
      <c r="BT27" s="13">
        <v>0.37195905756898262</v>
      </c>
      <c r="BU27" s="13">
        <v>0.31320921174111283</v>
      </c>
      <c r="BV27" s="13">
        <v>0.37432048672150842</v>
      </c>
      <c r="BW27" s="13">
        <v>0.17772589819336668</v>
      </c>
      <c r="BX27" s="13">
        <v>4.5522941978269366E-2</v>
      </c>
      <c r="BY27" s="13">
        <v>0.56821942354642596</v>
      </c>
      <c r="BZ27" s="13">
        <v>0.44953439485467067</v>
      </c>
      <c r="CA27" s="13">
        <v>0.12435286788328259</v>
      </c>
      <c r="CB27" s="13">
        <v>0.14432336339486215</v>
      </c>
      <c r="CC27" s="13">
        <v>0.66468655082379657</v>
      </c>
      <c r="CD27" s="13">
        <v>0.98864026180947906</v>
      </c>
      <c r="CE27" s="13">
        <v>0.54392649143181793</v>
      </c>
      <c r="CF27" s="13">
        <v>0.28478765382711851</v>
      </c>
      <c r="CG27" s="13">
        <v>0.36240210279130847</v>
      </c>
      <c r="CH27" s="13">
        <v>0.56859676583660756</v>
      </c>
      <c r="CI27" s="10">
        <f>COUNTIF(H27:CH27,"&gt;0")/79</f>
        <v>1</v>
      </c>
    </row>
    <row r="28" spans="1:87" s="1" customFormat="1" x14ac:dyDescent="0.2">
      <c r="A28" s="1" t="s">
        <v>423</v>
      </c>
      <c r="B28" s="1">
        <v>602.30190000000005</v>
      </c>
      <c r="C28" s="7">
        <f>AVERAGE(H28:AU28)</f>
        <v>0.22606639372902274</v>
      </c>
      <c r="D28" s="7">
        <f>STDEV(H28:AU28)</f>
        <v>0.1756345511194326</v>
      </c>
      <c r="E28" s="7">
        <f>AVERAGE(AV28:CH28)</f>
        <v>0.30928624113420933</v>
      </c>
      <c r="F28" s="7">
        <f>STDEV(AV28:CH28)</f>
        <v>0.27445483711125379</v>
      </c>
      <c r="G28" s="7">
        <f>TTEST(H28:AU28,AV28:CH28,2,3)</f>
        <v>0.11431727444839944</v>
      </c>
      <c r="H28" s="12">
        <v>0.3407315821202721</v>
      </c>
      <c r="I28" s="12">
        <v>0.176477881740189</v>
      </c>
      <c r="J28" s="12">
        <v>3.1493871670363105E-2</v>
      </c>
      <c r="K28" s="12">
        <v>0.1202125414297268</v>
      </c>
      <c r="L28" s="12">
        <v>0.32164487861071595</v>
      </c>
      <c r="M28" s="12">
        <v>0.7485869776966273</v>
      </c>
      <c r="N28" s="12">
        <v>0.21267826217251445</v>
      </c>
      <c r="O28" s="12">
        <v>0.58662404396198908</v>
      </c>
      <c r="P28" s="12">
        <v>0.14969707223376075</v>
      </c>
      <c r="Q28" s="12">
        <v>0.64247596558181352</v>
      </c>
      <c r="R28" s="12">
        <v>0.22363444640317734</v>
      </c>
      <c r="S28" s="12">
        <v>0.39098328237497271</v>
      </c>
      <c r="T28" s="12">
        <v>0.1720498036995432</v>
      </c>
      <c r="U28" s="12">
        <v>0.37126929032089717</v>
      </c>
      <c r="V28" s="12">
        <v>0.11601536408965751</v>
      </c>
      <c r="W28" s="12">
        <v>0.18385765231623688</v>
      </c>
      <c r="X28" s="12">
        <v>7.6808764832054607E-2</v>
      </c>
      <c r="Y28" s="12">
        <v>0.16807533964874549</v>
      </c>
      <c r="Z28" s="12">
        <v>0.12860528034815458</v>
      </c>
      <c r="AA28" s="12">
        <v>2.8753371143148635E-2</v>
      </c>
      <c r="AB28" s="12">
        <v>0.10972320914011435</v>
      </c>
      <c r="AC28" s="12">
        <v>0.17546773117088157</v>
      </c>
      <c r="AD28" s="12">
        <v>5.8977239880813277E-2</v>
      </c>
      <c r="AE28" s="12">
        <v>0.11692103503025029</v>
      </c>
      <c r="AF28" s="12">
        <v>0.15105577132582734</v>
      </c>
      <c r="AG28" s="12">
        <v>6.8299302191942385E-2</v>
      </c>
      <c r="AH28" s="12">
        <v>0.38743440496144083</v>
      </c>
      <c r="AI28" s="12">
        <v>0.22493551339446052</v>
      </c>
      <c r="AJ28" s="12">
        <v>0.16389232315385005</v>
      </c>
      <c r="AK28" s="12">
        <v>0.37834610306825794</v>
      </c>
      <c r="AL28" s="12">
        <v>5.4209530254630288E-2</v>
      </c>
      <c r="AM28" s="12">
        <v>0.27093037970729023</v>
      </c>
      <c r="AN28" s="12">
        <v>0.24446189464413007</v>
      </c>
      <c r="AO28" s="12">
        <v>0.20910386478079282</v>
      </c>
      <c r="AP28" s="12">
        <v>9.2717222245851119E-2</v>
      </c>
      <c r="AQ28" s="12">
        <v>5.6533332861155743E-2</v>
      </c>
      <c r="AR28" s="12">
        <v>8.8458590161778289E-2</v>
      </c>
      <c r="AS28" s="12">
        <v>0.62631632389841985</v>
      </c>
      <c r="AT28" s="12">
        <v>0.12698034280431003</v>
      </c>
      <c r="AU28" s="12">
        <v>0.24721596209015084</v>
      </c>
      <c r="AV28" s="13">
        <v>0.19307662218185676</v>
      </c>
      <c r="AW28" s="13">
        <v>0.11532318622265871</v>
      </c>
      <c r="AX28" s="13">
        <v>0.11143030287819237</v>
      </c>
      <c r="AY28" s="13">
        <v>7.1743475355117409E-2</v>
      </c>
      <c r="AZ28" s="13">
        <v>0.53386627842982282</v>
      </c>
      <c r="BA28" s="13">
        <v>0.17672328693740802</v>
      </c>
      <c r="BB28" s="13">
        <v>0.3133864988934299</v>
      </c>
      <c r="BC28" s="13">
        <v>0.23389830448777743</v>
      </c>
      <c r="BD28" s="13">
        <v>0.11710966776628534</v>
      </c>
      <c r="BE28" s="13">
        <v>0.36133825286824023</v>
      </c>
      <c r="BF28" s="13">
        <v>0.28702725762922737</v>
      </c>
      <c r="BG28" s="13">
        <v>1.3817933982694877</v>
      </c>
      <c r="BH28" s="13">
        <v>0.12760810755452856</v>
      </c>
      <c r="BI28" s="13">
        <v>0.42405801758569861</v>
      </c>
      <c r="BJ28" s="13">
        <v>0.27346813129602909</v>
      </c>
      <c r="BK28" s="13">
        <v>0.32192925924487503</v>
      </c>
      <c r="BL28" s="13">
        <v>7.7569997623258155E-2</v>
      </c>
      <c r="BM28" s="13">
        <v>0.60786018592231905</v>
      </c>
      <c r="BN28" s="13">
        <v>0.29187990973534816</v>
      </c>
      <c r="BO28" s="13">
        <v>0.1657436103951169</v>
      </c>
      <c r="BP28" s="13">
        <v>0.16835216496012237</v>
      </c>
      <c r="BQ28" s="13">
        <v>0.13846157899441985</v>
      </c>
      <c r="BR28" s="13">
        <v>0.19694166667776236</v>
      </c>
      <c r="BS28" s="13">
        <v>0.1937134136872756</v>
      </c>
      <c r="BT28" s="13">
        <v>0.21528613464836785</v>
      </c>
      <c r="BU28" s="13">
        <v>0.15966531679298104</v>
      </c>
      <c r="BV28" s="13">
        <v>0.50028898280635292</v>
      </c>
      <c r="BW28" s="13">
        <v>4.3956372511512881E-2</v>
      </c>
      <c r="BX28" s="13">
        <v>7.6140149887594571E-2</v>
      </c>
      <c r="BY28" s="13">
        <v>0.20833053877411956</v>
      </c>
      <c r="BZ28" s="13">
        <v>0.51590583874122109</v>
      </c>
      <c r="CA28" s="13">
        <v>7.860924639583064E-2</v>
      </c>
      <c r="CB28" s="13">
        <v>0.25920255314551321</v>
      </c>
      <c r="CC28" s="13">
        <v>0.39855281056587627</v>
      </c>
      <c r="CD28" s="13">
        <v>0.25963444291583782</v>
      </c>
      <c r="CE28" s="13">
        <v>0.39829780452003388</v>
      </c>
      <c r="CF28" s="13">
        <v>0.16189663264986467</v>
      </c>
      <c r="CG28" s="13">
        <v>0.96328759353323168</v>
      </c>
      <c r="CH28" s="13">
        <v>0.93880641074956939</v>
      </c>
      <c r="CI28" s="10">
        <f>COUNTIF(H28:CH28,"&gt;0")/79</f>
        <v>1</v>
      </c>
    </row>
    <row r="29" spans="1:87" s="1" customFormat="1" x14ac:dyDescent="0.2">
      <c r="A29" s="1" t="s">
        <v>424</v>
      </c>
      <c r="B29" s="1">
        <v>666.47149999999999</v>
      </c>
      <c r="C29" s="7">
        <f>AVERAGE(H29:AU29)</f>
        <v>10.775316085175533</v>
      </c>
      <c r="D29" s="7">
        <f>STDEV(H29:AU29)</f>
        <v>1.7403530895953299</v>
      </c>
      <c r="E29" s="7">
        <f>AVERAGE(AV29:CH29)</f>
        <v>11.649578854465794</v>
      </c>
      <c r="F29" s="7">
        <f>STDEV(AV29:CH29)</f>
        <v>1.4476349964434907</v>
      </c>
      <c r="G29" s="7">
        <f>TTEST(H29:AU29,AV29:CH29,2,3)</f>
        <v>1.7491914722378616E-2</v>
      </c>
      <c r="H29" s="12">
        <v>13.902255652318708</v>
      </c>
      <c r="I29" s="12">
        <v>9.536008035496609</v>
      </c>
      <c r="J29" s="12">
        <v>8.6508807638596927</v>
      </c>
      <c r="K29" s="12">
        <v>10.212235346541753</v>
      </c>
      <c r="L29" s="12">
        <v>11.085129166173004</v>
      </c>
      <c r="M29" s="12">
        <v>11.742715993420791</v>
      </c>
      <c r="N29" s="12">
        <v>9.1477786984242861</v>
      </c>
      <c r="O29" s="12">
        <v>10.92240968505317</v>
      </c>
      <c r="P29" s="12">
        <v>10.52255828882215</v>
      </c>
      <c r="Q29" s="12">
        <v>11.187542623406184</v>
      </c>
      <c r="R29" s="12">
        <v>9.9735934809496829</v>
      </c>
      <c r="S29" s="12">
        <v>8.1741046287754031</v>
      </c>
      <c r="T29" s="12">
        <v>9.5284927588969612</v>
      </c>
      <c r="U29" s="12">
        <v>9.16475376988984</v>
      </c>
      <c r="V29" s="12">
        <v>10.383974702113965</v>
      </c>
      <c r="W29" s="12">
        <v>8.7042139111223928</v>
      </c>
      <c r="X29" s="12">
        <v>7.902803602629108</v>
      </c>
      <c r="Y29" s="12">
        <v>9.3002691900627728</v>
      </c>
      <c r="Z29" s="12">
        <v>10.091521162441893</v>
      </c>
      <c r="AA29" s="12">
        <v>8.5438212304328065</v>
      </c>
      <c r="AB29" s="12">
        <v>10.976152264890422</v>
      </c>
      <c r="AC29" s="12">
        <v>11.528614601618601</v>
      </c>
      <c r="AD29" s="12">
        <v>11.444395915741804</v>
      </c>
      <c r="AE29" s="12">
        <v>8.7666289692101866</v>
      </c>
      <c r="AF29" s="12">
        <v>11.04365115429075</v>
      </c>
      <c r="AG29" s="12">
        <v>10.38580804707111</v>
      </c>
      <c r="AH29" s="12">
        <v>14.388417086131783</v>
      </c>
      <c r="AI29" s="12">
        <v>10.713919989231542</v>
      </c>
      <c r="AJ29" s="12">
        <v>11.265035244941641</v>
      </c>
      <c r="AK29" s="12">
        <v>11.521942782594358</v>
      </c>
      <c r="AL29" s="12">
        <v>14.322994252692615</v>
      </c>
      <c r="AM29" s="12">
        <v>10.454604816304709</v>
      </c>
      <c r="AN29" s="12">
        <v>12.323762615609098</v>
      </c>
      <c r="AO29" s="12">
        <v>14.492262986742256</v>
      </c>
      <c r="AP29" s="12">
        <v>10.423615942063261</v>
      </c>
      <c r="AQ29" s="12">
        <v>10.697525490697529</v>
      </c>
      <c r="AR29" s="12">
        <v>10.287318982743457</v>
      </c>
      <c r="AS29" s="12">
        <v>14.925215692286292</v>
      </c>
      <c r="AT29" s="12">
        <v>10.895525936885546</v>
      </c>
      <c r="AU29" s="12">
        <v>11.478187944443054</v>
      </c>
      <c r="AV29" s="13">
        <v>11.397891073416474</v>
      </c>
      <c r="AW29" s="13">
        <v>11.531735154966682</v>
      </c>
      <c r="AX29" s="13">
        <v>9.7938960783491904</v>
      </c>
      <c r="AY29" s="13">
        <v>14.460123544272395</v>
      </c>
      <c r="AZ29" s="13">
        <v>14.66331059315006</v>
      </c>
      <c r="BA29" s="13">
        <v>11.92607184665666</v>
      </c>
      <c r="BB29" s="13">
        <v>10.859644744880116</v>
      </c>
      <c r="BC29" s="13">
        <v>11.222426688258208</v>
      </c>
      <c r="BD29" s="13">
        <v>9.316110181966943</v>
      </c>
      <c r="BE29" s="13">
        <v>12.555262709406007</v>
      </c>
      <c r="BF29" s="13">
        <v>13.501421996286403</v>
      </c>
      <c r="BG29" s="13">
        <v>9.7062518217598051</v>
      </c>
      <c r="BH29" s="13">
        <v>12.163898114079355</v>
      </c>
      <c r="BI29" s="13">
        <v>8.6514314377726205</v>
      </c>
      <c r="BJ29" s="13">
        <v>11.401412830096922</v>
      </c>
      <c r="BK29" s="13">
        <v>12.921893050575274</v>
      </c>
      <c r="BL29" s="13">
        <v>9.088765275778016</v>
      </c>
      <c r="BM29" s="13">
        <v>13.523369543867751</v>
      </c>
      <c r="BN29" s="13">
        <v>10.655426712415769</v>
      </c>
      <c r="BO29" s="13">
        <v>10.985760648386377</v>
      </c>
      <c r="BP29" s="13">
        <v>12.927094544386355</v>
      </c>
      <c r="BQ29" s="13">
        <v>12.522323640341773</v>
      </c>
      <c r="BR29" s="13">
        <v>13.12356863935525</v>
      </c>
      <c r="BS29" s="13">
        <v>11.532948175491283</v>
      </c>
      <c r="BT29" s="13">
        <v>10.518917867071599</v>
      </c>
      <c r="BU29" s="13">
        <v>11.575278897545516</v>
      </c>
      <c r="BV29" s="13">
        <v>10.942651104592501</v>
      </c>
      <c r="BW29" s="13">
        <v>11.079912515694666</v>
      </c>
      <c r="BX29" s="13">
        <v>12.461243128654464</v>
      </c>
      <c r="BY29" s="13">
        <v>12.668112393569364</v>
      </c>
      <c r="BZ29" s="13">
        <v>12.697281446609606</v>
      </c>
      <c r="CA29" s="13">
        <v>12.27001442834271</v>
      </c>
      <c r="CB29" s="13">
        <v>13.840377979160744</v>
      </c>
      <c r="CC29" s="13">
        <v>9.5825609624727122</v>
      </c>
      <c r="CD29" s="13">
        <v>10.87833877144371</v>
      </c>
      <c r="CE29" s="13">
        <v>11.240358374666025</v>
      </c>
      <c r="CF29" s="13">
        <v>12.551796298033803</v>
      </c>
      <c r="CG29" s="13">
        <v>10.362424545005158</v>
      </c>
      <c r="CH29" s="13">
        <v>11.232267565387605</v>
      </c>
      <c r="CI29" s="10">
        <f>COUNTIF(H29:CH29,"&gt;0")/79</f>
        <v>1</v>
      </c>
    </row>
    <row r="30" spans="1:87" s="1" customFormat="1" x14ac:dyDescent="0.2">
      <c r="A30" s="1" t="s">
        <v>398</v>
      </c>
      <c r="B30" s="1">
        <v>452.2783</v>
      </c>
      <c r="C30" s="7">
        <f>AVERAGE(H30:AU30)</f>
        <v>0.11286507455375028</v>
      </c>
      <c r="D30" s="7">
        <f>STDEV(H30:AU30)</f>
        <v>0.12321441463212217</v>
      </c>
      <c r="E30" s="7">
        <f>AVERAGE(AV30:CH30)</f>
        <v>9.6648519387178458E-2</v>
      </c>
      <c r="F30" s="7">
        <f>STDEV(AV30:CH30)</f>
        <v>6.537876311644536E-2</v>
      </c>
      <c r="G30" s="7">
        <f>TTEST(H30:AU30,AV30:CH30,2,3)</f>
        <v>0.46628931248018168</v>
      </c>
      <c r="H30" s="12">
        <v>9.9103018894431391E-2</v>
      </c>
      <c r="I30" s="12">
        <v>0.15568451167647532</v>
      </c>
      <c r="J30" s="12">
        <v>0.22443308258739114</v>
      </c>
      <c r="K30" s="12">
        <v>0.14578531840900272</v>
      </c>
      <c r="L30" s="12">
        <v>0.24886875641595393</v>
      </c>
      <c r="M30" s="12">
        <v>0.76513621065867909</v>
      </c>
      <c r="N30" s="12">
        <v>2.732142758165736E-2</v>
      </c>
      <c r="O30" s="12">
        <v>6.7498953118468541E-2</v>
      </c>
      <c r="P30" s="12">
        <v>0.14701860521901808</v>
      </c>
      <c r="Q30" s="12">
        <v>9.9257911703664797E-2</v>
      </c>
      <c r="R30" s="12">
        <v>5.1435118638903661E-2</v>
      </c>
      <c r="S30" s="12">
        <v>0.1156130269085735</v>
      </c>
      <c r="T30" s="12">
        <v>0.11091547083732034</v>
      </c>
      <c r="U30" s="12">
        <v>7.6150973590633636E-2</v>
      </c>
      <c r="V30" s="12">
        <v>1.6776798245696355E-2</v>
      </c>
      <c r="W30" s="12">
        <v>6.6186739373973888E-2</v>
      </c>
      <c r="X30" s="12">
        <v>0</v>
      </c>
      <c r="Y30" s="12">
        <v>6.1154334307751419E-2</v>
      </c>
      <c r="Z30" s="12">
        <v>5.7693311559504086E-2</v>
      </c>
      <c r="AA30" s="12">
        <v>4.0418811058210095E-2</v>
      </c>
      <c r="AB30" s="12">
        <v>8.3519298272411543E-2</v>
      </c>
      <c r="AC30" s="12">
        <v>8.1384359036489218E-2</v>
      </c>
      <c r="AD30" s="12">
        <v>0.2184471148553544</v>
      </c>
      <c r="AE30" s="12">
        <v>2.5965767306777465E-2</v>
      </c>
      <c r="AF30" s="12">
        <v>7.2732335988292041E-2</v>
      </c>
      <c r="AG30" s="12">
        <v>3.5486736499124649E-2</v>
      </c>
      <c r="AH30" s="12">
        <v>4.5360097296202682E-2</v>
      </c>
      <c r="AI30" s="12">
        <v>2.2830295050572578E-2</v>
      </c>
      <c r="AJ30" s="12">
        <v>4.6927739421040601E-2</v>
      </c>
      <c r="AK30" s="12">
        <v>0.14788845624489905</v>
      </c>
      <c r="AL30" s="12">
        <v>0.12556123736343139</v>
      </c>
      <c r="AM30" s="12">
        <v>3.457284120050258E-2</v>
      </c>
      <c r="AN30" s="12">
        <v>0.18766050705665338</v>
      </c>
      <c r="AO30" s="12">
        <v>0.21220553637802195</v>
      </c>
      <c r="AP30" s="12">
        <v>0.1140027452651993</v>
      </c>
      <c r="AQ30" s="12">
        <v>0.13264496422442537</v>
      </c>
      <c r="AR30" s="12">
        <v>0.16966417039328635</v>
      </c>
      <c r="AS30" s="12">
        <v>6.9846231087369953E-2</v>
      </c>
      <c r="AT30" s="12">
        <v>2.8667260729261429E-2</v>
      </c>
      <c r="AU30" s="12">
        <v>8.2782907695386335E-2</v>
      </c>
      <c r="AV30" s="13">
        <v>6.1860552170111847E-2</v>
      </c>
      <c r="AW30" s="13">
        <v>5.0752345846962178E-2</v>
      </c>
      <c r="AX30" s="13">
        <v>3.3203673251261667E-2</v>
      </c>
      <c r="AY30" s="13">
        <v>0.1105134206571665</v>
      </c>
      <c r="AZ30" s="13">
        <v>0.12286676864329001</v>
      </c>
      <c r="BA30" s="13">
        <v>7.7198588188678918E-2</v>
      </c>
      <c r="BB30" s="13">
        <v>0.11700021883959438</v>
      </c>
      <c r="BC30" s="13">
        <v>4.2124040355360153E-2</v>
      </c>
      <c r="BD30" s="13">
        <v>9.3209571965134394E-2</v>
      </c>
      <c r="BE30" s="13">
        <v>6.0931606260760732E-2</v>
      </c>
      <c r="BF30" s="13">
        <v>7.4432719321196869E-2</v>
      </c>
      <c r="BG30" s="13">
        <v>8.4092276065727556E-2</v>
      </c>
      <c r="BH30" s="13">
        <v>2.7274949199920032E-2</v>
      </c>
      <c r="BI30" s="13">
        <v>0.13498950364269069</v>
      </c>
      <c r="BJ30" s="13">
        <v>0.12690678056219054</v>
      </c>
      <c r="BK30" s="13">
        <v>0.27623772108311068</v>
      </c>
      <c r="BL30" s="13">
        <v>4.8034754798588278E-2</v>
      </c>
      <c r="BM30" s="13">
        <v>0.21304973450022746</v>
      </c>
      <c r="BN30" s="13">
        <v>4.3644817239978845E-2</v>
      </c>
      <c r="BO30" s="13">
        <v>8.4269313262580831E-2</v>
      </c>
      <c r="BP30" s="13">
        <v>0.13370622627421003</v>
      </c>
      <c r="BQ30" s="13">
        <v>8.1410132192947987E-2</v>
      </c>
      <c r="BR30" s="13">
        <v>5.8999287016804194E-2</v>
      </c>
      <c r="BS30" s="13">
        <v>5.0390868835064294E-2</v>
      </c>
      <c r="BT30" s="13">
        <v>0.16369222148732226</v>
      </c>
      <c r="BU30" s="13">
        <v>7.3287854846801753E-2</v>
      </c>
      <c r="BV30" s="13">
        <v>0.10168268999471969</v>
      </c>
      <c r="BW30" s="13">
        <v>3.9702880297950778E-2</v>
      </c>
      <c r="BX30" s="13">
        <v>0.213462500639549</v>
      </c>
      <c r="BY30" s="13">
        <v>0.1189543768554439</v>
      </c>
      <c r="BZ30" s="13">
        <v>7.3842469678189096E-2</v>
      </c>
      <c r="CA30" s="13">
        <v>6.6597982577838291E-2</v>
      </c>
      <c r="CB30" s="13">
        <v>2.9573636177077658E-2</v>
      </c>
      <c r="CC30" s="13">
        <v>1.7932014197432056E-2</v>
      </c>
      <c r="CD30" s="13">
        <v>5.4194973933922926E-2</v>
      </c>
      <c r="CE30" s="13">
        <v>3.9205324666928401E-2</v>
      </c>
      <c r="CF30" s="13">
        <v>0.10800957930108981</v>
      </c>
      <c r="CG30" s="13">
        <v>0.29846550484105816</v>
      </c>
      <c r="CH30" s="13">
        <v>0.16358837643107615</v>
      </c>
      <c r="CI30" s="10">
        <f>COUNTIF(H30:CH30,"&gt;0")/79</f>
        <v>0.98734177215189878</v>
      </c>
    </row>
    <row r="31" spans="1:87" s="1" customFormat="1" x14ac:dyDescent="0.2">
      <c r="A31" s="1" t="s">
        <v>425</v>
      </c>
      <c r="B31" s="1">
        <v>480.30959999999999</v>
      </c>
      <c r="C31" s="7">
        <f>AVERAGE(H31:AU31)</f>
        <v>1.2894867493599675</v>
      </c>
      <c r="D31" s="7">
        <f>STDEV(H31:AU31)</f>
        <v>1.8795232392502006</v>
      </c>
      <c r="E31" s="7">
        <f>AVERAGE(AV31:CH31)</f>
        <v>1.6174733949763793</v>
      </c>
      <c r="F31" s="7">
        <f>STDEV(AV31:CH31)</f>
        <v>2.8951493326368216</v>
      </c>
      <c r="G31" s="7">
        <f>TTEST(H31:AU31,AV31:CH31,2,3)</f>
        <v>0.55350153721792905</v>
      </c>
      <c r="H31" s="12">
        <v>0.90145665222735816</v>
      </c>
      <c r="I31" s="12">
        <v>1.7452320130831926</v>
      </c>
      <c r="J31" s="12">
        <v>0.27641903394098299</v>
      </c>
      <c r="K31" s="12">
        <v>0.75815071699031455</v>
      </c>
      <c r="L31" s="12">
        <v>0.48759563184942906</v>
      </c>
      <c r="M31" s="12">
        <v>10.455388144591479</v>
      </c>
      <c r="N31" s="12">
        <v>0.70440304605583393</v>
      </c>
      <c r="O31" s="12">
        <v>1.5230186406037585</v>
      </c>
      <c r="P31" s="12">
        <v>0.88588714288963366</v>
      </c>
      <c r="Q31" s="12">
        <v>0.17101036719790447</v>
      </c>
      <c r="R31" s="12">
        <v>0.92585222149074509</v>
      </c>
      <c r="S31" s="12">
        <v>0.51182334806083651</v>
      </c>
      <c r="T31" s="12">
        <v>0.37857805017770113</v>
      </c>
      <c r="U31" s="12">
        <v>0.83421389350914898</v>
      </c>
      <c r="V31" s="12">
        <v>0.72199746944926169</v>
      </c>
      <c r="W31" s="12">
        <v>0.63844313155405452</v>
      </c>
      <c r="X31" s="12">
        <v>0.44059188039017</v>
      </c>
      <c r="Y31" s="12">
        <v>0.87870356162807528</v>
      </c>
      <c r="Z31" s="12">
        <v>0.63703442213169914</v>
      </c>
      <c r="AA31" s="12">
        <v>0.38273829342612092</v>
      </c>
      <c r="AB31" s="12">
        <v>0.87750821091665632</v>
      </c>
      <c r="AC31" s="12">
        <v>0.76464818532814305</v>
      </c>
      <c r="AD31" s="12">
        <v>4.801403352396088</v>
      </c>
      <c r="AE31" s="12">
        <v>0.19316246100073547</v>
      </c>
      <c r="AF31" s="12">
        <v>0.58423399472154769</v>
      </c>
      <c r="AG31" s="12">
        <v>1.2653076789102087</v>
      </c>
      <c r="AH31" s="12">
        <v>0.88859832089486046</v>
      </c>
      <c r="AI31" s="12">
        <v>0.53530541988186764</v>
      </c>
      <c r="AJ31" s="12">
        <v>1.1735331146912185</v>
      </c>
      <c r="AK31" s="12">
        <v>0.22220649766417427</v>
      </c>
      <c r="AL31" s="12">
        <v>0.78588115556788807</v>
      </c>
      <c r="AM31" s="12">
        <v>0.67416019362899782</v>
      </c>
      <c r="AN31" s="12">
        <v>0.38882221217309043</v>
      </c>
      <c r="AO31" s="12">
        <v>4.6409472000611762</v>
      </c>
      <c r="AP31" s="12">
        <v>0.60797187591352309</v>
      </c>
      <c r="AQ31" s="12">
        <v>0.76468462020820605</v>
      </c>
      <c r="AR31" s="12">
        <v>0.95002603432906951</v>
      </c>
      <c r="AS31" s="12">
        <v>5.1457495994170204</v>
      </c>
      <c r="AT31" s="12">
        <v>1.2302511942260639</v>
      </c>
      <c r="AU31" s="12">
        <v>0.82653099122046592</v>
      </c>
      <c r="AV31" s="13">
        <v>1.234223708811707</v>
      </c>
      <c r="AW31" s="13">
        <v>0.36268370194835742</v>
      </c>
      <c r="AX31" s="13">
        <v>0.51388942039846552</v>
      </c>
      <c r="AY31" s="13">
        <v>1.1174449873586683</v>
      </c>
      <c r="AZ31" s="13">
        <v>0.49913567793909269</v>
      </c>
      <c r="BA31" s="13">
        <v>0.77741029206430978</v>
      </c>
      <c r="BB31" s="13">
        <v>0.30048959699249622</v>
      </c>
      <c r="BC31" s="13">
        <v>0.82759099990448493</v>
      </c>
      <c r="BD31" s="13">
        <v>0.74548189987154689</v>
      </c>
      <c r="BE31" s="13">
        <v>0.44693608088203579</v>
      </c>
      <c r="BF31" s="13">
        <v>0.95864062028204489</v>
      </c>
      <c r="BG31" s="13">
        <v>0.90991747512550369</v>
      </c>
      <c r="BH31" s="13">
        <v>0.56935038088865941</v>
      </c>
      <c r="BI31" s="13">
        <v>0.95370397324134248</v>
      </c>
      <c r="BJ31" s="13">
        <v>0.36960976556426817</v>
      </c>
      <c r="BK31" s="13">
        <v>2.0894926760113099</v>
      </c>
      <c r="BL31" s="13">
        <v>0.56571246861288371</v>
      </c>
      <c r="BM31" s="13">
        <v>3.2579244651361448</v>
      </c>
      <c r="BN31" s="13">
        <v>0.56349839474485719</v>
      </c>
      <c r="BO31" s="13">
        <v>0.43705937032235531</v>
      </c>
      <c r="BP31" s="13">
        <v>0.29136029255945212</v>
      </c>
      <c r="BQ31" s="13">
        <v>1.1813353965730597</v>
      </c>
      <c r="BR31" s="13">
        <v>0.55578839312031514</v>
      </c>
      <c r="BS31" s="13">
        <v>1.3508511068812077</v>
      </c>
      <c r="BT31" s="13">
        <v>1.2764047984601332</v>
      </c>
      <c r="BU31" s="13">
        <v>0.55425499192975836</v>
      </c>
      <c r="BV31" s="13">
        <v>9.00499746639953</v>
      </c>
      <c r="BW31" s="13">
        <v>0.37844537450440702</v>
      </c>
      <c r="BX31" s="13">
        <v>0.58801564517096394</v>
      </c>
      <c r="BY31" s="13">
        <v>0.70025433610988719</v>
      </c>
      <c r="BZ31" s="13">
        <v>1.3126360705546551</v>
      </c>
      <c r="CA31" s="13">
        <v>0.66095148766542422</v>
      </c>
      <c r="CB31" s="13">
        <v>0.79464597553195448</v>
      </c>
      <c r="CC31" s="13">
        <v>1.3396213356026423</v>
      </c>
      <c r="CD31" s="13">
        <v>0.85859794344553186</v>
      </c>
      <c r="CE31" s="13">
        <v>0.73238088912647326</v>
      </c>
      <c r="CF31" s="13">
        <v>0.54083533357256797</v>
      </c>
      <c r="CG31" s="13">
        <v>8.048123871399449</v>
      </c>
      <c r="CH31" s="13">
        <v>15.411765739370843</v>
      </c>
      <c r="CI31" s="10">
        <f>COUNTIF(H31:CH31,"&gt;0")/79</f>
        <v>1</v>
      </c>
    </row>
    <row r="32" spans="1:87" s="1" customFormat="1" x14ac:dyDescent="0.2">
      <c r="A32" s="1" t="s">
        <v>426</v>
      </c>
      <c r="B32" s="1">
        <v>478.29390000000001</v>
      </c>
      <c r="C32" s="7">
        <f>AVERAGE(H32:AU32)</f>
        <v>8.4326946457221581</v>
      </c>
      <c r="D32" s="7">
        <f>STDEV(H32:AU32)</f>
        <v>1.4951503863924098</v>
      </c>
      <c r="E32" s="7">
        <f>AVERAGE(AV32:CH32)</f>
        <v>8.1290760098741757</v>
      </c>
      <c r="F32" s="7">
        <f>STDEV(AV32:CH32)</f>
        <v>1.7940280385615415</v>
      </c>
      <c r="G32" s="7">
        <f>TTEST(H32:AU32,AV32:CH32,2,3)</f>
        <v>0.41707082296559683</v>
      </c>
      <c r="H32" s="12">
        <v>7.9116454736535609</v>
      </c>
      <c r="I32" s="12">
        <v>9.2222787151727061</v>
      </c>
      <c r="J32" s="12">
        <v>7.2872737738912381</v>
      </c>
      <c r="K32" s="12">
        <v>10.659256038696695</v>
      </c>
      <c r="L32" s="12">
        <v>8.8288979630011415</v>
      </c>
      <c r="M32" s="12">
        <v>3.5862508419391355</v>
      </c>
      <c r="N32" s="12">
        <v>9.4985037207112804</v>
      </c>
      <c r="O32" s="12">
        <v>8.6262737173381385</v>
      </c>
      <c r="P32" s="12">
        <v>7.7131980869665604</v>
      </c>
      <c r="Q32" s="12">
        <v>6.8923691627794073</v>
      </c>
      <c r="R32" s="12">
        <v>7.3993432229068183</v>
      </c>
      <c r="S32" s="12">
        <v>7.2292868728099275</v>
      </c>
      <c r="T32" s="12">
        <v>8.0162598383768753</v>
      </c>
      <c r="U32" s="12">
        <v>9.4459125781134929</v>
      </c>
      <c r="V32" s="12">
        <v>9.7376694304874594</v>
      </c>
      <c r="W32" s="12">
        <v>10.357321021991018</v>
      </c>
      <c r="X32" s="12">
        <v>8.8289939467913978</v>
      </c>
      <c r="Y32" s="12">
        <v>10.007536139646252</v>
      </c>
      <c r="Z32" s="12">
        <v>10.172110684016001</v>
      </c>
      <c r="AA32" s="12">
        <v>9.3416469348053219</v>
      </c>
      <c r="AB32" s="12">
        <v>10.649557268762289</v>
      </c>
      <c r="AC32" s="12">
        <v>7.9214126202953574</v>
      </c>
      <c r="AD32" s="12">
        <v>8.0044602858514509</v>
      </c>
      <c r="AE32" s="12">
        <v>8.5747324155802147</v>
      </c>
      <c r="AF32" s="12">
        <v>9.9837806209141498</v>
      </c>
      <c r="AG32" s="12">
        <v>10.453632623374977</v>
      </c>
      <c r="AH32" s="12">
        <v>10.086553434931441</v>
      </c>
      <c r="AI32" s="12">
        <v>8.9385105632752957</v>
      </c>
      <c r="AJ32" s="12">
        <v>7.3351372731774269</v>
      </c>
      <c r="AK32" s="12">
        <v>7.9463259593123734</v>
      </c>
      <c r="AL32" s="12">
        <v>8.4162022585681004</v>
      </c>
      <c r="AM32" s="12">
        <v>9.8374870323707793</v>
      </c>
      <c r="AN32" s="12">
        <v>6.2438362030246868</v>
      </c>
      <c r="AO32" s="12">
        <v>6.6063187217207107</v>
      </c>
      <c r="AP32" s="12">
        <v>7.5831444690292917</v>
      </c>
      <c r="AQ32" s="12">
        <v>7.8307408046982729</v>
      </c>
      <c r="AR32" s="12">
        <v>7.9703697953176276</v>
      </c>
      <c r="AS32" s="12">
        <v>5.4490127374552522</v>
      </c>
      <c r="AT32" s="12">
        <v>8.5626708440726702</v>
      </c>
      <c r="AU32" s="12">
        <v>8.1518717330595543</v>
      </c>
      <c r="AV32" s="13">
        <v>9.0482322651287692</v>
      </c>
      <c r="AW32" s="13">
        <v>9.7068596794672715</v>
      </c>
      <c r="AX32" s="13">
        <v>7.5512377660345109</v>
      </c>
      <c r="AY32" s="13">
        <v>8.4073292938427873</v>
      </c>
      <c r="AZ32" s="13">
        <v>7.9839328868309947</v>
      </c>
      <c r="BA32" s="13">
        <v>9.5106249909685232</v>
      </c>
      <c r="BB32" s="13">
        <v>10.025777880696376</v>
      </c>
      <c r="BC32" s="13">
        <v>8.6694188780856472</v>
      </c>
      <c r="BD32" s="13">
        <v>11.814295114086789</v>
      </c>
      <c r="BE32" s="13">
        <v>9.4050208429957749</v>
      </c>
      <c r="BF32" s="13">
        <v>9.5970219772627132</v>
      </c>
      <c r="BG32" s="13">
        <v>10.377711715220117</v>
      </c>
      <c r="BH32" s="13">
        <v>9.9861698251350166</v>
      </c>
      <c r="BI32" s="13">
        <v>9.1023491774626812</v>
      </c>
      <c r="BJ32" s="13">
        <v>8.9961392040300723</v>
      </c>
      <c r="BK32" s="13">
        <v>7.4456488381417012</v>
      </c>
      <c r="BL32" s="13">
        <v>10.390057154625941</v>
      </c>
      <c r="BM32" s="13">
        <v>5.5579823694663739</v>
      </c>
      <c r="BN32" s="13">
        <v>8.7277656937747121</v>
      </c>
      <c r="BO32" s="13">
        <v>8.2589698060702279</v>
      </c>
      <c r="BP32" s="13">
        <v>7.871861759434827</v>
      </c>
      <c r="BQ32" s="13">
        <v>6.7925981930129655</v>
      </c>
      <c r="BR32" s="13">
        <v>8.6889729530233559</v>
      </c>
      <c r="BS32" s="13">
        <v>7.048470687964576</v>
      </c>
      <c r="BT32" s="13">
        <v>6.1345628875175349</v>
      </c>
      <c r="BU32" s="13">
        <v>8.0874324316100648</v>
      </c>
      <c r="BV32" s="13">
        <v>4.7637110319978513</v>
      </c>
      <c r="BW32" s="13">
        <v>7.5578495530555756</v>
      </c>
      <c r="BX32" s="13">
        <v>10.339065873469798</v>
      </c>
      <c r="BY32" s="13">
        <v>8.7638325032958857</v>
      </c>
      <c r="BZ32" s="13">
        <v>8.2511275602707492</v>
      </c>
      <c r="CA32" s="13">
        <v>8.0410406829270791</v>
      </c>
      <c r="CB32" s="13">
        <v>6.0719018206214432</v>
      </c>
      <c r="CC32" s="13">
        <v>7.3790940918009875</v>
      </c>
      <c r="CD32" s="13">
        <v>7.9197363405043539</v>
      </c>
      <c r="CE32" s="13">
        <v>8.9031313663155061</v>
      </c>
      <c r="CF32" s="13">
        <v>6.3371232483080924</v>
      </c>
      <c r="CG32" s="13">
        <v>4.6273643869430137</v>
      </c>
      <c r="CH32" s="13">
        <v>2.892541653692251</v>
      </c>
      <c r="CI32" s="10">
        <f>COUNTIF(H32:CH32,"&gt;0")/79</f>
        <v>1</v>
      </c>
    </row>
    <row r="33" spans="1:87" s="1" customFormat="1" x14ac:dyDescent="0.2">
      <c r="A33" s="1" t="s">
        <v>427</v>
      </c>
      <c r="B33" s="1">
        <v>508.34089999999998</v>
      </c>
      <c r="C33" s="7">
        <f>AVERAGE(H33:AU33)</f>
        <v>0.66648247774271352</v>
      </c>
      <c r="D33" s="7">
        <f>STDEV(H33:AU33)</f>
        <v>1.2395722532419589</v>
      </c>
      <c r="E33" s="7">
        <f>AVERAGE(AV33:CH33)</f>
        <v>0.86858123652384134</v>
      </c>
      <c r="F33" s="7">
        <f>STDEV(AV33:CH33)</f>
        <v>1.9127008274437063</v>
      </c>
      <c r="G33" s="7">
        <f>TTEST(H33:AU33,AV33:CH33,2,3)</f>
        <v>0.58026085196338006</v>
      </c>
      <c r="H33" s="12">
        <v>0.37783335775462112</v>
      </c>
      <c r="I33" s="12">
        <v>0.48411538397534226</v>
      </c>
      <c r="J33" s="12">
        <v>0.27374581954677379</v>
      </c>
      <c r="K33" s="12">
        <v>0.23831193883321006</v>
      </c>
      <c r="L33" s="12">
        <v>0.1533384339700318</v>
      </c>
      <c r="M33" s="12">
        <v>6.3571729871522642</v>
      </c>
      <c r="N33" s="12">
        <v>1.028051385887931</v>
      </c>
      <c r="O33" s="12">
        <v>0.24678497449009099</v>
      </c>
      <c r="P33" s="12">
        <v>0.4374030437157746</v>
      </c>
      <c r="Q33" s="12">
        <v>0.10820842156567821</v>
      </c>
      <c r="R33" s="12">
        <v>0.6533123969079061</v>
      </c>
      <c r="S33" s="12">
        <v>0.36849058020260866</v>
      </c>
      <c r="T33" s="12">
        <v>0.10334373552647877</v>
      </c>
      <c r="U33" s="12">
        <v>0.19968246432324568</v>
      </c>
      <c r="V33" s="12">
        <v>0.29526117363445692</v>
      </c>
      <c r="W33" s="12">
        <v>0.40260985170813085</v>
      </c>
      <c r="X33" s="12">
        <v>0.11282724454523917</v>
      </c>
      <c r="Y33" s="12">
        <v>0.39287956598984608</v>
      </c>
      <c r="Z33" s="12">
        <v>0.18836259126305591</v>
      </c>
      <c r="AA33" s="12">
        <v>0.45488523635076566</v>
      </c>
      <c r="AB33" s="12">
        <v>0.26152377544208888</v>
      </c>
      <c r="AC33" s="12">
        <v>0.2154437090712471</v>
      </c>
      <c r="AD33" s="12">
        <v>0.45926121557205252</v>
      </c>
      <c r="AE33" s="12">
        <v>7.9595871499443652E-2</v>
      </c>
      <c r="AF33" s="12">
        <v>0.27178265791850315</v>
      </c>
      <c r="AG33" s="12">
        <v>0.5002387698876245</v>
      </c>
      <c r="AH33" s="12">
        <v>0.33601653929961617</v>
      </c>
      <c r="AI33" s="12">
        <v>0.23018793108569829</v>
      </c>
      <c r="AJ33" s="12">
        <v>0.436385195484079</v>
      </c>
      <c r="AK33" s="12">
        <v>0.1743057870460131</v>
      </c>
      <c r="AL33" s="12">
        <v>0.24681518971613375</v>
      </c>
      <c r="AM33" s="12">
        <v>0.18999583043099927</v>
      </c>
      <c r="AN33" s="12">
        <v>0.28083268277798196</v>
      </c>
      <c r="AO33" s="12">
        <v>4.4183042172333495</v>
      </c>
      <c r="AP33" s="12">
        <v>0.38165913515766398</v>
      </c>
      <c r="AQ33" s="12">
        <v>0.15725092468961022</v>
      </c>
      <c r="AR33" s="12">
        <v>0.44319574300211995</v>
      </c>
      <c r="AS33" s="12">
        <v>3.4735793351879973</v>
      </c>
      <c r="AT33" s="12">
        <v>0.27434224688506742</v>
      </c>
      <c r="AU33" s="12">
        <v>0.95196176497779883</v>
      </c>
      <c r="AV33" s="13">
        <v>0.6020335067288457</v>
      </c>
      <c r="AW33" s="13">
        <v>0.16986207224853739</v>
      </c>
      <c r="AX33" s="13">
        <v>0.18101511531401573</v>
      </c>
      <c r="AY33" s="13">
        <v>0.28299110391877441</v>
      </c>
      <c r="AZ33" s="13">
        <v>0.11911374149876694</v>
      </c>
      <c r="BA33" s="13">
        <v>0.72544024947392727</v>
      </c>
      <c r="BB33" s="13">
        <v>0.16330669062356515</v>
      </c>
      <c r="BC33" s="13">
        <v>0.19346487420537056</v>
      </c>
      <c r="BD33" s="13">
        <v>0.11225251921294041</v>
      </c>
      <c r="BE33" s="13">
        <v>0.25259425270238223</v>
      </c>
      <c r="BF33" s="13">
        <v>0.39203955119093542</v>
      </c>
      <c r="BG33" s="13">
        <v>0.39245721585566579</v>
      </c>
      <c r="BH33" s="13">
        <v>0.20830644125581441</v>
      </c>
      <c r="BI33" s="13">
        <v>0.39031440248409016</v>
      </c>
      <c r="BJ33" s="13">
        <v>0.17115195306679945</v>
      </c>
      <c r="BK33" s="13">
        <v>0.14761325035941347</v>
      </c>
      <c r="BL33" s="13">
        <v>0.26326186041624067</v>
      </c>
      <c r="BM33" s="13">
        <v>3.7240180590014975</v>
      </c>
      <c r="BN33" s="13">
        <v>0.45342897789804981</v>
      </c>
      <c r="BO33" s="13">
        <v>0.18815420133936614</v>
      </c>
      <c r="BP33" s="13">
        <v>0.13772230883576145</v>
      </c>
      <c r="BQ33" s="13">
        <v>0.38508228804139888</v>
      </c>
      <c r="BR33" s="13">
        <v>0.17453410675929826</v>
      </c>
      <c r="BS33" s="13">
        <v>0.32298472818455937</v>
      </c>
      <c r="BT33" s="13">
        <v>0.48350981846002578</v>
      </c>
      <c r="BU33" s="13">
        <v>0.13821465232627672</v>
      </c>
      <c r="BV33" s="13">
        <v>5.7532062628059002</v>
      </c>
      <c r="BW33" s="13">
        <v>0.12018901520610793</v>
      </c>
      <c r="BX33" s="13">
        <v>0.28835693862942241</v>
      </c>
      <c r="BY33" s="13">
        <v>0.21791732529389204</v>
      </c>
      <c r="BZ33" s="13">
        <v>0.12312741930160931</v>
      </c>
      <c r="CA33" s="13">
        <v>6.5105731145011655E-2</v>
      </c>
      <c r="CB33" s="13">
        <v>0.16116401541719655</v>
      </c>
      <c r="CC33" s="13">
        <v>0.14247249686799279</v>
      </c>
      <c r="CD33" s="13">
        <v>0.55804397948474338</v>
      </c>
      <c r="CE33" s="13">
        <v>0.14508225553213708</v>
      </c>
      <c r="CF33" s="13">
        <v>0.20174522459432409</v>
      </c>
      <c r="CG33" s="13">
        <v>6.9970830088042417</v>
      </c>
      <c r="CH33" s="13">
        <v>8.326306609944913</v>
      </c>
      <c r="CI33" s="10">
        <f>COUNTIF(H33:CH33,"&gt;0")/79</f>
        <v>1</v>
      </c>
    </row>
    <row r="34" spans="1:87" s="1" customFormat="1" x14ac:dyDescent="0.2">
      <c r="A34" s="1" t="s">
        <v>428</v>
      </c>
      <c r="B34" s="1">
        <v>506.3252</v>
      </c>
      <c r="C34" s="7">
        <f>AVERAGE(H34:AU34)</f>
        <v>10.078465422841919</v>
      </c>
      <c r="D34" s="7">
        <f>STDEV(H34:AU34)</f>
        <v>1.6914053973124066</v>
      </c>
      <c r="E34" s="7">
        <f>AVERAGE(AV34:CH34)</f>
        <v>9.8074533757101801</v>
      </c>
      <c r="F34" s="7">
        <f>STDEV(AV34:CH34)</f>
        <v>1.3358220815322299</v>
      </c>
      <c r="G34" s="7">
        <f>TTEST(H34:AU34,AV34:CH34,2,3)</f>
        <v>0.43125740340294183</v>
      </c>
      <c r="H34" s="12">
        <v>9.4938226417217528</v>
      </c>
      <c r="I34" s="12">
        <v>10.908457976839172</v>
      </c>
      <c r="J34" s="12">
        <v>7.9826798769302867</v>
      </c>
      <c r="K34" s="12">
        <v>7.9524919618485006</v>
      </c>
      <c r="L34" s="12">
        <v>9.2186056606231439</v>
      </c>
      <c r="M34" s="12">
        <v>12.310691751084159</v>
      </c>
      <c r="N34" s="12">
        <v>10.79583550331753</v>
      </c>
      <c r="O34" s="12">
        <v>11.559465568078203</v>
      </c>
      <c r="P34" s="12">
        <v>9.2982360994044058</v>
      </c>
      <c r="Q34" s="12">
        <v>9.9751791506608374</v>
      </c>
      <c r="R34" s="12">
        <v>10.630358421808239</v>
      </c>
      <c r="S34" s="12">
        <v>7.8176451318505578</v>
      </c>
      <c r="T34" s="12">
        <v>8.3261482325358553</v>
      </c>
      <c r="U34" s="12">
        <v>9.5837276262236024</v>
      </c>
      <c r="V34" s="12">
        <v>9.4206441301870854</v>
      </c>
      <c r="W34" s="12">
        <v>7.7894973621106827</v>
      </c>
      <c r="X34" s="12">
        <v>7.8544316445836317</v>
      </c>
      <c r="Y34" s="12">
        <v>8.5980232521445377</v>
      </c>
      <c r="Z34" s="12">
        <v>8.8981578063011302</v>
      </c>
      <c r="AA34" s="12">
        <v>9.866625112259797</v>
      </c>
      <c r="AB34" s="12">
        <v>8.6673400742994016</v>
      </c>
      <c r="AC34" s="12">
        <v>11.181857386479889</v>
      </c>
      <c r="AD34" s="12">
        <v>11.776065765029358</v>
      </c>
      <c r="AE34" s="12">
        <v>9.4689476809005679</v>
      </c>
      <c r="AF34" s="12">
        <v>11.27839147149334</v>
      </c>
      <c r="AG34" s="12">
        <v>9.8497672992202876</v>
      </c>
      <c r="AH34" s="12">
        <v>10.177247250004813</v>
      </c>
      <c r="AI34" s="12">
        <v>9.6874893418368409</v>
      </c>
      <c r="AJ34" s="12">
        <v>10.014866734772188</v>
      </c>
      <c r="AK34" s="12">
        <v>11.994770806794838</v>
      </c>
      <c r="AL34" s="12">
        <v>10.792470832708492</v>
      </c>
      <c r="AM34" s="12">
        <v>13.030194243892831</v>
      </c>
      <c r="AN34" s="12">
        <v>10.202711702032142</v>
      </c>
      <c r="AO34" s="12">
        <v>15.934211837596271</v>
      </c>
      <c r="AP34" s="12">
        <v>9.2342007940764663</v>
      </c>
      <c r="AQ34" s="12">
        <v>7.4227500990499893</v>
      </c>
      <c r="AR34" s="12">
        <v>10.754306512746044</v>
      </c>
      <c r="AS34" s="12">
        <v>12.4734378323637</v>
      </c>
      <c r="AT34" s="12">
        <v>10.588047946750361</v>
      </c>
      <c r="AU34" s="12">
        <v>10.328816391115874</v>
      </c>
      <c r="AV34" s="13">
        <v>9.3171030665729297</v>
      </c>
      <c r="AW34" s="13">
        <v>8.1782782441771378</v>
      </c>
      <c r="AX34" s="13">
        <v>8.1231282188546192</v>
      </c>
      <c r="AY34" s="13">
        <v>10.082358245047171</v>
      </c>
      <c r="AZ34" s="13">
        <v>10.698994527183075</v>
      </c>
      <c r="BA34" s="13">
        <v>8.999155527135553</v>
      </c>
      <c r="BB34" s="13">
        <v>10.006940406634627</v>
      </c>
      <c r="BC34" s="13">
        <v>9.8222039210803462</v>
      </c>
      <c r="BD34" s="13">
        <v>8.1123808555108141</v>
      </c>
      <c r="BE34" s="13">
        <v>10.309160134464546</v>
      </c>
      <c r="BF34" s="13">
        <v>10.764543737304457</v>
      </c>
      <c r="BG34" s="13">
        <v>9.3671915618987374</v>
      </c>
      <c r="BH34" s="13">
        <v>9.1971132936986439</v>
      </c>
      <c r="BI34" s="13">
        <v>9.8354308940063184</v>
      </c>
      <c r="BJ34" s="13">
        <v>9.3040465041339022</v>
      </c>
      <c r="BK34" s="13">
        <v>9.1582967852237438</v>
      </c>
      <c r="BL34" s="13">
        <v>8.4994751445988541</v>
      </c>
      <c r="BM34" s="13">
        <v>12.36873346184853</v>
      </c>
      <c r="BN34" s="13">
        <v>8.6711553318853873</v>
      </c>
      <c r="BO34" s="13">
        <v>9.7173104925900322</v>
      </c>
      <c r="BP34" s="13">
        <v>9.4490775133806419</v>
      </c>
      <c r="BQ34" s="13">
        <v>10.051402021407359</v>
      </c>
      <c r="BR34" s="13">
        <v>9.6749413491576721</v>
      </c>
      <c r="BS34" s="13">
        <v>8.8678192880745232</v>
      </c>
      <c r="BT34" s="13">
        <v>9.0924573081494309</v>
      </c>
      <c r="BU34" s="13">
        <v>9.5986615710383774</v>
      </c>
      <c r="BV34" s="13">
        <v>11.279299654893039</v>
      </c>
      <c r="BW34" s="13">
        <v>6.8352086615666279</v>
      </c>
      <c r="BX34" s="13">
        <v>8.0735799586449062</v>
      </c>
      <c r="BY34" s="13">
        <v>10.832837058013578</v>
      </c>
      <c r="BZ34" s="13">
        <v>9.4816569883001307</v>
      </c>
      <c r="CA34" s="13">
        <v>11.969060058919808</v>
      </c>
      <c r="CB34" s="13">
        <v>9.0917050623480318</v>
      </c>
      <c r="CC34" s="13">
        <v>10.395413163853766</v>
      </c>
      <c r="CD34" s="13">
        <v>10.225749991877569</v>
      </c>
      <c r="CE34" s="13">
        <v>11.258810687950744</v>
      </c>
      <c r="CF34" s="13">
        <v>9.9066381628900491</v>
      </c>
      <c r="CG34" s="13">
        <v>12.086447521845205</v>
      </c>
      <c r="CH34" s="13">
        <v>13.786915276536034</v>
      </c>
      <c r="CI34" s="10">
        <f>COUNTIF(H34:CH34,"&gt;0")/79</f>
        <v>1</v>
      </c>
    </row>
    <row r="35" spans="1:87" s="1" customFormat="1" x14ac:dyDescent="0.2">
      <c r="A35" s="1" t="s">
        <v>355</v>
      </c>
      <c r="B35" s="1">
        <v>504.30959999999999</v>
      </c>
      <c r="C35" s="7">
        <f>AVERAGE(H35:AU35)</f>
        <v>0.10057157166112478</v>
      </c>
      <c r="D35" s="7">
        <f>STDEV(H35:AU35)</f>
        <v>7.4996164253383304E-2</v>
      </c>
      <c r="E35" s="7">
        <f>AVERAGE(AV35:CH35)</f>
        <v>0.11438330099043799</v>
      </c>
      <c r="F35" s="7">
        <f>STDEV(AV35:CH35)</f>
        <v>0.18160581227400785</v>
      </c>
      <c r="G35" s="7">
        <f>TTEST(H35:AU35,AV35:CH35,2,3)</f>
        <v>0.6619682481725806</v>
      </c>
      <c r="H35" s="12">
        <v>0.10946519106908188</v>
      </c>
      <c r="I35" s="12">
        <v>0.10298003013039256</v>
      </c>
      <c r="J35" s="12">
        <v>0.31395247961017897</v>
      </c>
      <c r="K35" s="12">
        <v>0.21552362914316003</v>
      </c>
      <c r="L35" s="12">
        <v>0.20548553725322991</v>
      </c>
      <c r="M35" s="12">
        <v>0.1186875520512482</v>
      </c>
      <c r="N35" s="12">
        <v>0.24208144632036827</v>
      </c>
      <c r="O35" s="12">
        <v>2.8510725569274548E-2</v>
      </c>
      <c r="P35" s="12">
        <v>0.23048298477107482</v>
      </c>
      <c r="Q35" s="12">
        <v>0.16677552327209005</v>
      </c>
      <c r="R35" s="12">
        <v>0.18594902411000441</v>
      </c>
      <c r="S35" s="12">
        <v>9.7789507253490782E-2</v>
      </c>
      <c r="T35" s="12">
        <v>4.968769240965322E-2</v>
      </c>
      <c r="U35" s="12">
        <v>5.930805493198979E-2</v>
      </c>
      <c r="V35" s="12">
        <v>6.9506881690430566E-2</v>
      </c>
      <c r="W35" s="12">
        <v>9.7430542518633048E-2</v>
      </c>
      <c r="X35" s="12">
        <v>0.11158368713689075</v>
      </c>
      <c r="Y35" s="12">
        <v>0.10191153564583491</v>
      </c>
      <c r="Z35" s="12">
        <v>7.6855520563952687E-2</v>
      </c>
      <c r="AA35" s="12">
        <v>8.8725669063855997E-2</v>
      </c>
      <c r="AB35" s="12">
        <v>3.247201111453029E-2</v>
      </c>
      <c r="AC35" s="12">
        <v>0.13287760383786781</v>
      </c>
      <c r="AD35" s="12">
        <v>0.21058379654552292</v>
      </c>
      <c r="AE35" s="12">
        <v>5.1007813424435534E-2</v>
      </c>
      <c r="AF35" s="12">
        <v>5.1185303624824555E-2</v>
      </c>
      <c r="AG35" s="12">
        <v>3.1154770838000417E-2</v>
      </c>
      <c r="AH35" s="12">
        <v>7.1693105786803032E-2</v>
      </c>
      <c r="AI35" s="12">
        <v>4.6323095696276594E-2</v>
      </c>
      <c r="AJ35" s="12">
        <v>0</v>
      </c>
      <c r="AK35" s="12">
        <v>7.5328028863078961E-2</v>
      </c>
      <c r="AL35" s="12">
        <v>0</v>
      </c>
      <c r="AM35" s="12">
        <v>0.11049884911466136</v>
      </c>
      <c r="AN35" s="12">
        <v>8.8110348877251513E-2</v>
      </c>
      <c r="AO35" s="12">
        <v>0</v>
      </c>
      <c r="AP35" s="12">
        <v>3.0723216058118692E-2</v>
      </c>
      <c r="AQ35" s="12">
        <v>0.18181650848165881</v>
      </c>
      <c r="AR35" s="12">
        <v>0</v>
      </c>
      <c r="AS35" s="12">
        <v>6.4203239338045268E-2</v>
      </c>
      <c r="AT35" s="12">
        <v>0.12777230468586012</v>
      </c>
      <c r="AU35" s="12">
        <v>4.4419655643219147E-2</v>
      </c>
      <c r="AV35" s="13">
        <v>6.2778275898487126E-2</v>
      </c>
      <c r="AW35" s="13">
        <v>0.11412718092345363</v>
      </c>
      <c r="AX35" s="13">
        <v>6.366240296711663E-2</v>
      </c>
      <c r="AY35" s="13">
        <v>0.16029202273595705</v>
      </c>
      <c r="AZ35" s="13">
        <v>0.12780916524320934</v>
      </c>
      <c r="BA35" s="13">
        <v>9.4036312266269767E-2</v>
      </c>
      <c r="BB35" s="13">
        <v>0.11152692688971705</v>
      </c>
      <c r="BC35" s="13">
        <v>3.9864787618039209E-2</v>
      </c>
      <c r="BD35" s="13">
        <v>0.1305644427950757</v>
      </c>
      <c r="BE35" s="13">
        <v>5.2173418711263964E-2</v>
      </c>
      <c r="BF35" s="13">
        <v>2.4808473678429612E-2</v>
      </c>
      <c r="BG35" s="13">
        <v>2.1740804158839253E-2</v>
      </c>
      <c r="BH35" s="13">
        <v>4.5534943209575122E-2</v>
      </c>
      <c r="BI35" s="13">
        <v>6.519194971243468E-2</v>
      </c>
      <c r="BJ35" s="13">
        <v>6.4425503941509157E-2</v>
      </c>
      <c r="BK35" s="13">
        <v>3.9384760283729302E-2</v>
      </c>
      <c r="BL35" s="13">
        <v>6.1973582395033942E-2</v>
      </c>
      <c r="BM35" s="13">
        <v>0.32032266675706755</v>
      </c>
      <c r="BN35" s="13">
        <v>1.7613598214752477E-2</v>
      </c>
      <c r="BO35" s="13">
        <v>0</v>
      </c>
      <c r="BP35" s="13">
        <v>4.2416252320173146E-2</v>
      </c>
      <c r="BQ35" s="13">
        <v>8.7484720477015318E-2</v>
      </c>
      <c r="BR35" s="13">
        <v>0.11385273759334243</v>
      </c>
      <c r="BS35" s="13">
        <v>4.1561571458834164E-2</v>
      </c>
      <c r="BT35" s="13">
        <v>0.10292668940190514</v>
      </c>
      <c r="BU35" s="13">
        <v>5.4707912809994416E-2</v>
      </c>
      <c r="BV35" s="13">
        <v>0.21220144710084549</v>
      </c>
      <c r="BW35" s="13">
        <v>7.4165114513592617E-2</v>
      </c>
      <c r="BX35" s="13">
        <v>9.9121354709944917E-2</v>
      </c>
      <c r="BY35" s="13">
        <v>7.9878843043501027E-2</v>
      </c>
      <c r="BZ35" s="13">
        <v>5.3048916360357148E-2</v>
      </c>
      <c r="CA35" s="13">
        <v>0.18467227025821661</v>
      </c>
      <c r="CB35" s="13">
        <v>0.10123783652832546</v>
      </c>
      <c r="CC35" s="13">
        <v>0</v>
      </c>
      <c r="CD35" s="13">
        <v>0</v>
      </c>
      <c r="CE35" s="13">
        <v>5.5127889545601383E-2</v>
      </c>
      <c r="CF35" s="13">
        <v>0.12538353924027276</v>
      </c>
      <c r="CG35" s="13">
        <v>0.27988423987366567</v>
      </c>
      <c r="CH35" s="13">
        <v>1.1354461849915332</v>
      </c>
      <c r="CI35" s="10">
        <f>COUNTIF(H35:CH35,"&gt;0")/79</f>
        <v>0.91139240506329111</v>
      </c>
    </row>
    <row r="36" spans="1:87" s="1" customFormat="1" x14ac:dyDescent="0.2">
      <c r="A36" s="1" t="s">
        <v>429</v>
      </c>
      <c r="B36" s="1">
        <v>524.27829999999994</v>
      </c>
      <c r="C36" s="7">
        <f>AVERAGE(H36:AU36)</f>
        <v>1.940924810994813</v>
      </c>
      <c r="D36" s="7">
        <f>STDEV(H36:AU36)</f>
        <v>2.4065420526040797</v>
      </c>
      <c r="E36" s="7">
        <f>AVERAGE(AV36:CH36)</f>
        <v>2.1205293510606587</v>
      </c>
      <c r="F36" s="7">
        <f>STDEV(AV36:CH36)</f>
        <v>3.5865290138805817</v>
      </c>
      <c r="G36" s="7">
        <f>TTEST(H36:AU36,AV36:CH36,2,3)</f>
        <v>0.79512925581916616</v>
      </c>
      <c r="H36" s="12">
        <v>0.8447026938257457</v>
      </c>
      <c r="I36" s="12">
        <v>1.9086913929065066</v>
      </c>
      <c r="J36" s="12">
        <v>0.48048289483299544</v>
      </c>
      <c r="K36" s="12">
        <v>1.2180138709855401</v>
      </c>
      <c r="L36" s="12">
        <v>0.61918791013812224</v>
      </c>
      <c r="M36" s="12">
        <v>13.171827456578267</v>
      </c>
      <c r="N36" s="12">
        <v>3.1022570915842569</v>
      </c>
      <c r="O36" s="12">
        <v>1.8202003791915602</v>
      </c>
      <c r="P36" s="12">
        <v>1.3440976051368665</v>
      </c>
      <c r="Q36" s="12">
        <v>0.29222288678461533</v>
      </c>
      <c r="R36" s="12">
        <v>2.3977385074754145</v>
      </c>
      <c r="S36" s="12">
        <v>0.74701459953731575</v>
      </c>
      <c r="T36" s="12">
        <v>0.68333377442754306</v>
      </c>
      <c r="U36" s="12">
        <v>0.58999996956850187</v>
      </c>
      <c r="V36" s="12">
        <v>1.1683397101917559</v>
      </c>
      <c r="W36" s="12">
        <v>2.0024776927056305</v>
      </c>
      <c r="X36" s="12">
        <v>0.28171251892700039</v>
      </c>
      <c r="Y36" s="12">
        <v>2.0756455706081018</v>
      </c>
      <c r="Z36" s="12">
        <v>0.66265436051532456</v>
      </c>
      <c r="AA36" s="12">
        <v>2.2827773008202654</v>
      </c>
      <c r="AB36" s="12">
        <v>1.2449864045637906</v>
      </c>
      <c r="AC36" s="12">
        <v>1.1181520558230549</v>
      </c>
      <c r="AD36" s="12">
        <v>4.5415071208341624</v>
      </c>
      <c r="AE36" s="12">
        <v>0.60482142887405077</v>
      </c>
      <c r="AF36" s="12">
        <v>0.48906960137556271</v>
      </c>
      <c r="AG36" s="12">
        <v>2.3514264141795143</v>
      </c>
      <c r="AH36" s="12">
        <v>1.5983855043865858</v>
      </c>
      <c r="AI36" s="12">
        <v>1.0636920538331738</v>
      </c>
      <c r="AJ36" s="12">
        <v>1.749873396467541</v>
      </c>
      <c r="AK36" s="12">
        <v>0.3944819857087018</v>
      </c>
      <c r="AL36" s="12">
        <v>0.40941483423180736</v>
      </c>
      <c r="AM36" s="12">
        <v>0.76071778417141112</v>
      </c>
      <c r="AN36" s="12">
        <v>0.83063811863927872</v>
      </c>
      <c r="AO36" s="12">
        <v>7.2567457336159098</v>
      </c>
      <c r="AP36" s="12">
        <v>1.9812460904496434</v>
      </c>
      <c r="AQ36" s="12">
        <v>1.0201093089357527</v>
      </c>
      <c r="AR36" s="12">
        <v>2.0416298975961729</v>
      </c>
      <c r="AS36" s="12">
        <v>7.3542011907610956</v>
      </c>
      <c r="AT36" s="12">
        <v>1.0403506339184272</v>
      </c>
      <c r="AU36" s="12">
        <v>2.0921646946855721</v>
      </c>
      <c r="AV36" s="13">
        <v>1.6651575987619989</v>
      </c>
      <c r="AW36" s="13">
        <v>0.68232737540191291</v>
      </c>
      <c r="AX36" s="13">
        <v>0.46026604354439193</v>
      </c>
      <c r="AY36" s="13">
        <v>2.4909612132900127</v>
      </c>
      <c r="AZ36" s="13">
        <v>0.4097481636047598</v>
      </c>
      <c r="BA36" s="13">
        <v>2.3353710979759881</v>
      </c>
      <c r="BB36" s="13">
        <v>0.60924913716177631</v>
      </c>
      <c r="BC36" s="13">
        <v>1.2135257343394648</v>
      </c>
      <c r="BD36" s="13">
        <v>0.87854258286435161</v>
      </c>
      <c r="BE36" s="13">
        <v>0.8236618182524641</v>
      </c>
      <c r="BF36" s="13">
        <v>2.3695408937934115</v>
      </c>
      <c r="BG36" s="13">
        <v>1.4836540666387847</v>
      </c>
      <c r="BH36" s="13">
        <v>1.0025629542636996</v>
      </c>
      <c r="BI36" s="13">
        <v>1.989267390702004</v>
      </c>
      <c r="BJ36" s="13">
        <v>0.6198732381857277</v>
      </c>
      <c r="BK36" s="13">
        <v>0.52171534036553047</v>
      </c>
      <c r="BL36" s="13">
        <v>1.313714437868025</v>
      </c>
      <c r="BM36" s="13">
        <v>7.6341908081982224</v>
      </c>
      <c r="BN36" s="13">
        <v>0.69123117304674697</v>
      </c>
      <c r="BO36" s="13">
        <v>0.4778356653646027</v>
      </c>
      <c r="BP36" s="13">
        <v>0.2472810653507686</v>
      </c>
      <c r="BQ36" s="13">
        <v>1.3796645800479577</v>
      </c>
      <c r="BR36" s="13">
        <v>0.80273833200781186</v>
      </c>
      <c r="BS36" s="13">
        <v>0.30926523428143515</v>
      </c>
      <c r="BT36" s="13">
        <v>1.4695422023035891</v>
      </c>
      <c r="BU36" s="13">
        <v>0.22790373530867275</v>
      </c>
      <c r="BV36" s="13">
        <v>12.863863819640121</v>
      </c>
      <c r="BW36" s="13">
        <v>0.24567542845057172</v>
      </c>
      <c r="BX36" s="13">
        <v>0.43733340541592985</v>
      </c>
      <c r="BY36" s="13">
        <v>1.1134540059762985</v>
      </c>
      <c r="BZ36" s="13">
        <v>0.80829880711208568</v>
      </c>
      <c r="CA36" s="13">
        <v>0.33097467803840547</v>
      </c>
      <c r="CB36" s="13">
        <v>1.0954869917808978</v>
      </c>
      <c r="CC36" s="13">
        <v>1.3214303213710277</v>
      </c>
      <c r="CD36" s="13">
        <v>1.5985825731664414</v>
      </c>
      <c r="CE36" s="13">
        <v>0.69797177536795818</v>
      </c>
      <c r="CF36" s="13">
        <v>0.22372997757293292</v>
      </c>
      <c r="CG36" s="13">
        <v>15.478577630752818</v>
      </c>
      <c r="CH36" s="13">
        <v>12.376473393796092</v>
      </c>
      <c r="CI36" s="10">
        <f>COUNTIF(H36:CH36,"&gt;0")/79</f>
        <v>1</v>
      </c>
    </row>
    <row r="37" spans="1:87" s="1" customFormat="1" x14ac:dyDescent="0.2">
      <c r="A37" s="1" t="s">
        <v>430</v>
      </c>
      <c r="B37" s="1">
        <v>464.31459999999998</v>
      </c>
      <c r="C37" s="7">
        <f>AVERAGE(H37:AU37)</f>
        <v>12.981485682157317</v>
      </c>
      <c r="D37" s="7">
        <f>STDEV(H37:AU37)</f>
        <v>2.0738347959424637</v>
      </c>
      <c r="E37" s="7">
        <f>AVERAGE(AV37:CH37)</f>
        <v>12.644569472643731</v>
      </c>
      <c r="F37" s="7">
        <f>STDEV(AV37:CH37)</f>
        <v>1.9086855233128694</v>
      </c>
      <c r="G37" s="7">
        <f>TTEST(H37:AU37,AV37:CH37,2,3)</f>
        <v>0.45457945588742155</v>
      </c>
      <c r="H37" s="12">
        <v>14.964184203051852</v>
      </c>
      <c r="I37" s="12">
        <v>12.164522598851505</v>
      </c>
      <c r="J37" s="12">
        <v>15.459996038110109</v>
      </c>
      <c r="K37" s="12">
        <v>16.350027194963946</v>
      </c>
      <c r="L37" s="12">
        <v>13.995497152167678</v>
      </c>
      <c r="M37" s="12">
        <v>14.884225282851832</v>
      </c>
      <c r="N37" s="12">
        <v>10.487976536440877</v>
      </c>
      <c r="O37" s="12">
        <v>15.199947414671572</v>
      </c>
      <c r="P37" s="12">
        <v>14.006232742205992</v>
      </c>
      <c r="Q37" s="12">
        <v>10.407937083038961</v>
      </c>
      <c r="R37" s="12">
        <v>13.363351912724582</v>
      </c>
      <c r="S37" s="12">
        <v>11.16193996309363</v>
      </c>
      <c r="T37" s="12">
        <v>12.655859659848616</v>
      </c>
      <c r="U37" s="12">
        <v>12.485432492514038</v>
      </c>
      <c r="V37" s="12">
        <v>10.839700905256425</v>
      </c>
      <c r="W37" s="12">
        <v>12.746238155964651</v>
      </c>
      <c r="X37" s="12">
        <v>18.308917609811846</v>
      </c>
      <c r="Y37" s="12">
        <v>10.747440539878532</v>
      </c>
      <c r="Z37" s="12">
        <v>14.700776332904116</v>
      </c>
      <c r="AA37" s="12">
        <v>11.699282641150878</v>
      </c>
      <c r="AB37" s="12">
        <v>11.41846789205815</v>
      </c>
      <c r="AC37" s="12">
        <v>10.159747500568269</v>
      </c>
      <c r="AD37" s="12">
        <v>15.235629025056854</v>
      </c>
      <c r="AE37" s="12">
        <v>12.163593639681935</v>
      </c>
      <c r="AF37" s="12">
        <v>11.081992387851431</v>
      </c>
      <c r="AG37" s="12">
        <v>13.778660662763558</v>
      </c>
      <c r="AH37" s="12">
        <v>13.835379780935972</v>
      </c>
      <c r="AI37" s="12">
        <v>9.2805465129272413</v>
      </c>
      <c r="AJ37" s="12">
        <v>9.6147788312478255</v>
      </c>
      <c r="AK37" s="12">
        <v>11.202346685643841</v>
      </c>
      <c r="AL37" s="12">
        <v>16.453516623574895</v>
      </c>
      <c r="AM37" s="12">
        <v>14.131777264514859</v>
      </c>
      <c r="AN37" s="12">
        <v>13.865783429969909</v>
      </c>
      <c r="AO37" s="12">
        <v>10.092077085519165</v>
      </c>
      <c r="AP37" s="12">
        <v>14.477761032185766</v>
      </c>
      <c r="AQ37" s="12">
        <v>13.339440824391321</v>
      </c>
      <c r="AR37" s="12">
        <v>12.51600504864146</v>
      </c>
      <c r="AS37" s="12">
        <v>12.526664430506244</v>
      </c>
      <c r="AT37" s="12">
        <v>13.824895338456242</v>
      </c>
      <c r="AU37" s="12">
        <v>13.630876830296076</v>
      </c>
      <c r="AV37" s="13">
        <v>12.892270713452442</v>
      </c>
      <c r="AW37" s="13">
        <v>14.614607459190617</v>
      </c>
      <c r="AX37" s="13">
        <v>12.878405673703417</v>
      </c>
      <c r="AY37" s="13">
        <v>11.325840812251142</v>
      </c>
      <c r="AZ37" s="13">
        <v>12.423090561320965</v>
      </c>
      <c r="BA37" s="13">
        <v>9.3788854270935182</v>
      </c>
      <c r="BB37" s="13">
        <v>12.087967549734829</v>
      </c>
      <c r="BC37" s="13">
        <v>12.643663291224447</v>
      </c>
      <c r="BD37" s="13">
        <v>16.693279596705519</v>
      </c>
      <c r="BE37" s="13">
        <v>9.8961542087241074</v>
      </c>
      <c r="BF37" s="13">
        <v>14.815705016947817</v>
      </c>
      <c r="BG37" s="13">
        <v>11.972612687011475</v>
      </c>
      <c r="BH37" s="13">
        <v>11.34763088027521</v>
      </c>
      <c r="BI37" s="13">
        <v>11.358014238721942</v>
      </c>
      <c r="BJ37" s="13">
        <v>11.877616306020176</v>
      </c>
      <c r="BK37" s="13">
        <v>12.940107985324174</v>
      </c>
      <c r="BL37" s="13">
        <v>14.551546874720449</v>
      </c>
      <c r="BM37" s="13">
        <v>11.615841703423063</v>
      </c>
      <c r="BN37" s="13">
        <v>11.884945738402493</v>
      </c>
      <c r="BO37" s="13">
        <v>12.23151438214899</v>
      </c>
      <c r="BP37" s="13">
        <v>12.54988340973958</v>
      </c>
      <c r="BQ37" s="13">
        <v>11.186667106894102</v>
      </c>
      <c r="BR37" s="13">
        <v>14.571321224074373</v>
      </c>
      <c r="BS37" s="13">
        <v>16.195138254731322</v>
      </c>
      <c r="BT37" s="13">
        <v>14.81963406313656</v>
      </c>
      <c r="BU37" s="13">
        <v>11.0812210902234</v>
      </c>
      <c r="BV37" s="13">
        <v>11.148787268316438</v>
      </c>
      <c r="BW37" s="13">
        <v>13.350281014220378</v>
      </c>
      <c r="BX37" s="13">
        <v>16.322049746117443</v>
      </c>
      <c r="BY37" s="13">
        <v>13.993043331470465</v>
      </c>
      <c r="BZ37" s="13">
        <v>11.975035530587347</v>
      </c>
      <c r="CA37" s="13">
        <v>12.426665629724637</v>
      </c>
      <c r="CB37" s="13">
        <v>16.502248659736267</v>
      </c>
      <c r="CC37" s="13">
        <v>10.783484787626881</v>
      </c>
      <c r="CD37" s="13">
        <v>11.761017843322835</v>
      </c>
      <c r="CE37" s="13">
        <v>12.376428565326274</v>
      </c>
      <c r="CF37" s="13">
        <v>13.518953680721619</v>
      </c>
      <c r="CG37" s="13">
        <v>9.7753207264498769</v>
      </c>
      <c r="CH37" s="13">
        <v>9.3713263942888911</v>
      </c>
      <c r="CI37" s="10">
        <f>COUNTIF(H37:CH37,"&gt;0")/79</f>
        <v>1</v>
      </c>
    </row>
    <row r="38" spans="1:87" s="1" customFormat="1" x14ac:dyDescent="0.2">
      <c r="A38" s="1" t="s">
        <v>343</v>
      </c>
      <c r="B38" s="1">
        <v>436.2833</v>
      </c>
      <c r="C38" s="7">
        <f>AVERAGE(H38:AU38)</f>
        <v>5.7214003751372214E-2</v>
      </c>
      <c r="D38" s="7">
        <f>STDEV(H38:AU38)</f>
        <v>4.6985554721166965E-2</v>
      </c>
      <c r="E38" s="7">
        <f>AVERAGE(AV38:CH38)</f>
        <v>5.9112911458635634E-2</v>
      </c>
      <c r="F38" s="7">
        <f>STDEV(AV38:CH38)</f>
        <v>6.1114757674705929E-2</v>
      </c>
      <c r="G38" s="7">
        <f>TTEST(H38:AU38,AV38:CH38,2,3)</f>
        <v>0.87761169661657612</v>
      </c>
      <c r="H38" s="12">
        <v>5.7196775315543923E-2</v>
      </c>
      <c r="I38" s="12">
        <v>0.22348471677521842</v>
      </c>
      <c r="J38" s="12">
        <v>0.15702410952302492</v>
      </c>
      <c r="K38" s="12">
        <v>6.5857245650325177E-2</v>
      </c>
      <c r="L38" s="12">
        <v>8.6781340178945912E-2</v>
      </c>
      <c r="M38" s="12">
        <v>0</v>
      </c>
      <c r="N38" s="12">
        <v>1.2564321826608101E-2</v>
      </c>
      <c r="O38" s="12">
        <v>5.8687788623515286E-2</v>
      </c>
      <c r="P38" s="12">
        <v>9.669279652851473E-2</v>
      </c>
      <c r="Q38" s="12">
        <v>0</v>
      </c>
      <c r="R38" s="12">
        <v>4.4848848589617657E-2</v>
      </c>
      <c r="S38" s="12">
        <v>7.7933450593492742E-2</v>
      </c>
      <c r="T38" s="12">
        <v>2.5592252021463584E-2</v>
      </c>
      <c r="U38" s="12">
        <v>1.8985056990309834E-2</v>
      </c>
      <c r="V38" s="12">
        <v>5.7704110244417343E-2</v>
      </c>
      <c r="W38" s="12">
        <v>4.8181795581491209E-2</v>
      </c>
      <c r="X38" s="12">
        <v>4.2270203693533008E-2</v>
      </c>
      <c r="Y38" s="12">
        <v>2.4488267472663409E-2</v>
      </c>
      <c r="Z38" s="12">
        <v>7.5016634233478596E-2</v>
      </c>
      <c r="AA38" s="12">
        <v>3.2760399890777232E-2</v>
      </c>
      <c r="AB38" s="12">
        <v>1.2880396827321451E-2</v>
      </c>
      <c r="AC38" s="12">
        <v>3.2941947460178901E-2</v>
      </c>
      <c r="AD38" s="12">
        <v>7.7865928780071106E-2</v>
      </c>
      <c r="AE38" s="12">
        <v>0</v>
      </c>
      <c r="AF38" s="12">
        <v>9.7242470493577496E-2</v>
      </c>
      <c r="AG38" s="12">
        <v>4.8910551770754783E-2</v>
      </c>
      <c r="AH38" s="12">
        <v>3.2667662013849512E-2</v>
      </c>
      <c r="AI38" s="12">
        <v>3.812073144935247E-2</v>
      </c>
      <c r="AJ38" s="12">
        <v>1.6322243054338225E-2</v>
      </c>
      <c r="AK38" s="12">
        <v>7.7356022254666951E-2</v>
      </c>
      <c r="AL38" s="12">
        <v>9.6761675363617669E-2</v>
      </c>
      <c r="AM38" s="12">
        <v>5.5958663148726669E-2</v>
      </c>
      <c r="AN38" s="12">
        <v>0.12734879822635678</v>
      </c>
      <c r="AO38" s="12">
        <v>0.15228857521707997</v>
      </c>
      <c r="AP38" s="12">
        <v>5.2980811722607726E-2</v>
      </c>
      <c r="AQ38" s="12">
        <v>3.8182297141427422E-2</v>
      </c>
      <c r="AR38" s="12">
        <v>2.9053469093644698E-2</v>
      </c>
      <c r="AS38" s="12">
        <v>0</v>
      </c>
      <c r="AT38" s="12">
        <v>2.5586163026230204E-2</v>
      </c>
      <c r="AU38" s="12">
        <v>7.002162927814537E-2</v>
      </c>
      <c r="AV38" s="13">
        <v>7.6131211672744933E-2</v>
      </c>
      <c r="AW38" s="13">
        <v>0</v>
      </c>
      <c r="AX38" s="13">
        <v>6.4711686914155089E-2</v>
      </c>
      <c r="AY38" s="13">
        <v>8.0342220601272968E-2</v>
      </c>
      <c r="AZ38" s="13">
        <v>3.0846263831732688E-2</v>
      </c>
      <c r="BA38" s="13">
        <v>6.881578698788833E-2</v>
      </c>
      <c r="BB38" s="13">
        <v>0</v>
      </c>
      <c r="BC38" s="13">
        <v>2.0750757118574888E-2</v>
      </c>
      <c r="BD38" s="13">
        <v>0.14259648822736623</v>
      </c>
      <c r="BE38" s="13">
        <v>2.1087782481921211E-2</v>
      </c>
      <c r="BF38" s="13">
        <v>6.0142786106844023E-2</v>
      </c>
      <c r="BG38" s="13">
        <v>1.7513280347738851E-2</v>
      </c>
      <c r="BH38" s="13">
        <v>4.3831058799087337E-2</v>
      </c>
      <c r="BI38" s="13">
        <v>5.4366683340324476E-2</v>
      </c>
      <c r="BJ38" s="13">
        <v>5.3104045778041488E-2</v>
      </c>
      <c r="BK38" s="13">
        <v>7.3887833006133094E-2</v>
      </c>
      <c r="BL38" s="13">
        <v>9.7725186116312965E-2</v>
      </c>
      <c r="BM38" s="13">
        <v>6.9907042615586515E-2</v>
      </c>
      <c r="BN38" s="13">
        <v>3.5938927668831194E-2</v>
      </c>
      <c r="BO38" s="13">
        <v>2.3523563842297354E-2</v>
      </c>
      <c r="BP38" s="13">
        <v>0</v>
      </c>
      <c r="BQ38" s="13">
        <v>1.2010687221030259E-2</v>
      </c>
      <c r="BR38" s="13">
        <v>0</v>
      </c>
      <c r="BS38" s="13">
        <v>4.0350665483149348E-2</v>
      </c>
      <c r="BT38" s="13">
        <v>0.10995045943093057</v>
      </c>
      <c r="BU38" s="13">
        <v>5.4611869668066949E-2</v>
      </c>
      <c r="BV38" s="13">
        <v>0.27917079849382259</v>
      </c>
      <c r="BW38" s="13">
        <v>6.8645995244813254E-2</v>
      </c>
      <c r="BX38" s="13">
        <v>0.2217792675620763</v>
      </c>
      <c r="BY38" s="13">
        <v>3.7424483377601021E-2</v>
      </c>
      <c r="BZ38" s="13">
        <v>5.0129787113965582E-2</v>
      </c>
      <c r="CA38" s="13">
        <v>0</v>
      </c>
      <c r="CB38" s="13">
        <v>7.0667607806733534E-2</v>
      </c>
      <c r="CC38" s="13">
        <v>3.7274152164520777E-2</v>
      </c>
      <c r="CD38" s="13">
        <v>1.7472622035997289E-2</v>
      </c>
      <c r="CE38" s="13">
        <v>3.6638316961726036E-2</v>
      </c>
      <c r="CF38" s="13">
        <v>3.4872380737948801E-2</v>
      </c>
      <c r="CG38" s="13">
        <v>0.19918184812755452</v>
      </c>
      <c r="CH38" s="13">
        <v>0</v>
      </c>
      <c r="CI38" s="10">
        <f>COUNTIF(H38:CH38,"&gt;0")/79</f>
        <v>0.87341772151898733</v>
      </c>
    </row>
    <row r="39" spans="1:87" s="1" customFormat="1" x14ac:dyDescent="0.2">
      <c r="A39" s="1" t="s">
        <v>431</v>
      </c>
      <c r="B39" s="1">
        <v>749.56989299999998</v>
      </c>
      <c r="C39" s="7">
        <f>AVERAGE(H39:AU39)</f>
        <v>16.395263867934169</v>
      </c>
      <c r="D39" s="7">
        <f>STDEV(H39:AU39)</f>
        <v>1.829966736717477</v>
      </c>
      <c r="E39" s="7">
        <f>AVERAGE(AV39:CH39)</f>
        <v>17.092725949336984</v>
      </c>
      <c r="F39" s="7">
        <f>STDEV(AV39:CH39)</f>
        <v>2.5274510544068405</v>
      </c>
      <c r="G39" s="7">
        <f>TTEST(H39:AU39,AV39:CH39,2,3)</f>
        <v>0.16541392023108747</v>
      </c>
      <c r="H39" s="12">
        <v>14.821304217080627</v>
      </c>
      <c r="I39" s="12">
        <v>15.814276608045578</v>
      </c>
      <c r="J39" s="12">
        <v>15.273886481789189</v>
      </c>
      <c r="K39" s="12">
        <v>16.016441002730129</v>
      </c>
      <c r="L39" s="12">
        <v>16.299908469825137</v>
      </c>
      <c r="M39" s="12">
        <v>12.867988550800446</v>
      </c>
      <c r="N39" s="12">
        <v>18.238213353253233</v>
      </c>
      <c r="O39" s="12">
        <v>11.634931739971062</v>
      </c>
      <c r="P39" s="12">
        <v>17.21388015211426</v>
      </c>
      <c r="Q39" s="12">
        <v>13.629058844872134</v>
      </c>
      <c r="R39" s="12">
        <v>16.827542904425222</v>
      </c>
      <c r="S39" s="12">
        <v>19.285654754582264</v>
      </c>
      <c r="T39" s="12">
        <v>16.405270183367904</v>
      </c>
      <c r="U39" s="12">
        <v>14.799854698709355</v>
      </c>
      <c r="V39" s="12">
        <v>16.744453856304649</v>
      </c>
      <c r="W39" s="12">
        <v>18.294493066005604</v>
      </c>
      <c r="X39" s="12">
        <v>17.453762171960307</v>
      </c>
      <c r="Y39" s="12">
        <v>16.994226413795481</v>
      </c>
      <c r="Z39" s="12">
        <v>19.243747202889409</v>
      </c>
      <c r="AA39" s="12">
        <v>17.129712004626032</v>
      </c>
      <c r="AB39" s="12">
        <v>18.894145869784637</v>
      </c>
      <c r="AC39" s="12">
        <v>15.592914098074955</v>
      </c>
      <c r="AD39" s="12">
        <v>15.883084230333484</v>
      </c>
      <c r="AE39" s="12">
        <v>16.783321230137517</v>
      </c>
      <c r="AF39" s="12">
        <v>16.052398150502452</v>
      </c>
      <c r="AG39" s="12">
        <v>18.037546584302795</v>
      </c>
      <c r="AH39" s="12">
        <v>13.010882912451891</v>
      </c>
      <c r="AI39" s="12">
        <v>17.45909750074037</v>
      </c>
      <c r="AJ39" s="12">
        <v>16.709875584947689</v>
      </c>
      <c r="AK39" s="12">
        <v>15.437853114217475</v>
      </c>
      <c r="AL39" s="12">
        <v>18.709054673664564</v>
      </c>
      <c r="AM39" s="12">
        <v>15.675158864783281</v>
      </c>
      <c r="AN39" s="12">
        <v>15.951051300514212</v>
      </c>
      <c r="AO39" s="12">
        <v>13.240259097898536</v>
      </c>
      <c r="AP39" s="12">
        <v>16.394806376643011</v>
      </c>
      <c r="AQ39" s="12">
        <v>18.910159741017491</v>
      </c>
      <c r="AR39" s="12">
        <v>18.371101192614944</v>
      </c>
      <c r="AS39" s="12">
        <v>14.894265034786294</v>
      </c>
      <c r="AT39" s="12">
        <v>16.997101765696456</v>
      </c>
      <c r="AU39" s="12">
        <v>17.81787071710664</v>
      </c>
      <c r="AV39" s="13">
        <v>16.959881291302288</v>
      </c>
      <c r="AW39" s="13">
        <v>16.510568878219225</v>
      </c>
      <c r="AX39" s="13">
        <v>16.527134243064985</v>
      </c>
      <c r="AY39" s="13">
        <v>13.885961048636128</v>
      </c>
      <c r="AZ39" s="13">
        <v>17.347977843123271</v>
      </c>
      <c r="BA39" s="13">
        <v>16.669153722567213</v>
      </c>
      <c r="BB39" s="13">
        <v>21.08384431162234</v>
      </c>
      <c r="BC39" s="13">
        <v>15.239592699006957</v>
      </c>
      <c r="BD39" s="13">
        <v>19.780602290637621</v>
      </c>
      <c r="BE39" s="13">
        <v>16.177930030167378</v>
      </c>
      <c r="BF39" s="13">
        <v>13.833502191324895</v>
      </c>
      <c r="BG39" s="13">
        <v>14.355327608993164</v>
      </c>
      <c r="BH39" s="13">
        <v>15.196416143340553</v>
      </c>
      <c r="BI39" s="13">
        <v>15.846099782138662</v>
      </c>
      <c r="BJ39" s="13">
        <v>18.115570055167709</v>
      </c>
      <c r="BK39" s="13">
        <v>21.003299257807232</v>
      </c>
      <c r="BL39" s="13">
        <v>17.171763372008158</v>
      </c>
      <c r="BM39" s="13">
        <v>14.087629550914214</v>
      </c>
      <c r="BN39" s="13">
        <v>15.28438933548</v>
      </c>
      <c r="BO39" s="13">
        <v>17.32452304830154</v>
      </c>
      <c r="BP39" s="13">
        <v>18.369331921766026</v>
      </c>
      <c r="BQ39" s="13">
        <v>20.049330664946336</v>
      </c>
      <c r="BR39" s="13">
        <v>18.242360548500677</v>
      </c>
      <c r="BS39" s="13">
        <v>21.1533706475768</v>
      </c>
      <c r="BT39" s="13">
        <v>21.53305671207735</v>
      </c>
      <c r="BU39" s="13">
        <v>19.037788069954054</v>
      </c>
      <c r="BV39" s="13">
        <v>13.0348908920294</v>
      </c>
      <c r="BW39" s="13">
        <v>19.563936503084562</v>
      </c>
      <c r="BX39" s="13">
        <v>16.654768385337558</v>
      </c>
      <c r="BY39" s="13">
        <v>17.633972684423334</v>
      </c>
      <c r="BZ39" s="13">
        <v>15.029199652248787</v>
      </c>
      <c r="CA39" s="13">
        <v>15.012993595091793</v>
      </c>
      <c r="CB39" s="13">
        <v>19.949991336550827</v>
      </c>
      <c r="CC39" s="13">
        <v>20.015669274230159</v>
      </c>
      <c r="CD39" s="13">
        <v>15.606730293619048</v>
      </c>
      <c r="CE39" s="13">
        <v>18.619556245189806</v>
      </c>
      <c r="CF39" s="13">
        <v>18.857712435037278</v>
      </c>
      <c r="CG39" s="13">
        <v>15.130839810288462</v>
      </c>
      <c r="CH39" s="13">
        <v>10.719645648366665</v>
      </c>
      <c r="CI39" s="10">
        <f>COUNTIF(H39:CH39,"&gt;0")/79</f>
        <v>1</v>
      </c>
    </row>
    <row r="40" spans="1:87" s="1" customFormat="1" x14ac:dyDescent="0.2">
      <c r="A40" s="1" t="s">
        <v>432</v>
      </c>
      <c r="B40" s="1">
        <v>578.34630000000004</v>
      </c>
      <c r="C40" s="7">
        <f>AVERAGE(H40:AU40)</f>
        <v>0.84800408847761788</v>
      </c>
      <c r="D40" s="7">
        <f>STDEV(H40:AU40)</f>
        <v>0.37368603339434514</v>
      </c>
      <c r="E40" s="7">
        <f>AVERAGE(AV40:CH40)</f>
        <v>0.86063913918955104</v>
      </c>
      <c r="F40" s="7">
        <f>STDEV(AV40:CH40)</f>
        <v>0.39699629458602553</v>
      </c>
      <c r="G40" s="7">
        <f>TTEST(H40:AU40,AV40:CH40,2,3)</f>
        <v>0.88463250180648267</v>
      </c>
      <c r="H40" s="12">
        <v>0.97553153651184965</v>
      </c>
      <c r="I40" s="12">
        <v>0.53709863834667981</v>
      </c>
      <c r="J40" s="12">
        <v>0.81564289777906662</v>
      </c>
      <c r="K40" s="12">
        <v>1.0825135413232316</v>
      </c>
      <c r="L40" s="12">
        <v>1.168153630113886</v>
      </c>
      <c r="M40" s="12">
        <v>0.37929079416514655</v>
      </c>
      <c r="N40" s="12">
        <v>0.75811033438908293</v>
      </c>
      <c r="O40" s="12">
        <v>1.1925867221236031</v>
      </c>
      <c r="P40" s="12">
        <v>0.9128676159011182</v>
      </c>
      <c r="Q40" s="12">
        <v>1.2001182304008191</v>
      </c>
      <c r="R40" s="12">
        <v>0.87020300587217359</v>
      </c>
      <c r="S40" s="12">
        <v>0.89004148763624424</v>
      </c>
      <c r="T40" s="12">
        <v>1.1903175745844277</v>
      </c>
      <c r="U40" s="12">
        <v>1.0488981700221087</v>
      </c>
      <c r="V40" s="12">
        <v>1.0869950266458748</v>
      </c>
      <c r="W40" s="12">
        <v>1.0310049473601737</v>
      </c>
      <c r="X40" s="12">
        <v>0.3192314213958608</v>
      </c>
      <c r="Y40" s="12">
        <v>0.55629723634942108</v>
      </c>
      <c r="Z40" s="12">
        <v>1.4207206676788029</v>
      </c>
      <c r="AA40" s="12">
        <v>0.55988019073498452</v>
      </c>
      <c r="AB40" s="12">
        <v>0.84822075926652341</v>
      </c>
      <c r="AC40" s="12">
        <v>1.2660417654219225</v>
      </c>
      <c r="AD40" s="12">
        <v>0.64585421062930837</v>
      </c>
      <c r="AE40" s="12">
        <v>1.0525843611211279</v>
      </c>
      <c r="AF40" s="12">
        <v>0.74605449069663166</v>
      </c>
      <c r="AG40" s="12">
        <v>0.64724939920987512</v>
      </c>
      <c r="AH40" s="12">
        <v>1.100244533665903</v>
      </c>
      <c r="AI40" s="12">
        <v>0.76170692738904988</v>
      </c>
      <c r="AJ40" s="12">
        <v>0.52525206995697926</v>
      </c>
      <c r="AK40" s="12">
        <v>0.62655714139229379</v>
      </c>
      <c r="AL40" s="12">
        <v>0.62848144662247485</v>
      </c>
      <c r="AM40" s="12">
        <v>0.25891377041141039</v>
      </c>
      <c r="AN40" s="12">
        <v>1.2169208289188473</v>
      </c>
      <c r="AO40" s="12">
        <v>0.22319311439470435</v>
      </c>
      <c r="AP40" s="12">
        <v>0.40166173432175678</v>
      </c>
      <c r="AQ40" s="12">
        <v>1.191099067530075</v>
      </c>
      <c r="AR40" s="12">
        <v>2.0800223888989149</v>
      </c>
      <c r="AS40" s="12">
        <v>0.27482992210570251</v>
      </c>
      <c r="AT40" s="12">
        <v>0.61290978103033811</v>
      </c>
      <c r="AU40" s="12">
        <v>0.8168621567863128</v>
      </c>
      <c r="AV40" s="13">
        <v>1.1182063742924595</v>
      </c>
      <c r="AW40" s="13">
        <v>1.4851588383553518</v>
      </c>
      <c r="AX40" s="13">
        <v>0.89156602528006523</v>
      </c>
      <c r="AY40" s="13">
        <v>0.82377263378277366</v>
      </c>
      <c r="AZ40" s="13">
        <v>0.91840631004167395</v>
      </c>
      <c r="BA40" s="13">
        <v>0.86533949980874614</v>
      </c>
      <c r="BB40" s="13">
        <v>0.65455828778227121</v>
      </c>
      <c r="BC40" s="13">
        <v>0.68810921475252296</v>
      </c>
      <c r="BD40" s="13">
        <v>0.79540415260752639</v>
      </c>
      <c r="BE40" s="13">
        <v>1.3692316440946515</v>
      </c>
      <c r="BF40" s="13">
        <v>0.90637204946712124</v>
      </c>
      <c r="BG40" s="13">
        <v>1.9413810108421654</v>
      </c>
      <c r="BH40" s="13">
        <v>1.4332458931848941</v>
      </c>
      <c r="BI40" s="13">
        <v>0.79510196021903079</v>
      </c>
      <c r="BJ40" s="13">
        <v>0.86739166790129174</v>
      </c>
      <c r="BK40" s="13">
        <v>0.96699174218606709</v>
      </c>
      <c r="BL40" s="13">
        <v>0.6993772627301299</v>
      </c>
      <c r="BM40" s="13">
        <v>0.56089101733983338</v>
      </c>
      <c r="BN40" s="13">
        <v>1.0190293245223725</v>
      </c>
      <c r="BO40" s="13">
        <v>0.7016103761717335</v>
      </c>
      <c r="BP40" s="13">
        <v>0.50764319885527254</v>
      </c>
      <c r="BQ40" s="13">
        <v>1.2853734729961224</v>
      </c>
      <c r="BR40" s="13">
        <v>0.62902673156123268</v>
      </c>
      <c r="BS40" s="13">
        <v>1.6160415870913252</v>
      </c>
      <c r="BT40" s="13">
        <v>1.0496313965906119</v>
      </c>
      <c r="BU40" s="13">
        <v>1.1491785608697225</v>
      </c>
      <c r="BV40" s="13">
        <v>0.341569828218097</v>
      </c>
      <c r="BW40" s="13">
        <v>0.25853813282154586</v>
      </c>
      <c r="BX40" s="13">
        <v>0.53478227411780632</v>
      </c>
      <c r="BY40" s="13">
        <v>0.66545790404381511</v>
      </c>
      <c r="BZ40" s="13">
        <v>0.99907647546063638</v>
      </c>
      <c r="CA40" s="13">
        <v>0.29684694517878091</v>
      </c>
      <c r="CB40" s="13">
        <v>0.66767080042429017</v>
      </c>
      <c r="CC40" s="13">
        <v>0.99878305568252745</v>
      </c>
      <c r="CD40" s="13">
        <v>0.70376657592146519</v>
      </c>
      <c r="CE40" s="13">
        <v>0.81849538319861448</v>
      </c>
      <c r="CF40" s="13">
        <v>1.2916401453896695</v>
      </c>
      <c r="CG40" s="13">
        <v>0.12069038363626623</v>
      </c>
      <c r="CH40" s="13">
        <v>0.12956829097200065</v>
      </c>
      <c r="CI40" s="10">
        <f>COUNTIF(H40:CH40,"&gt;0")/79</f>
        <v>1</v>
      </c>
    </row>
    <row r="41" spans="1:87" s="1" customFormat="1" x14ac:dyDescent="0.2">
      <c r="A41" s="1" t="s">
        <v>313</v>
      </c>
      <c r="B41" s="1">
        <v>673.48083299999996</v>
      </c>
      <c r="C41" s="7">
        <f>AVERAGE(H41:AU41)</f>
        <v>5.2626881138294168E-2</v>
      </c>
      <c r="D41" s="7">
        <f>STDEV(H41:AU41)</f>
        <v>3.883462139671498E-2</v>
      </c>
      <c r="E41" s="7">
        <f>AVERAGE(AV41:CH41)</f>
        <v>5.1087021825435008E-2</v>
      </c>
      <c r="F41" s="7">
        <f>STDEV(AV41:CH41)</f>
        <v>4.7613144062344556E-2</v>
      </c>
      <c r="G41" s="7">
        <f>TTEST(H41:AU41,AV41:CH41,2,3)</f>
        <v>0.87544183106634643</v>
      </c>
      <c r="H41" s="12">
        <v>5.6960058514358432E-2</v>
      </c>
      <c r="I41" s="12">
        <v>3.704085894146518E-2</v>
      </c>
      <c r="J41" s="12">
        <v>0</v>
      </c>
      <c r="K41" s="12">
        <v>2.1892815234026967E-2</v>
      </c>
      <c r="L41" s="12">
        <v>4.0919752216593878E-2</v>
      </c>
      <c r="M41" s="12">
        <v>9.8294970233577014E-2</v>
      </c>
      <c r="N41" s="12">
        <v>8.9900933408036024E-2</v>
      </c>
      <c r="O41" s="12">
        <v>5.8234303526199918E-2</v>
      </c>
      <c r="P41" s="12">
        <v>0</v>
      </c>
      <c r="Q41" s="12">
        <v>9.9853949092978705E-2</v>
      </c>
      <c r="R41" s="12">
        <v>5.1337371394965456E-2</v>
      </c>
      <c r="S41" s="12">
        <v>7.4601648231517076E-2</v>
      </c>
      <c r="T41" s="12">
        <v>2.7158382875097895E-2</v>
      </c>
      <c r="U41" s="12">
        <v>8.5072594737599067E-2</v>
      </c>
      <c r="V41" s="12">
        <v>3.3917911430315542E-2</v>
      </c>
      <c r="W41" s="12">
        <v>4.7442795440563977E-2</v>
      </c>
      <c r="X41" s="12">
        <v>0</v>
      </c>
      <c r="Y41" s="12">
        <v>6.2941648946668385E-2</v>
      </c>
      <c r="Z41" s="12">
        <v>3.5803299881783025E-2</v>
      </c>
      <c r="AA41" s="12">
        <v>1.3885001199296785E-2</v>
      </c>
      <c r="AB41" s="12">
        <v>0.12583042677436415</v>
      </c>
      <c r="AC41" s="12">
        <v>0.13998379437651823</v>
      </c>
      <c r="AD41" s="12">
        <v>0</v>
      </c>
      <c r="AE41" s="12">
        <v>1.8698884187491254E-2</v>
      </c>
      <c r="AF41" s="12">
        <v>0.10781835448261894</v>
      </c>
      <c r="AG41" s="12">
        <v>0.11134781123789046</v>
      </c>
      <c r="AH41" s="12">
        <v>6.0131090799946656E-2</v>
      </c>
      <c r="AI41" s="12">
        <v>2.8877637155801487E-2</v>
      </c>
      <c r="AJ41" s="12">
        <v>2.4490150383010972E-2</v>
      </c>
      <c r="AK41" s="12">
        <v>6.2031366369118233E-2</v>
      </c>
      <c r="AL41" s="12">
        <v>3.3744925774126799E-2</v>
      </c>
      <c r="AM41" s="12">
        <v>5.5718682294355386E-2</v>
      </c>
      <c r="AN41" s="12">
        <v>6.7445542198995956E-2</v>
      </c>
      <c r="AO41" s="12">
        <v>9.588859464643168E-2</v>
      </c>
      <c r="AP41" s="12">
        <v>5.2024999852124158E-2</v>
      </c>
      <c r="AQ41" s="12">
        <v>3.5335275324508725E-2</v>
      </c>
      <c r="AR41" s="12">
        <v>0</v>
      </c>
      <c r="AS41" s="12">
        <v>0</v>
      </c>
      <c r="AT41" s="12">
        <v>2.6478343802581961E-2</v>
      </c>
      <c r="AU41" s="12">
        <v>0.12397107056683805</v>
      </c>
      <c r="AV41" s="13">
        <v>0.11520731581944292</v>
      </c>
      <c r="AW41" s="13">
        <v>0</v>
      </c>
      <c r="AX41" s="13">
        <v>6.3790960250617312E-2</v>
      </c>
      <c r="AY41" s="13">
        <v>0</v>
      </c>
      <c r="AZ41" s="13">
        <v>1.9551422948397464E-2</v>
      </c>
      <c r="BA41" s="13">
        <v>6.1899964827842255E-2</v>
      </c>
      <c r="BB41" s="13">
        <v>9.0384689456536826E-2</v>
      </c>
      <c r="BC41" s="13">
        <v>9.5583629357404803E-2</v>
      </c>
      <c r="BD41" s="13">
        <v>0</v>
      </c>
      <c r="BE41" s="13">
        <v>0.11334412535768383</v>
      </c>
      <c r="BF41" s="13">
        <v>2.3448426191594731E-2</v>
      </c>
      <c r="BG41" s="13">
        <v>7.1038451194230384E-2</v>
      </c>
      <c r="BH41" s="13">
        <v>8.2726100714035286E-2</v>
      </c>
      <c r="BI41" s="13">
        <v>8.8504482421562169E-2</v>
      </c>
      <c r="BJ41" s="13">
        <v>0</v>
      </c>
      <c r="BK41" s="13">
        <v>0</v>
      </c>
      <c r="BL41" s="13">
        <v>2.5627871520258385E-2</v>
      </c>
      <c r="BM41" s="13">
        <v>0</v>
      </c>
      <c r="BN41" s="13">
        <v>7.7200941810125379E-2</v>
      </c>
      <c r="BO41" s="13">
        <v>0</v>
      </c>
      <c r="BP41" s="13">
        <v>3.621498143278875E-2</v>
      </c>
      <c r="BQ41" s="13">
        <v>4.6424702886629442E-2</v>
      </c>
      <c r="BR41" s="13">
        <v>9.7343738442507516E-2</v>
      </c>
      <c r="BS41" s="13">
        <v>4.4243921522359002E-2</v>
      </c>
      <c r="BT41" s="13">
        <v>0</v>
      </c>
      <c r="BU41" s="13">
        <v>6.5197728369978072E-2</v>
      </c>
      <c r="BV41" s="13">
        <v>0</v>
      </c>
      <c r="BW41" s="13">
        <v>0</v>
      </c>
      <c r="BX41" s="13">
        <v>0</v>
      </c>
      <c r="BY41" s="13">
        <v>0</v>
      </c>
      <c r="BZ41" s="13">
        <v>6.1179607577495791E-2</v>
      </c>
      <c r="CA41" s="13">
        <v>0.11385502573290585</v>
      </c>
      <c r="CB41" s="13">
        <v>6.4344221057542519E-2</v>
      </c>
      <c r="CC41" s="13">
        <v>9.178638627775873E-2</v>
      </c>
      <c r="CD41" s="13">
        <v>7.58472021103032E-2</v>
      </c>
      <c r="CE41" s="13">
        <v>0.14039817639948723</v>
      </c>
      <c r="CF41" s="13">
        <v>4.4247500983268843E-2</v>
      </c>
      <c r="CG41" s="13">
        <v>0</v>
      </c>
      <c r="CH41" s="13">
        <v>0.183002276529209</v>
      </c>
      <c r="CI41" s="10">
        <f>COUNTIF(H41:CH41,"&gt;0")/79</f>
        <v>0.759493670886076</v>
      </c>
    </row>
    <row r="42" spans="1:87" s="1" customFormat="1" x14ac:dyDescent="0.2">
      <c r="A42" s="1" t="s">
        <v>433</v>
      </c>
      <c r="B42" s="1">
        <v>671.46518300000002</v>
      </c>
      <c r="C42" s="7">
        <f>AVERAGE(H42:AU42)</f>
        <v>17.433459405128467</v>
      </c>
      <c r="D42" s="7">
        <f>STDEV(H42:AU42)</f>
        <v>2.3982111996834194</v>
      </c>
      <c r="E42" s="7">
        <f>AVERAGE(AV42:CH42)</f>
        <v>18.281642867302342</v>
      </c>
      <c r="F42" s="7">
        <f>STDEV(AV42:CH42)</f>
        <v>2.9243976546972319</v>
      </c>
      <c r="G42" s="7">
        <f>TTEST(H42:AU42,AV42:CH42,2,3)</f>
        <v>0.16345496140579352</v>
      </c>
      <c r="H42" s="12">
        <v>18.42664206844</v>
      </c>
      <c r="I42" s="12">
        <v>15.26720178583397</v>
      </c>
      <c r="J42" s="12">
        <v>16.022918614287335</v>
      </c>
      <c r="K42" s="12">
        <v>15.078262604074723</v>
      </c>
      <c r="L42" s="12">
        <v>16.214738778142561</v>
      </c>
      <c r="M42" s="12">
        <v>17.105876148437449</v>
      </c>
      <c r="N42" s="12">
        <v>16.246909986739727</v>
      </c>
      <c r="O42" s="12">
        <v>14.852100404049279</v>
      </c>
      <c r="P42" s="12">
        <v>17.035171384210457</v>
      </c>
      <c r="Q42" s="12">
        <v>18.431893725452511</v>
      </c>
      <c r="R42" s="12">
        <v>18.680014535671457</v>
      </c>
      <c r="S42" s="12">
        <v>13.829987586149491</v>
      </c>
      <c r="T42" s="12">
        <v>18.539966579490319</v>
      </c>
      <c r="U42" s="12">
        <v>16.932943182419603</v>
      </c>
      <c r="V42" s="12">
        <v>17.327267070298078</v>
      </c>
      <c r="W42" s="12">
        <v>16.571991711493439</v>
      </c>
      <c r="X42" s="12">
        <v>12.086356771317133</v>
      </c>
      <c r="Y42" s="12">
        <v>17.799450842295748</v>
      </c>
      <c r="Z42" s="12">
        <v>17.253657587389956</v>
      </c>
      <c r="AA42" s="12">
        <v>17.005663791806068</v>
      </c>
      <c r="AB42" s="12">
        <v>19.838974455959722</v>
      </c>
      <c r="AC42" s="12">
        <v>19.907430949968646</v>
      </c>
      <c r="AD42" s="12">
        <v>14.844124486696904</v>
      </c>
      <c r="AE42" s="12">
        <v>12.906761351144707</v>
      </c>
      <c r="AF42" s="12">
        <v>18.11853714356327</v>
      </c>
      <c r="AG42" s="12">
        <v>19.920051704223283</v>
      </c>
      <c r="AH42" s="12">
        <v>22.676461105463538</v>
      </c>
      <c r="AI42" s="12">
        <v>17.312499238368673</v>
      </c>
      <c r="AJ42" s="12">
        <v>16.833495674750353</v>
      </c>
      <c r="AK42" s="12">
        <v>18.356783819580453</v>
      </c>
      <c r="AL42" s="12">
        <v>17.917410480164783</v>
      </c>
      <c r="AM42" s="12">
        <v>18.169409545876345</v>
      </c>
      <c r="AN42" s="12">
        <v>19.658576319470892</v>
      </c>
      <c r="AO42" s="12">
        <v>24.180857938326017</v>
      </c>
      <c r="AP42" s="12">
        <v>17.389440630451144</v>
      </c>
      <c r="AQ42" s="12">
        <v>17.243184136895469</v>
      </c>
      <c r="AR42" s="12">
        <v>14.90929000182248</v>
      </c>
      <c r="AS42" s="12">
        <v>21.850615392075614</v>
      </c>
      <c r="AT42" s="12">
        <v>16.097974922447843</v>
      </c>
      <c r="AU42" s="12">
        <v>18.49748174988914</v>
      </c>
      <c r="AV42" s="13">
        <v>16.794679340382618</v>
      </c>
      <c r="AW42" s="13">
        <v>19.705304054010316</v>
      </c>
      <c r="AX42" s="13">
        <v>13.588965476574465</v>
      </c>
      <c r="AY42" s="13">
        <v>19.900137916812344</v>
      </c>
      <c r="AZ42" s="13">
        <v>21.047964566690055</v>
      </c>
      <c r="BA42" s="13">
        <v>21.117623914582268</v>
      </c>
      <c r="BB42" s="13">
        <v>18.3183094105826</v>
      </c>
      <c r="BC42" s="13">
        <v>17.919055505669288</v>
      </c>
      <c r="BD42" s="13">
        <v>16.093397646137891</v>
      </c>
      <c r="BE42" s="13">
        <v>19.361059774476871</v>
      </c>
      <c r="BF42" s="13">
        <v>21.020494460213339</v>
      </c>
      <c r="BG42" s="13">
        <v>12.95228073800806</v>
      </c>
      <c r="BH42" s="13">
        <v>22.555840129920909</v>
      </c>
      <c r="BI42" s="13">
        <v>15.83699088664358</v>
      </c>
      <c r="BJ42" s="13">
        <v>18.73427262438334</v>
      </c>
      <c r="BK42" s="13">
        <v>20.760412790717648</v>
      </c>
      <c r="BL42" s="13">
        <v>17.161543295958371</v>
      </c>
      <c r="BM42" s="13">
        <v>21.497799686467921</v>
      </c>
      <c r="BN42" s="13">
        <v>16.788749746661363</v>
      </c>
      <c r="BO42" s="13">
        <v>17.704673498564063</v>
      </c>
      <c r="BP42" s="13">
        <v>21.106692889414116</v>
      </c>
      <c r="BQ42" s="13">
        <v>15.479332000253608</v>
      </c>
      <c r="BR42" s="13">
        <v>23.755843141008089</v>
      </c>
      <c r="BS42" s="13">
        <v>13.066728430804869</v>
      </c>
      <c r="BT42" s="13">
        <v>16.237197388336931</v>
      </c>
      <c r="BU42" s="13">
        <v>16.864998694645283</v>
      </c>
      <c r="BV42" s="13">
        <v>18.400315255550833</v>
      </c>
      <c r="BW42" s="13">
        <v>18.849605299533188</v>
      </c>
      <c r="BX42" s="13">
        <v>21.656369102058594</v>
      </c>
      <c r="BY42" s="13">
        <v>17.389035424352134</v>
      </c>
      <c r="BZ42" s="13">
        <v>16.530336269903867</v>
      </c>
      <c r="CA42" s="13">
        <v>15.967017053132418</v>
      </c>
      <c r="CB42" s="13">
        <v>20.476331280003453</v>
      </c>
      <c r="CC42" s="13">
        <v>13.283074617113611</v>
      </c>
      <c r="CD42" s="13">
        <v>18.174366508020139</v>
      </c>
      <c r="CE42" s="13">
        <v>18.637127078181269</v>
      </c>
      <c r="CF42" s="13">
        <v>13.549700581838064</v>
      </c>
      <c r="CG42" s="13">
        <v>24.361980268954131</v>
      </c>
      <c r="CH42" s="13">
        <v>20.338465078229319</v>
      </c>
      <c r="CI42" s="10">
        <f>COUNTIF(H42:CH42,"&gt;0")/79</f>
        <v>1</v>
      </c>
    </row>
    <row r="43" spans="1:87" s="1" customFormat="1" x14ac:dyDescent="0.2">
      <c r="A43" s="1" t="s">
        <v>434</v>
      </c>
      <c r="B43" s="1">
        <v>759.49648300000001</v>
      </c>
      <c r="C43" s="7">
        <f>AVERAGE(H43:AU43)</f>
        <v>1.4736922814823588</v>
      </c>
      <c r="D43" s="7">
        <f>STDEV(H43:AU43)</f>
        <v>0.5062725053488103</v>
      </c>
      <c r="E43" s="7">
        <f>AVERAGE(AV43:CH43)</f>
        <v>1.4793700980283573</v>
      </c>
      <c r="F43" s="7">
        <f>STDEV(AV43:CH43)</f>
        <v>0.57782814946727767</v>
      </c>
      <c r="G43" s="7">
        <f>TTEST(H43:AU43,AV43:CH43,2,3)</f>
        <v>0.96310878337132322</v>
      </c>
      <c r="H43" s="12">
        <v>2.2151516717379276</v>
      </c>
      <c r="I43" s="12">
        <v>0.88235367980939017</v>
      </c>
      <c r="J43" s="12">
        <v>1.0115866780284561</v>
      </c>
      <c r="K43" s="12">
        <v>1.569165995860025</v>
      </c>
      <c r="L43" s="12">
        <v>1.5955700609057988</v>
      </c>
      <c r="M43" s="12">
        <v>0.21829974184422857</v>
      </c>
      <c r="N43" s="12">
        <v>1.9292347197265598</v>
      </c>
      <c r="O43" s="12">
        <v>1.1047042051222957</v>
      </c>
      <c r="P43" s="12">
        <v>1.4574539535839925</v>
      </c>
      <c r="Q43" s="12">
        <v>1.5139030949267578</v>
      </c>
      <c r="R43" s="12">
        <v>1.9625049934844774</v>
      </c>
      <c r="S43" s="12">
        <v>1.3196633880124089</v>
      </c>
      <c r="T43" s="12">
        <v>1.7427077844575012</v>
      </c>
      <c r="U43" s="12">
        <v>0.92793785065483636</v>
      </c>
      <c r="V43" s="12">
        <v>1.8610676865319467</v>
      </c>
      <c r="W43" s="12">
        <v>1.7728262500740843</v>
      </c>
      <c r="X43" s="12">
        <v>2.0301558333459564</v>
      </c>
      <c r="Y43" s="12">
        <v>1.5463854972677036</v>
      </c>
      <c r="Z43" s="12">
        <v>1.5872817832953674</v>
      </c>
      <c r="AA43" s="12">
        <v>2.1310212780039053</v>
      </c>
      <c r="AB43" s="12">
        <v>1.7713996880410037</v>
      </c>
      <c r="AC43" s="12">
        <v>1.7264858385200033</v>
      </c>
      <c r="AD43" s="12">
        <v>0.34961068335111012</v>
      </c>
      <c r="AE43" s="12">
        <v>1.296771024602807</v>
      </c>
      <c r="AF43" s="12">
        <v>1.2708333185169085</v>
      </c>
      <c r="AG43" s="12">
        <v>1.9002978743988028</v>
      </c>
      <c r="AH43" s="12">
        <v>2.2555115209188159</v>
      </c>
      <c r="AI43" s="12">
        <v>1.3181431843411924</v>
      </c>
      <c r="AJ43" s="12">
        <v>1.7337778880823449</v>
      </c>
      <c r="AK43" s="12">
        <v>1.3481803051690102</v>
      </c>
      <c r="AL43" s="12">
        <v>1.3173641247737429</v>
      </c>
      <c r="AM43" s="12">
        <v>0.53428324434242513</v>
      </c>
      <c r="AN43" s="12">
        <v>1.1430209932533864</v>
      </c>
      <c r="AO43" s="12">
        <v>0.851778544277075</v>
      </c>
      <c r="AP43" s="12">
        <v>1.1120775577230511</v>
      </c>
      <c r="AQ43" s="12">
        <v>1.8168128264647987</v>
      </c>
      <c r="AR43" s="12">
        <v>1.3160564794607501</v>
      </c>
      <c r="AS43" s="12">
        <v>1.0888129427509377</v>
      </c>
      <c r="AT43" s="12">
        <v>2.1352987443215929</v>
      </c>
      <c r="AU43" s="12">
        <v>2.2821983293109755</v>
      </c>
      <c r="AV43" s="13">
        <v>2.1057079558902951</v>
      </c>
      <c r="AW43" s="13">
        <v>2.1688469800935111</v>
      </c>
      <c r="AX43" s="13">
        <v>1.8879324578600563</v>
      </c>
      <c r="AY43" s="13">
        <v>1.9515348287417018</v>
      </c>
      <c r="AZ43" s="13">
        <v>1.9339018892840836</v>
      </c>
      <c r="BA43" s="13">
        <v>2.6224422046889275</v>
      </c>
      <c r="BB43" s="13">
        <v>2.012985022889108</v>
      </c>
      <c r="BC43" s="13">
        <v>1.9256249727872139</v>
      </c>
      <c r="BD43" s="13">
        <v>1.5446580669380932</v>
      </c>
      <c r="BE43" s="13">
        <v>2.0391887505159301</v>
      </c>
      <c r="BF43" s="13">
        <v>1.7621538046694969</v>
      </c>
      <c r="BG43" s="13">
        <v>1.2379108649898718</v>
      </c>
      <c r="BH43" s="13">
        <v>1.9106792580389271</v>
      </c>
      <c r="BI43" s="13">
        <v>1.5542422537407126</v>
      </c>
      <c r="BJ43" s="13">
        <v>1.2749572784866983</v>
      </c>
      <c r="BK43" s="13">
        <v>1.1698426033871387</v>
      </c>
      <c r="BL43" s="13">
        <v>1.0118306167279552</v>
      </c>
      <c r="BM43" s="13">
        <v>0.38960537096698022</v>
      </c>
      <c r="BN43" s="13">
        <v>1.3675404702074152</v>
      </c>
      <c r="BO43" s="13">
        <v>1.7486522251785706</v>
      </c>
      <c r="BP43" s="13">
        <v>1.0828335354735679</v>
      </c>
      <c r="BQ43" s="13">
        <v>1.9582908413584907</v>
      </c>
      <c r="BR43" s="13">
        <v>1.0984624564066985</v>
      </c>
      <c r="BS43" s="13">
        <v>0.67901329469420968</v>
      </c>
      <c r="BT43" s="13">
        <v>1.6184433532117379</v>
      </c>
      <c r="BU43" s="13">
        <v>1.8816548004643685</v>
      </c>
      <c r="BV43" s="13">
        <v>0.41711630845519643</v>
      </c>
      <c r="BW43" s="13">
        <v>0.54302031793920724</v>
      </c>
      <c r="BX43" s="13">
        <v>2.072832254253731</v>
      </c>
      <c r="BY43" s="13">
        <v>2.0764022440309953</v>
      </c>
      <c r="BZ43" s="13">
        <v>1.3105031563317884</v>
      </c>
      <c r="CA43" s="13">
        <v>0.4229151676503311</v>
      </c>
      <c r="CB43" s="13">
        <v>1.6070695804057751</v>
      </c>
      <c r="CC43" s="13">
        <v>1.4738804133256789</v>
      </c>
      <c r="CD43" s="13">
        <v>1.6972308318469953</v>
      </c>
      <c r="CE43" s="13">
        <v>1.6995197037005487</v>
      </c>
      <c r="CF43" s="13">
        <v>1.3217682041940326</v>
      </c>
      <c r="CG43" s="13">
        <v>0.78800847446268185</v>
      </c>
      <c r="CH43" s="13">
        <v>0.32623100881721173</v>
      </c>
      <c r="CI43" s="10">
        <f>COUNTIF(H43:CH43,"&gt;0")/79</f>
        <v>1</v>
      </c>
    </row>
    <row r="44" spans="1:87" s="1" customFormat="1" x14ac:dyDescent="0.2">
      <c r="A44" s="1" t="s">
        <v>435</v>
      </c>
      <c r="B44" s="1">
        <v>779.55908299999999</v>
      </c>
      <c r="C44" s="7">
        <f>AVERAGE(H44:AU44)</f>
        <v>3.6143080954910785</v>
      </c>
      <c r="D44" s="7">
        <f>STDEV(H44:AU44)</f>
        <v>0.62778603423842161</v>
      </c>
      <c r="E44" s="7">
        <f>AVERAGE(AV44:CH44)</f>
        <v>3.6203003605551998</v>
      </c>
      <c r="F44" s="7">
        <f>STDEV(AV44:CH44)</f>
        <v>0.63416903857457196</v>
      </c>
      <c r="G44" s="7">
        <f>TTEST(H44:AU44,AV44:CH44,2,3)</f>
        <v>0.96645017846225045</v>
      </c>
      <c r="H44" s="12">
        <v>4.1629053994472685</v>
      </c>
      <c r="I44" s="12">
        <v>4.3578371584479338</v>
      </c>
      <c r="J44" s="12">
        <v>2.4930845111110345</v>
      </c>
      <c r="K44" s="12">
        <v>3.647041155026058</v>
      </c>
      <c r="L44" s="12">
        <v>3.3581800647221263</v>
      </c>
      <c r="M44" s="12">
        <v>3.7971594364760617</v>
      </c>
      <c r="N44" s="12">
        <v>4.2872752476562184</v>
      </c>
      <c r="O44" s="12">
        <v>4.5583162913768698</v>
      </c>
      <c r="P44" s="12">
        <v>3.5272953841623287</v>
      </c>
      <c r="Q44" s="12">
        <v>3.1779739819956552</v>
      </c>
      <c r="R44" s="12">
        <v>3.8264848459960903</v>
      </c>
      <c r="S44" s="12">
        <v>2.7856029112958836</v>
      </c>
      <c r="T44" s="12">
        <v>3.7198856665360944</v>
      </c>
      <c r="U44" s="12">
        <v>3.2611005707976957</v>
      </c>
      <c r="V44" s="12">
        <v>4.0623634576452963</v>
      </c>
      <c r="W44" s="12">
        <v>2.9557024324033079</v>
      </c>
      <c r="X44" s="12">
        <v>3.1483216691286784</v>
      </c>
      <c r="Y44" s="12">
        <v>3.2211264224934526</v>
      </c>
      <c r="Z44" s="12">
        <v>3.4825206678691045</v>
      </c>
      <c r="AA44" s="12">
        <v>4.056996033935274</v>
      </c>
      <c r="AB44" s="12">
        <v>3.2812488373310296</v>
      </c>
      <c r="AC44" s="12">
        <v>4.3342442530289667</v>
      </c>
      <c r="AD44" s="12">
        <v>4.289823047781967</v>
      </c>
      <c r="AE44" s="12">
        <v>2.8586578921983508</v>
      </c>
      <c r="AF44" s="12">
        <v>3.7153298411346323</v>
      </c>
      <c r="AG44" s="12">
        <v>4.0779782437354202</v>
      </c>
      <c r="AH44" s="12">
        <v>4.1357232882685269</v>
      </c>
      <c r="AI44" s="12">
        <v>2.964916463151098</v>
      </c>
      <c r="AJ44" s="12">
        <v>4.4519684863451952</v>
      </c>
      <c r="AK44" s="12">
        <v>3.5424488413179542</v>
      </c>
      <c r="AL44" s="12">
        <v>3.2593897190545675</v>
      </c>
      <c r="AM44" s="12">
        <v>4.3515598350723748</v>
      </c>
      <c r="AN44" s="12">
        <v>3.2523606339027906</v>
      </c>
      <c r="AO44" s="12">
        <v>3.0500933575875906</v>
      </c>
      <c r="AP44" s="12">
        <v>3.8217016973874562</v>
      </c>
      <c r="AQ44" s="12">
        <v>2.6360104363334971</v>
      </c>
      <c r="AR44" s="12">
        <v>3.9055764451338892</v>
      </c>
      <c r="AS44" s="12">
        <v>2.129636915300912</v>
      </c>
      <c r="AT44" s="12">
        <v>4.9701206384062022</v>
      </c>
      <c r="AU44" s="12">
        <v>3.6563616386482587</v>
      </c>
      <c r="AV44" s="13">
        <v>4.4016124619551968</v>
      </c>
      <c r="AW44" s="13">
        <v>3.3941040896868846</v>
      </c>
      <c r="AX44" s="13">
        <v>3.2329682483311255</v>
      </c>
      <c r="AY44" s="13">
        <v>3.2389078856755185</v>
      </c>
      <c r="AZ44" s="13">
        <v>4.2373715456068926</v>
      </c>
      <c r="BA44" s="13">
        <v>3.6735319925679213</v>
      </c>
      <c r="BB44" s="13">
        <v>4.5855586961638917</v>
      </c>
      <c r="BC44" s="13">
        <v>4.2612593520847879</v>
      </c>
      <c r="BD44" s="13">
        <v>3.0158687233409895</v>
      </c>
      <c r="BE44" s="13">
        <v>4.0010470683547625</v>
      </c>
      <c r="BF44" s="13">
        <v>4.353523027392157</v>
      </c>
      <c r="BG44" s="13">
        <v>3.3654991404372807</v>
      </c>
      <c r="BH44" s="13">
        <v>4.0888467778960464</v>
      </c>
      <c r="BI44" s="13">
        <v>3.6166299774988961</v>
      </c>
      <c r="BJ44" s="13">
        <v>3.6090478997199287</v>
      </c>
      <c r="BK44" s="13">
        <v>3.8381787178637716</v>
      </c>
      <c r="BL44" s="13">
        <v>3.5100808238546821</v>
      </c>
      <c r="BM44" s="13">
        <v>2.340763904867142</v>
      </c>
      <c r="BN44" s="13">
        <v>2.9912089382984322</v>
      </c>
      <c r="BO44" s="13">
        <v>3.5356443943814972</v>
      </c>
      <c r="BP44" s="13">
        <v>3.0419313952847089</v>
      </c>
      <c r="BQ44" s="13">
        <v>4.7003033365109568</v>
      </c>
      <c r="BR44" s="13">
        <v>4.0664289023988838</v>
      </c>
      <c r="BS44" s="13">
        <v>3.4763325519144668</v>
      </c>
      <c r="BT44" s="13">
        <v>3.8647389731740738</v>
      </c>
      <c r="BU44" s="13">
        <v>3.6510038412425212</v>
      </c>
      <c r="BV44" s="13">
        <v>3.7666946452031871</v>
      </c>
      <c r="BW44" s="13">
        <v>2.3165670307064148</v>
      </c>
      <c r="BX44" s="13">
        <v>2.5218440588735209</v>
      </c>
      <c r="BY44" s="13">
        <v>3.6137110448262306</v>
      </c>
      <c r="BZ44" s="13">
        <v>3.9678861360586923</v>
      </c>
      <c r="CA44" s="13">
        <v>2.8144815849130405</v>
      </c>
      <c r="CB44" s="13">
        <v>3.4485479863348423</v>
      </c>
      <c r="CC44" s="13">
        <v>4.8392129190526809</v>
      </c>
      <c r="CD44" s="13">
        <v>3.6161252083329014</v>
      </c>
      <c r="CE44" s="13">
        <v>4.5166982872057924</v>
      </c>
      <c r="CF44" s="13">
        <v>3.7897152809676542</v>
      </c>
      <c r="CG44" s="13">
        <v>2.4828722343705625</v>
      </c>
      <c r="CH44" s="13">
        <v>3.404964978303874</v>
      </c>
      <c r="CI44" s="10">
        <f>COUNTIF(H44:CH44,"&gt;0")/79</f>
        <v>1</v>
      </c>
    </row>
    <row r="45" spans="1:87" s="1" customFormat="1" x14ac:dyDescent="0.2">
      <c r="A45" s="1" t="s">
        <v>359</v>
      </c>
      <c r="B45" s="1">
        <v>789.54343300000005</v>
      </c>
      <c r="C45" s="7">
        <f>AVERAGE(H45:AU45)</f>
        <v>0.25143207942409418</v>
      </c>
      <c r="D45" s="7">
        <f>STDEV(H45:AU45)</f>
        <v>0.2195440500983134</v>
      </c>
      <c r="E45" s="7">
        <f>AVERAGE(AV45:CH45)</f>
        <v>0.22311300321325056</v>
      </c>
      <c r="F45" s="7">
        <f>STDEV(AV45:CH45)</f>
        <v>0.20601239728265608</v>
      </c>
      <c r="G45" s="7">
        <f>TTEST(H45:AU45,AV45:CH45,2,3)</f>
        <v>0.55601025058897768</v>
      </c>
      <c r="H45" s="12">
        <v>0.81678946712408362</v>
      </c>
      <c r="I45" s="12">
        <v>0.59650357209641114</v>
      </c>
      <c r="J45" s="12">
        <v>0.64517171348820723</v>
      </c>
      <c r="K45" s="12">
        <v>0.76774601532300835</v>
      </c>
      <c r="L45" s="12">
        <v>0.27783595952947737</v>
      </c>
      <c r="M45" s="12">
        <v>0</v>
      </c>
      <c r="N45" s="12">
        <v>7.2441863659373454E-2</v>
      </c>
      <c r="O45" s="12">
        <v>0.53045451239540431</v>
      </c>
      <c r="P45" s="12">
        <v>7.6098297791673111E-2</v>
      </c>
      <c r="Q45" s="12">
        <v>6.5890515659440554E-2</v>
      </c>
      <c r="R45" s="12">
        <v>0.59637956860507435</v>
      </c>
      <c r="S45" s="12">
        <v>0.16297009167796914</v>
      </c>
      <c r="T45" s="12">
        <v>0.53656052695720502</v>
      </c>
      <c r="U45" s="12">
        <v>0.24723980340320612</v>
      </c>
      <c r="V45" s="12">
        <v>0.18603362586594924</v>
      </c>
      <c r="W45" s="12">
        <v>0.36116157434084922</v>
      </c>
      <c r="X45" s="12">
        <v>0.12320421183648696</v>
      </c>
      <c r="Y45" s="12">
        <v>0.38517458546977673</v>
      </c>
      <c r="Z45" s="12">
        <v>0.39292029896957043</v>
      </c>
      <c r="AA45" s="12">
        <v>0.13153688918452675</v>
      </c>
      <c r="AB45" s="12">
        <v>0.10224917526988073</v>
      </c>
      <c r="AC45" s="12">
        <v>0.27277657420653417</v>
      </c>
      <c r="AD45" s="12">
        <v>0.20687084147712076</v>
      </c>
      <c r="AE45" s="12">
        <v>0.39218815494214287</v>
      </c>
      <c r="AF45" s="12">
        <v>6.2093059367597334E-2</v>
      </c>
      <c r="AG45" s="12">
        <v>0.16138063386033158</v>
      </c>
      <c r="AH45" s="12">
        <v>6.3248043785772159E-2</v>
      </c>
      <c r="AI45" s="12">
        <v>0.30614838591021376</v>
      </c>
      <c r="AJ45" s="12">
        <v>9.9334566449167841E-2</v>
      </c>
      <c r="AK45" s="12">
        <v>8.9169778347233192E-2</v>
      </c>
      <c r="AL45" s="12">
        <v>0.11344098874145354</v>
      </c>
      <c r="AM45" s="12">
        <v>4.4101724631363068E-2</v>
      </c>
      <c r="AN45" s="12">
        <v>0.20807763906043333</v>
      </c>
      <c r="AO45" s="12">
        <v>0</v>
      </c>
      <c r="AP45" s="12">
        <v>6.173406235995664E-2</v>
      </c>
      <c r="AQ45" s="12">
        <v>0.10599505480513401</v>
      </c>
      <c r="AR45" s="12">
        <v>0.26566085970883707</v>
      </c>
      <c r="AS45" s="12">
        <v>0</v>
      </c>
      <c r="AT45" s="12">
        <v>0.4427159891478209</v>
      </c>
      <c r="AU45" s="12">
        <v>8.7984551515079834E-2</v>
      </c>
      <c r="AV45" s="13">
        <v>0.80406267916646057</v>
      </c>
      <c r="AW45" s="13">
        <v>0.85548297991831146</v>
      </c>
      <c r="AX45" s="13">
        <v>0.25197252115751445</v>
      </c>
      <c r="AY45" s="13">
        <v>6.3384078937839358E-2</v>
      </c>
      <c r="AZ45" s="13">
        <v>0.21008144852144692</v>
      </c>
      <c r="BA45" s="13">
        <v>0.15509179470102763</v>
      </c>
      <c r="BB45" s="13">
        <v>0.11042408079899867</v>
      </c>
      <c r="BC45" s="13">
        <v>8.2053570146406046E-2</v>
      </c>
      <c r="BD45" s="13">
        <v>0.28966877696745996</v>
      </c>
      <c r="BE45" s="13">
        <v>0.63410722186920077</v>
      </c>
      <c r="BF45" s="13">
        <v>3.0597524733915835E-2</v>
      </c>
      <c r="BG45" s="13">
        <v>4.3082230177679461E-2</v>
      </c>
      <c r="BH45" s="13">
        <v>0.36709320583404059</v>
      </c>
      <c r="BI45" s="13">
        <v>0.19624724558485293</v>
      </c>
      <c r="BJ45" s="13">
        <v>0.57025140850655165</v>
      </c>
      <c r="BK45" s="13">
        <v>0.27908611646932724</v>
      </c>
      <c r="BL45" s="13">
        <v>0.20951000481159268</v>
      </c>
      <c r="BM45" s="13">
        <v>0</v>
      </c>
      <c r="BN45" s="13">
        <v>0</v>
      </c>
      <c r="BO45" s="13">
        <v>0.21026764214316307</v>
      </c>
      <c r="BP45" s="13">
        <v>0.38511605715141917</v>
      </c>
      <c r="BQ45" s="13">
        <v>0.17117659915422223</v>
      </c>
      <c r="BR45" s="13">
        <v>6.1646004568709709E-2</v>
      </c>
      <c r="BS45" s="13">
        <v>5.8318944448883178E-2</v>
      </c>
      <c r="BT45" s="13">
        <v>0.11804219123252185</v>
      </c>
      <c r="BU45" s="13">
        <v>0.18086699531266232</v>
      </c>
      <c r="BV45" s="13">
        <v>4.0426013629282782E-2</v>
      </c>
      <c r="BW45" s="13">
        <v>0.19972356301006913</v>
      </c>
      <c r="BX45" s="13">
        <v>0.13119691209254139</v>
      </c>
      <c r="BY45" s="13">
        <v>3.9545004977286691E-2</v>
      </c>
      <c r="BZ45" s="13">
        <v>0.32930398936300709</v>
      </c>
      <c r="CA45" s="13">
        <v>5.2067393452596464E-2</v>
      </c>
      <c r="CB45" s="13">
        <v>0.22920686269679716</v>
      </c>
      <c r="CC45" s="13">
        <v>0.18718635698666097</v>
      </c>
      <c r="CD45" s="13">
        <v>0.34281000362501513</v>
      </c>
      <c r="CE45" s="13">
        <v>0.40805646670804607</v>
      </c>
      <c r="CF45" s="13">
        <v>0.27859350509852382</v>
      </c>
      <c r="CG45" s="13">
        <v>0</v>
      </c>
      <c r="CH45" s="13">
        <v>0.12565973136273581</v>
      </c>
      <c r="CI45" s="10">
        <f>COUNTIF(H45:CH45,"&gt;0")/79</f>
        <v>0.92405063291139244</v>
      </c>
    </row>
    <row r="46" spans="1:87" s="1" customFormat="1" x14ac:dyDescent="0.2">
      <c r="A46" s="1" t="s">
        <v>436</v>
      </c>
      <c r="B46" s="1">
        <v>805.57473300000004</v>
      </c>
      <c r="C46" s="7">
        <f>AVERAGE(H46:AU46)</f>
        <v>1.8032144164159942</v>
      </c>
      <c r="D46" s="7">
        <f>STDEV(H46:AU46)</f>
        <v>0.73044456459858587</v>
      </c>
      <c r="E46" s="7">
        <f>AVERAGE(AV46:CH46)</f>
        <v>1.7896733825970415</v>
      </c>
      <c r="F46" s="7">
        <f>STDEV(AV46:CH46)</f>
        <v>0.68799001096903922</v>
      </c>
      <c r="G46" s="7">
        <f>TTEST(H46:AU46,AV46:CH46,2,3)</f>
        <v>0.93261050449015293</v>
      </c>
      <c r="H46" s="12">
        <v>1.9468604459984693</v>
      </c>
      <c r="I46" s="12">
        <v>1.4377175877820871</v>
      </c>
      <c r="J46" s="12">
        <v>1.5832656882865803</v>
      </c>
      <c r="K46" s="12">
        <v>2.2219458711309996</v>
      </c>
      <c r="L46" s="12">
        <v>1.7207104649682834</v>
      </c>
      <c r="M46" s="12">
        <v>0.66548838740889005</v>
      </c>
      <c r="N46" s="12">
        <v>2.7433989057614179</v>
      </c>
      <c r="O46" s="12">
        <v>1.4870467062584569</v>
      </c>
      <c r="P46" s="12">
        <v>1.7465442230840948</v>
      </c>
      <c r="Q46" s="12">
        <v>1.2247686793270514</v>
      </c>
      <c r="R46" s="12">
        <v>2.1243519306662888</v>
      </c>
      <c r="S46" s="12">
        <v>2.076946567865301</v>
      </c>
      <c r="T46" s="12">
        <v>1.7165655461776874</v>
      </c>
      <c r="U46" s="12">
        <v>2.1460448998424821</v>
      </c>
      <c r="V46" s="12">
        <v>3.0669225232867374</v>
      </c>
      <c r="W46" s="12">
        <v>2.9912891764221943</v>
      </c>
      <c r="X46" s="12">
        <v>2.7735541935867181</v>
      </c>
      <c r="Y46" s="12">
        <v>2.1054766752975063</v>
      </c>
      <c r="Z46" s="12">
        <v>2.5761850997672244</v>
      </c>
      <c r="AA46" s="12">
        <v>2.7104719316432799</v>
      </c>
      <c r="AB46" s="12">
        <v>2.7809481288582996</v>
      </c>
      <c r="AC46" s="12">
        <v>2.0962918357570968</v>
      </c>
      <c r="AD46" s="12">
        <v>0.55788836354499738</v>
      </c>
      <c r="AE46" s="12">
        <v>2.6846106103037113</v>
      </c>
      <c r="AF46" s="12">
        <v>2.3152183530360215</v>
      </c>
      <c r="AG46" s="12">
        <v>2.388253225952063</v>
      </c>
      <c r="AH46" s="12">
        <v>2.0758225289110479</v>
      </c>
      <c r="AI46" s="12">
        <v>1.6565554490505987</v>
      </c>
      <c r="AJ46" s="12">
        <v>2.0043682696099783</v>
      </c>
      <c r="AK46" s="12">
        <v>0.79314888007411011</v>
      </c>
      <c r="AL46" s="12">
        <v>1.6266288907048014</v>
      </c>
      <c r="AM46" s="12">
        <v>0.81046427618052286</v>
      </c>
      <c r="AN46" s="12">
        <v>0.28777748848251128</v>
      </c>
      <c r="AO46" s="12">
        <v>0.61987106391821856</v>
      </c>
      <c r="AP46" s="12">
        <v>1.019230316871335</v>
      </c>
      <c r="AQ46" s="12">
        <v>1.9405568300920699</v>
      </c>
      <c r="AR46" s="12">
        <v>0.99694660449305317</v>
      </c>
      <c r="AS46" s="12">
        <v>0.90414308847004543</v>
      </c>
      <c r="AT46" s="12">
        <v>1.9771524822605773</v>
      </c>
      <c r="AU46" s="12">
        <v>1.5271444655069513</v>
      </c>
      <c r="AV46" s="13">
        <v>2.1094108472620658</v>
      </c>
      <c r="AW46" s="13">
        <v>2.3980215810924439</v>
      </c>
      <c r="AX46" s="13">
        <v>2.1037141883246195</v>
      </c>
      <c r="AY46" s="13">
        <v>2.3040393800885495</v>
      </c>
      <c r="AZ46" s="13">
        <v>1.8896169386130095</v>
      </c>
      <c r="BA46" s="13">
        <v>3.114567301351344</v>
      </c>
      <c r="BB46" s="13">
        <v>2.3876886541964022</v>
      </c>
      <c r="BC46" s="13">
        <v>3.2065492847392445</v>
      </c>
      <c r="BD46" s="13">
        <v>1.4395229858611864</v>
      </c>
      <c r="BE46" s="13">
        <v>1.9361704238747375</v>
      </c>
      <c r="BF46" s="13">
        <v>1.6722762659809112</v>
      </c>
      <c r="BG46" s="13">
        <v>2.2267262505662564</v>
      </c>
      <c r="BH46" s="13">
        <v>3.0371616292977759</v>
      </c>
      <c r="BI46" s="13">
        <v>2.7468015901321734</v>
      </c>
      <c r="BJ46" s="13">
        <v>2.148712965409262</v>
      </c>
      <c r="BK46" s="13">
        <v>1.0579974788807578</v>
      </c>
      <c r="BL46" s="13">
        <v>1.8143460584872317</v>
      </c>
      <c r="BM46" s="13">
        <v>0.76560590866036871</v>
      </c>
      <c r="BN46" s="13">
        <v>2.2607175502056358</v>
      </c>
      <c r="BO46" s="13">
        <v>1.6148395139713909</v>
      </c>
      <c r="BP46" s="13">
        <v>2.2360012393434787</v>
      </c>
      <c r="BQ46" s="13">
        <v>2.1850022400352573</v>
      </c>
      <c r="BR46" s="13">
        <v>1.1035564599236309</v>
      </c>
      <c r="BS46" s="13">
        <v>1.6564133943319146</v>
      </c>
      <c r="BT46" s="13">
        <v>1.7059559409544145</v>
      </c>
      <c r="BU46" s="13">
        <v>1.2280791738053578</v>
      </c>
      <c r="BV46" s="13">
        <v>0.57626365893590081</v>
      </c>
      <c r="BW46" s="13">
        <v>2.6201357644284986</v>
      </c>
      <c r="BX46" s="13">
        <v>1.0418581325338936</v>
      </c>
      <c r="BY46" s="13">
        <v>2.0792997340365993</v>
      </c>
      <c r="BZ46" s="13">
        <v>1.2762590367862263</v>
      </c>
      <c r="CA46" s="13">
        <v>1.1240168529336505</v>
      </c>
      <c r="CB46" s="13">
        <v>1.4970068799900234</v>
      </c>
      <c r="CC46" s="13">
        <v>1.3192968997541348</v>
      </c>
      <c r="CD46" s="13">
        <v>1.4312766991165407</v>
      </c>
      <c r="CE46" s="13">
        <v>1.7731314065244175</v>
      </c>
      <c r="CF46" s="13">
        <v>1.3900751062592906</v>
      </c>
      <c r="CG46" s="13">
        <v>1.1098656701480867</v>
      </c>
      <c r="CH46" s="13">
        <v>0.20928083444794543</v>
      </c>
      <c r="CI46" s="10">
        <f>COUNTIF(H46:CH46,"&gt;0")/79</f>
        <v>1</v>
      </c>
    </row>
    <row r="47" spans="1:87" s="1" customFormat="1" x14ac:dyDescent="0.2">
      <c r="A47" s="1" t="s">
        <v>380</v>
      </c>
      <c r="B47" s="1">
        <v>803.55908299999999</v>
      </c>
      <c r="C47" s="7">
        <f>AVERAGE(H47:AU47)</f>
        <v>0.20988421648927905</v>
      </c>
      <c r="D47" s="7">
        <f>STDEV(H47:AU47)</f>
        <v>0.11454694730289126</v>
      </c>
      <c r="E47" s="7">
        <f>AVERAGE(AV47:CH47)</f>
        <v>0.25256677533813743</v>
      </c>
      <c r="F47" s="7">
        <f>STDEV(AV47:CH47)</f>
        <v>0.20987494326562853</v>
      </c>
      <c r="G47" s="7">
        <f>TTEST(H47:AU47,AV47:CH47,2,3)</f>
        <v>0.26812614149027486</v>
      </c>
      <c r="H47" s="12">
        <v>0.49442397248343223</v>
      </c>
      <c r="I47" s="12">
        <v>0.14815478910786245</v>
      </c>
      <c r="J47" s="12">
        <v>0.11780831323427932</v>
      </c>
      <c r="K47" s="12">
        <v>0.36893685750644611</v>
      </c>
      <c r="L47" s="12">
        <v>0.42653429292268419</v>
      </c>
      <c r="M47" s="12">
        <v>0.25908800395460568</v>
      </c>
      <c r="N47" s="12">
        <v>0.22678994500260627</v>
      </c>
      <c r="O47" s="12">
        <v>0.29859987114257203</v>
      </c>
      <c r="P47" s="12">
        <v>0.12641158243098669</v>
      </c>
      <c r="Q47" s="12">
        <v>9.251249584979096E-2</v>
      </c>
      <c r="R47" s="12">
        <v>0.27861963843822163</v>
      </c>
      <c r="S47" s="12">
        <v>0.27275556766812026</v>
      </c>
      <c r="T47" s="12">
        <v>0.16783394550747799</v>
      </c>
      <c r="U47" s="12">
        <v>0.34942735796498881</v>
      </c>
      <c r="V47" s="12">
        <v>0.1042944176084941</v>
      </c>
      <c r="W47" s="12">
        <v>0.3307826390353612</v>
      </c>
      <c r="X47" s="12">
        <v>9.2442067028869923E-2</v>
      </c>
      <c r="Y47" s="12">
        <v>0.27822325510449086</v>
      </c>
      <c r="Z47" s="12">
        <v>0.22978757559173818</v>
      </c>
      <c r="AA47" s="12">
        <v>0.19830008841139063</v>
      </c>
      <c r="AB47" s="12">
        <v>0.14082903930187754</v>
      </c>
      <c r="AC47" s="12">
        <v>0.35824076714717679</v>
      </c>
      <c r="AD47" s="12">
        <v>6.7455567476636127E-2</v>
      </c>
      <c r="AE47" s="12">
        <v>9.3212052456487227E-2</v>
      </c>
      <c r="AF47" s="12">
        <v>0.1778809521447397</v>
      </c>
      <c r="AG47" s="12">
        <v>0.26745715369191547</v>
      </c>
      <c r="AH47" s="12">
        <v>0.32612952273867091</v>
      </c>
      <c r="AI47" s="12">
        <v>0.44030540598814438</v>
      </c>
      <c r="AJ47" s="12">
        <v>0.22310607897368012</v>
      </c>
      <c r="AK47" s="12">
        <v>5.5062457511920099E-2</v>
      </c>
      <c r="AL47" s="12">
        <v>0.18059580857656418</v>
      </c>
      <c r="AM47" s="12">
        <v>0.17867434205203767</v>
      </c>
      <c r="AN47" s="12">
        <v>0.15193240464920382</v>
      </c>
      <c r="AO47" s="12">
        <v>0.18049687638152051</v>
      </c>
      <c r="AP47" s="12">
        <v>0.10801298708289822</v>
      </c>
      <c r="AQ47" s="12">
        <v>0.12392270523597758</v>
      </c>
      <c r="AR47" s="12">
        <v>0.1946511221049414</v>
      </c>
      <c r="AS47" s="12">
        <v>0</v>
      </c>
      <c r="AT47" s="12">
        <v>8.5449446599716261E-2</v>
      </c>
      <c r="AU47" s="12">
        <v>0.1802272934626315</v>
      </c>
      <c r="AV47" s="13">
        <v>0.82716532025197553</v>
      </c>
      <c r="AW47" s="13">
        <v>0.28162582379968887</v>
      </c>
      <c r="AX47" s="13">
        <v>0.1066078356053629</v>
      </c>
      <c r="AY47" s="13">
        <v>0.14637303146070152</v>
      </c>
      <c r="AZ47" s="13">
        <v>0.68539631588717287</v>
      </c>
      <c r="BA47" s="13">
        <v>0.10049098267806765</v>
      </c>
      <c r="BB47" s="13">
        <v>0.37950628146736959</v>
      </c>
      <c r="BC47" s="13">
        <v>0.23143925379762406</v>
      </c>
      <c r="BD47" s="13">
        <v>0.10499451758380528</v>
      </c>
      <c r="BE47" s="13">
        <v>0.63119274245835344</v>
      </c>
      <c r="BF47" s="13">
        <v>0.21497081700609047</v>
      </c>
      <c r="BG47" s="13">
        <v>0.1154085690430684</v>
      </c>
      <c r="BH47" s="13">
        <v>0.854002423918506</v>
      </c>
      <c r="BI47" s="13">
        <v>0.19079633858082484</v>
      </c>
      <c r="BJ47" s="13">
        <v>0.3455903456408248</v>
      </c>
      <c r="BK47" s="13">
        <v>5.4814377437596276E-2</v>
      </c>
      <c r="BL47" s="13">
        <v>0.16796579612456464</v>
      </c>
      <c r="BM47" s="13">
        <v>8.2717244266236084E-2</v>
      </c>
      <c r="BN47" s="13">
        <v>0.24119902882886535</v>
      </c>
      <c r="BO47" s="13">
        <v>0.13327390591841787</v>
      </c>
      <c r="BP47" s="13">
        <v>9.9085045501392688E-2</v>
      </c>
      <c r="BQ47" s="13">
        <v>0.48706012590697961</v>
      </c>
      <c r="BR47" s="13">
        <v>0</v>
      </c>
      <c r="BS47" s="13">
        <v>0.21621835027267633</v>
      </c>
      <c r="BT47" s="13">
        <v>6.5721118138656484E-2</v>
      </c>
      <c r="BU47" s="13">
        <v>0.32541234188507873</v>
      </c>
      <c r="BV47" s="13">
        <v>8.5733999463108654E-2</v>
      </c>
      <c r="BW47" s="13">
        <v>0.28079480754367508</v>
      </c>
      <c r="BX47" s="13">
        <v>0.11190308600068673</v>
      </c>
      <c r="BY47" s="13">
        <v>0.17782511824694622</v>
      </c>
      <c r="BZ47" s="13">
        <v>0.48827592337539333</v>
      </c>
      <c r="CA47" s="13">
        <v>5.6564944918403928E-2</v>
      </c>
      <c r="CB47" s="13">
        <v>0.20161940081803309</v>
      </c>
      <c r="CC47" s="13">
        <v>0.34262551145128045</v>
      </c>
      <c r="CD47" s="13">
        <v>0.15282231905273175</v>
      </c>
      <c r="CE47" s="13">
        <v>0.42549495625022365</v>
      </c>
      <c r="CF47" s="13">
        <v>0.16652711130985445</v>
      </c>
      <c r="CG47" s="13">
        <v>4.3488265685998374E-2</v>
      </c>
      <c r="CH47" s="13">
        <v>0.2274008606111233</v>
      </c>
      <c r="CI47" s="10">
        <f>COUNTIF(H47:CH47,"&gt;0")/79</f>
        <v>0.97468354430379744</v>
      </c>
    </row>
    <row r="48" spans="1:87" s="1" customFormat="1" x14ac:dyDescent="0.2">
      <c r="A48" s="1" t="s">
        <v>372</v>
      </c>
      <c r="B48" s="1">
        <v>688.54070000000002</v>
      </c>
      <c r="C48" s="7">
        <f>AVERAGE(H48:AU48)</f>
        <v>0.11278272117845609</v>
      </c>
      <c r="D48" s="7">
        <f>STDEV(H48:AU48)</f>
        <v>7.5227422452935747E-2</v>
      </c>
      <c r="E48" s="7">
        <f>AVERAGE(AV48:CH48)</f>
        <v>8.6199348520510713E-2</v>
      </c>
      <c r="F48" s="7">
        <f>STDEV(AV48:CH48)</f>
        <v>5.8056762111000818E-2</v>
      </c>
      <c r="G48" s="7">
        <f>TTEST(H48:AU48,AV48:CH48,2,3)</f>
        <v>8.2433861420464424E-2</v>
      </c>
      <c r="H48" s="12">
        <v>0.24427072749817394</v>
      </c>
      <c r="I48" s="12">
        <v>0.34555572169160959</v>
      </c>
      <c r="J48" s="12">
        <v>0.15942170693411092</v>
      </c>
      <c r="K48" s="12">
        <v>0.15659232664638925</v>
      </c>
      <c r="L48" s="12">
        <v>0.16734545860013916</v>
      </c>
      <c r="M48" s="12">
        <v>0.26753113695555014</v>
      </c>
      <c r="N48" s="12">
        <v>5.367425813172548E-2</v>
      </c>
      <c r="O48" s="12">
        <v>0.17574028414508658</v>
      </c>
      <c r="P48" s="12">
        <v>8.4209886315671417E-2</v>
      </c>
      <c r="Q48" s="12">
        <v>0.10648899309378931</v>
      </c>
      <c r="R48" s="12">
        <v>0.20783272127966282</v>
      </c>
      <c r="S48" s="12">
        <v>0.20023345796759692</v>
      </c>
      <c r="T48" s="12">
        <v>0.18509746734122004</v>
      </c>
      <c r="U48" s="12">
        <v>0.10677653819909437</v>
      </c>
      <c r="V48" s="12">
        <v>3.481529774351954E-2</v>
      </c>
      <c r="W48" s="12">
        <v>6.1074050631190868E-2</v>
      </c>
      <c r="X48" s="12">
        <v>9.4642167399955582E-2</v>
      </c>
      <c r="Y48" s="12">
        <v>0.12828600077721011</v>
      </c>
      <c r="Z48" s="12">
        <v>9.0017641733379672E-2</v>
      </c>
      <c r="AA48" s="12">
        <v>7.6747129665074951E-2</v>
      </c>
      <c r="AB48" s="12">
        <v>7.1862394528038248E-2</v>
      </c>
      <c r="AC48" s="12">
        <v>9.0196150777792819E-2</v>
      </c>
      <c r="AD48" s="12">
        <v>6.4632615038494878E-2</v>
      </c>
      <c r="AE48" s="12">
        <v>3.9187069058351599E-2</v>
      </c>
      <c r="AF48" s="12">
        <v>2.9814373468577814E-2</v>
      </c>
      <c r="AG48" s="12">
        <v>0.1405039877692163</v>
      </c>
      <c r="AH48" s="12">
        <v>8.0053750778266847E-2</v>
      </c>
      <c r="AI48" s="12">
        <v>5.2318168988414349E-2</v>
      </c>
      <c r="AJ48" s="12">
        <v>0</v>
      </c>
      <c r="AK48" s="12">
        <v>0.12815242272844235</v>
      </c>
      <c r="AL48" s="12">
        <v>4.0344899993582137E-2</v>
      </c>
      <c r="AM48" s="12">
        <v>0.12518332566101592</v>
      </c>
      <c r="AN48" s="12">
        <v>0.18592955818730214</v>
      </c>
      <c r="AO48" s="12">
        <v>0</v>
      </c>
      <c r="AP48" s="12">
        <v>0.10769926068376601</v>
      </c>
      <c r="AQ48" s="12">
        <v>0.13081483875080688</v>
      </c>
      <c r="AR48" s="12">
        <v>0</v>
      </c>
      <c r="AS48" s="12">
        <v>0.14026829064742441</v>
      </c>
      <c r="AT48" s="12">
        <v>8.3648877096781954E-2</v>
      </c>
      <c r="AU48" s="12">
        <v>5.4345890231818288E-2</v>
      </c>
      <c r="AV48" s="13">
        <v>7.7041566110991902E-2</v>
      </c>
      <c r="AW48" s="13">
        <v>0.10764695341598887</v>
      </c>
      <c r="AX48" s="13">
        <v>5.11832376146985E-2</v>
      </c>
      <c r="AY48" s="13">
        <v>0.11442481368892135</v>
      </c>
      <c r="AZ48" s="13">
        <v>4.6948006803863684E-2</v>
      </c>
      <c r="BA48" s="13">
        <v>4.6459824329156907E-2</v>
      </c>
      <c r="BB48" s="13">
        <v>0</v>
      </c>
      <c r="BC48" s="13">
        <v>9.5766346336662186E-2</v>
      </c>
      <c r="BD48" s="13">
        <v>0.15348307867530847</v>
      </c>
      <c r="BE48" s="13">
        <v>1.6227074024013681E-2</v>
      </c>
      <c r="BF48" s="13">
        <v>6.2570029667817328E-2</v>
      </c>
      <c r="BG48" s="13">
        <v>8.285604264770835E-2</v>
      </c>
      <c r="BH48" s="13">
        <v>7.6775785545754607E-2</v>
      </c>
      <c r="BI48" s="13">
        <v>5.477452838257077E-2</v>
      </c>
      <c r="BJ48" s="13">
        <v>0.10228080031136275</v>
      </c>
      <c r="BK48" s="13">
        <v>0.11850772151827557</v>
      </c>
      <c r="BL48" s="13">
        <v>5.2412823069589172E-2</v>
      </c>
      <c r="BM48" s="13">
        <v>0.23736383506639769</v>
      </c>
      <c r="BN48" s="13">
        <v>2.2247587862236035E-2</v>
      </c>
      <c r="BO48" s="13">
        <v>7.2784914103300194E-2</v>
      </c>
      <c r="BP48" s="13">
        <v>3.3375677331422403E-2</v>
      </c>
      <c r="BQ48" s="13">
        <v>0.11387570670916268</v>
      </c>
      <c r="BR48" s="13">
        <v>9.3333926731898179E-2</v>
      </c>
      <c r="BS48" s="13">
        <v>0.17876029508226163</v>
      </c>
      <c r="BT48" s="13">
        <v>4.5767474435168827E-2</v>
      </c>
      <c r="BU48" s="13">
        <v>6.9100609525900497E-2</v>
      </c>
      <c r="BV48" s="13">
        <v>0.25503773392184981</v>
      </c>
      <c r="BW48" s="13">
        <v>4.2819664749732998E-2</v>
      </c>
      <c r="BX48" s="13">
        <v>0.1571913921979709</v>
      </c>
      <c r="BY48" s="13">
        <v>7.614925935077077E-2</v>
      </c>
      <c r="BZ48" s="13">
        <v>3.1096719529612359E-2</v>
      </c>
      <c r="CA48" s="13">
        <v>7.5166445340698482E-2</v>
      </c>
      <c r="CB48" s="13">
        <v>4.4893603448982973E-2</v>
      </c>
      <c r="CC48" s="13">
        <v>4.4323269488158873E-2</v>
      </c>
      <c r="CD48" s="13">
        <v>5.5518614605804248E-2</v>
      </c>
      <c r="CE48" s="13">
        <v>5.9704413224305045E-2</v>
      </c>
      <c r="CF48" s="13">
        <v>0.11749839871814424</v>
      </c>
      <c r="CG48" s="13">
        <v>0.20877213784281626</v>
      </c>
      <c r="CH48" s="13">
        <v>6.7634280890638068E-2</v>
      </c>
      <c r="CI48" s="10">
        <f>COUNTIF(H48:CH48,"&gt;0")/79</f>
        <v>0.94936708860759489</v>
      </c>
    </row>
    <row r="49" spans="1:87" s="1" customFormat="1" x14ac:dyDescent="0.2">
      <c r="A49" s="1" t="s">
        <v>437</v>
      </c>
      <c r="B49" s="1">
        <v>710.52499999999998</v>
      </c>
      <c r="C49" s="7">
        <f>AVERAGE(H49:AU49)</f>
        <v>0.70352826057125006</v>
      </c>
      <c r="D49" s="7">
        <f>STDEV(H49:AU49)</f>
        <v>0.26452952233737692</v>
      </c>
      <c r="E49" s="7">
        <f>AVERAGE(AV49:CH49)</f>
        <v>0.74667345432850674</v>
      </c>
      <c r="F49" s="7">
        <f>STDEV(AV49:CH49)</f>
        <v>0.30304759089381722</v>
      </c>
      <c r="G49" s="7">
        <f>TTEST(H49:AU49,AV49:CH49,2,3)</f>
        <v>0.50271744786152339</v>
      </c>
      <c r="H49" s="12">
        <v>1.2436016923895554</v>
      </c>
      <c r="I49" s="12">
        <v>0.53339572903095844</v>
      </c>
      <c r="J49" s="12">
        <v>1.023933195768943</v>
      </c>
      <c r="K49" s="12">
        <v>1.2512727661899947</v>
      </c>
      <c r="L49" s="12">
        <v>1.0667185773719883</v>
      </c>
      <c r="M49" s="12">
        <v>0.42559464521251417</v>
      </c>
      <c r="N49" s="12">
        <v>0.71075173628843635</v>
      </c>
      <c r="O49" s="12">
        <v>0.94933026105648854</v>
      </c>
      <c r="P49" s="12">
        <v>0.4499430556813892</v>
      </c>
      <c r="Q49" s="12">
        <v>0.48351629215339814</v>
      </c>
      <c r="R49" s="12">
        <v>1.0208780578909005</v>
      </c>
      <c r="S49" s="12">
        <v>1.1432185013004874</v>
      </c>
      <c r="T49" s="12">
        <v>0.85132919838639576</v>
      </c>
      <c r="U49" s="12">
        <v>0.98406586294347442</v>
      </c>
      <c r="V49" s="12">
        <v>0.47686404854088127</v>
      </c>
      <c r="W49" s="12">
        <v>1.0371284581334255</v>
      </c>
      <c r="X49" s="12">
        <v>0.60664336919054529</v>
      </c>
      <c r="Y49" s="12">
        <v>0.75989716872451019</v>
      </c>
      <c r="Z49" s="12">
        <v>0.56405345724272737</v>
      </c>
      <c r="AA49" s="12">
        <v>0.84440270647095939</v>
      </c>
      <c r="AB49" s="12">
        <v>0.36690381201755806</v>
      </c>
      <c r="AC49" s="12">
        <v>0.75984279804974553</v>
      </c>
      <c r="AD49" s="12">
        <v>0.731928129191041</v>
      </c>
      <c r="AE49" s="12">
        <v>1.0553944459236855</v>
      </c>
      <c r="AF49" s="12">
        <v>0.51701002094694093</v>
      </c>
      <c r="AG49" s="12">
        <v>0.68316040781606646</v>
      </c>
      <c r="AH49" s="12">
        <v>0.76894758901802318</v>
      </c>
      <c r="AI49" s="12">
        <v>0.86402981781220178</v>
      </c>
      <c r="AJ49" s="12">
        <v>0.56979829198919796</v>
      </c>
      <c r="AK49" s="12">
        <v>0.3707886379672079</v>
      </c>
      <c r="AL49" s="12">
        <v>0.49177693957204699</v>
      </c>
      <c r="AM49" s="12">
        <v>0.64516850728126673</v>
      </c>
      <c r="AN49" s="12">
        <v>0.65000397419277156</v>
      </c>
      <c r="AO49" s="12">
        <v>0.28205899568221243</v>
      </c>
      <c r="AP49" s="12">
        <v>0.50095983913573461</v>
      </c>
      <c r="AQ49" s="12">
        <v>0.47607298298757905</v>
      </c>
      <c r="AR49" s="12">
        <v>0.27360650350941057</v>
      </c>
      <c r="AS49" s="12">
        <v>0.45829646582297479</v>
      </c>
      <c r="AT49" s="12">
        <v>0.61116087609060077</v>
      </c>
      <c r="AU49" s="12">
        <v>0.63768260787576658</v>
      </c>
      <c r="AV49" s="13">
        <v>1.1811768942858001</v>
      </c>
      <c r="AW49" s="13">
        <v>1.1696957174063694</v>
      </c>
      <c r="AX49" s="13">
        <v>0.86099818717416188</v>
      </c>
      <c r="AY49" s="13">
        <v>0.16074975246575143</v>
      </c>
      <c r="AZ49" s="13">
        <v>0.87849767199625806</v>
      </c>
      <c r="BA49" s="13">
        <v>0.70186083515438713</v>
      </c>
      <c r="BB49" s="13">
        <v>0.98875016254653181</v>
      </c>
      <c r="BC49" s="13">
        <v>0.7029817276824305</v>
      </c>
      <c r="BD49" s="13">
        <v>0.5726301014834474</v>
      </c>
      <c r="BE49" s="13">
        <v>0.7758634896354808</v>
      </c>
      <c r="BF49" s="13">
        <v>0.82126722845229549</v>
      </c>
      <c r="BG49" s="13">
        <v>0.69360270226371978</v>
      </c>
      <c r="BH49" s="13">
        <v>1.1917054318550333</v>
      </c>
      <c r="BI49" s="13">
        <v>1.3871391390938366</v>
      </c>
      <c r="BJ49" s="13">
        <v>0.79128644513029178</v>
      </c>
      <c r="BK49" s="13">
        <v>0.24947658400852205</v>
      </c>
      <c r="BL49" s="13">
        <v>1.1202346666557226</v>
      </c>
      <c r="BM49" s="13">
        <v>0.3881910310119272</v>
      </c>
      <c r="BN49" s="13">
        <v>0.88824463575776236</v>
      </c>
      <c r="BO49" s="13">
        <v>0.61531660497491747</v>
      </c>
      <c r="BP49" s="13">
        <v>0.52246382553689807</v>
      </c>
      <c r="BQ49" s="13">
        <v>0.62219318621428044</v>
      </c>
      <c r="BR49" s="13">
        <v>0.4418606517203133</v>
      </c>
      <c r="BS49" s="13">
        <v>1.0387347358526624</v>
      </c>
      <c r="BT49" s="13">
        <v>0.35827091272044792</v>
      </c>
      <c r="BU49" s="13">
        <v>1.1795168273499488</v>
      </c>
      <c r="BV49" s="13">
        <v>0.35767893170808018</v>
      </c>
      <c r="BW49" s="13">
        <v>0.65622615102782167</v>
      </c>
      <c r="BX49" s="13">
        <v>0.68162384353906336</v>
      </c>
      <c r="BY49" s="13">
        <v>0.4551062366293499</v>
      </c>
      <c r="BZ49" s="13">
        <v>0.75271167687586005</v>
      </c>
      <c r="CA49" s="13">
        <v>0.99795544278024972</v>
      </c>
      <c r="CB49" s="13">
        <v>0.78203485906566717</v>
      </c>
      <c r="CC49" s="13">
        <v>0.7837155338945303</v>
      </c>
      <c r="CD49" s="13">
        <v>0.44633085427465763</v>
      </c>
      <c r="CE49" s="13">
        <v>1.2997194891174835</v>
      </c>
      <c r="CF49" s="13">
        <v>0.66406029887736817</v>
      </c>
      <c r="CG49" s="13">
        <v>0.34569073724089888</v>
      </c>
      <c r="CH49" s="13">
        <v>0.5947015153515357</v>
      </c>
      <c r="CI49" s="10">
        <f>COUNTIF(H49:CH49,"&gt;0")/79</f>
        <v>1</v>
      </c>
    </row>
    <row r="50" spans="1:87" s="1" customFormat="1" x14ac:dyDescent="0.2">
      <c r="A50" s="1" t="s">
        <v>438</v>
      </c>
      <c r="B50" s="1">
        <v>770.61890000000005</v>
      </c>
      <c r="C50" s="7">
        <f>AVERAGE(H50:AU50)</f>
        <v>4.125124879778193</v>
      </c>
      <c r="D50" s="7">
        <f>STDEV(H50:AU50)</f>
        <v>1.1409927354317269</v>
      </c>
      <c r="E50" s="7">
        <f>AVERAGE(AV50:CH50)</f>
        <v>4.189216474742496</v>
      </c>
      <c r="F50" s="7">
        <f>STDEV(AV50:CH50)</f>
        <v>1.3635274752809043</v>
      </c>
      <c r="G50" s="7">
        <f>TTEST(H50:AU50,AV50:CH50,2,3)</f>
        <v>0.82160054056072951</v>
      </c>
      <c r="H50" s="12">
        <v>5.6524135198682162</v>
      </c>
      <c r="I50" s="12">
        <v>4.8023576307783076</v>
      </c>
      <c r="J50" s="12">
        <v>3.9844934769014015</v>
      </c>
      <c r="K50" s="12">
        <v>4.8193520994737895</v>
      </c>
      <c r="L50" s="12">
        <v>5.4985206107854951</v>
      </c>
      <c r="M50" s="12">
        <v>1.8227917738912496</v>
      </c>
      <c r="N50" s="12">
        <v>4.6487285130484013</v>
      </c>
      <c r="O50" s="12">
        <v>3.7923217370877573</v>
      </c>
      <c r="P50" s="12">
        <v>4.9168899442308973</v>
      </c>
      <c r="Q50" s="12">
        <v>4.4794270962751357</v>
      </c>
      <c r="R50" s="12">
        <v>5.6604004548241873</v>
      </c>
      <c r="S50" s="12">
        <v>4.2360266658295904</v>
      </c>
      <c r="T50" s="12">
        <v>4.6280236112752604</v>
      </c>
      <c r="U50" s="12">
        <v>4.0628699456720883</v>
      </c>
      <c r="V50" s="12">
        <v>3.8871526036285577</v>
      </c>
      <c r="W50" s="12">
        <v>4.3977677332042378</v>
      </c>
      <c r="X50" s="12">
        <v>4.6184007850231135</v>
      </c>
      <c r="Y50" s="12">
        <v>5.2996874837705432</v>
      </c>
      <c r="Z50" s="12">
        <v>4.2291315426942218</v>
      </c>
      <c r="AA50" s="12">
        <v>5.3561905706820383</v>
      </c>
      <c r="AB50" s="12">
        <v>3.9891192399542188</v>
      </c>
      <c r="AC50" s="12">
        <v>4.7365659567950775</v>
      </c>
      <c r="AD50" s="12">
        <v>2.4952230626107328</v>
      </c>
      <c r="AE50" s="12">
        <v>4.3504996936934059</v>
      </c>
      <c r="AF50" s="12">
        <v>4.6880938688856402</v>
      </c>
      <c r="AG50" s="12">
        <v>5.3285625443395448</v>
      </c>
      <c r="AH50" s="12">
        <v>4.1196409174298738</v>
      </c>
      <c r="AI50" s="12">
        <v>4.3043282549161921</v>
      </c>
      <c r="AJ50" s="12">
        <v>4.6397164774658632</v>
      </c>
      <c r="AK50" s="12">
        <v>2.7818314158784734</v>
      </c>
      <c r="AL50" s="12">
        <v>3.0633213910549775</v>
      </c>
      <c r="AM50" s="12">
        <v>2.136173706881809</v>
      </c>
      <c r="AN50" s="12">
        <v>5.2757323065614763</v>
      </c>
      <c r="AO50" s="12">
        <v>1.5845285210427584</v>
      </c>
      <c r="AP50" s="12">
        <v>3.2845933641303438</v>
      </c>
      <c r="AQ50" s="12">
        <v>3.3973643031887089</v>
      </c>
      <c r="AR50" s="12">
        <v>4.559836735862369</v>
      </c>
      <c r="AS50" s="12">
        <v>0.73876795341316293</v>
      </c>
      <c r="AT50" s="12">
        <v>4.8214704966842916</v>
      </c>
      <c r="AU50" s="12">
        <v>3.916677181394296</v>
      </c>
      <c r="AV50" s="13">
        <v>5.7265032316622388</v>
      </c>
      <c r="AW50" s="13">
        <v>7.0314892316354705</v>
      </c>
      <c r="AX50" s="13">
        <v>4.5143524168668128</v>
      </c>
      <c r="AY50" s="13">
        <v>5.4790933485267406</v>
      </c>
      <c r="AZ50" s="13">
        <v>4.3817087869725295</v>
      </c>
      <c r="BA50" s="13">
        <v>5.4571657549870887</v>
      </c>
      <c r="BB50" s="13">
        <v>6.6296608947955429</v>
      </c>
      <c r="BC50" s="13">
        <v>2.9560289343119592</v>
      </c>
      <c r="BD50" s="13">
        <v>4.2977915709296814</v>
      </c>
      <c r="BE50" s="13">
        <v>4.3613232009388616</v>
      </c>
      <c r="BF50" s="13">
        <v>5.528655479453576</v>
      </c>
      <c r="BG50" s="13">
        <v>3.8371360883906349</v>
      </c>
      <c r="BH50" s="13">
        <v>4.4300147237482426</v>
      </c>
      <c r="BI50" s="13">
        <v>4.1184721025054296</v>
      </c>
      <c r="BJ50" s="13">
        <v>6.2080010471557419</v>
      </c>
      <c r="BK50" s="13">
        <v>6.0288862322426588</v>
      </c>
      <c r="BL50" s="13">
        <v>4.2366418834087352</v>
      </c>
      <c r="BM50" s="13">
        <v>1.6502349582945757</v>
      </c>
      <c r="BN50" s="13">
        <v>3.3755494476999433</v>
      </c>
      <c r="BO50" s="13">
        <v>4.4172892158950532</v>
      </c>
      <c r="BP50" s="13">
        <v>4.7979192723376904</v>
      </c>
      <c r="BQ50" s="13">
        <v>4.46518983434314</v>
      </c>
      <c r="BR50" s="13">
        <v>1.9658979295824284</v>
      </c>
      <c r="BS50" s="13">
        <v>3.6847679692686328</v>
      </c>
      <c r="BT50" s="13">
        <v>3.3496608867743634</v>
      </c>
      <c r="BU50" s="13">
        <v>4.4826663532420703</v>
      </c>
      <c r="BV50" s="13">
        <v>3.0728824567755573</v>
      </c>
      <c r="BW50" s="13">
        <v>4.8893290675515146</v>
      </c>
      <c r="BX50" s="13">
        <v>3.5927435409482644</v>
      </c>
      <c r="BY50" s="13">
        <v>2.9511648775768968</v>
      </c>
      <c r="BZ50" s="13">
        <v>4.9458082017219125</v>
      </c>
      <c r="CA50" s="13">
        <v>3.8690050565285428</v>
      </c>
      <c r="CB50" s="13">
        <v>5.0140061879309323</v>
      </c>
      <c r="CC50" s="13">
        <v>3.5033717139080225</v>
      </c>
      <c r="CD50" s="13">
        <v>3.7543991433752639</v>
      </c>
      <c r="CE50" s="13">
        <v>4.2004372875912752</v>
      </c>
      <c r="CF50" s="13">
        <v>4.0990505456230864</v>
      </c>
      <c r="CG50" s="13">
        <v>1.6389930983374765</v>
      </c>
      <c r="CH50" s="13">
        <v>0.43615054111875834</v>
      </c>
      <c r="CI50" s="10">
        <f>COUNTIF(H50:CH50,"&gt;0")/79</f>
        <v>1</v>
      </c>
    </row>
    <row r="51" spans="1:87" s="1" customFormat="1" x14ac:dyDescent="0.2">
      <c r="A51" s="1" t="s">
        <v>338</v>
      </c>
      <c r="B51" s="1">
        <v>608.3569</v>
      </c>
      <c r="C51" s="7">
        <f>AVERAGE(H51:AU51)</f>
        <v>0.10387310406907557</v>
      </c>
      <c r="D51" s="7">
        <f>STDEV(H51:AU51)</f>
        <v>9.6896783455894184E-2</v>
      </c>
      <c r="E51" s="7">
        <f>AVERAGE(AV51:CH51)</f>
        <v>0.10969281169046549</v>
      </c>
      <c r="F51" s="7">
        <f>STDEV(AV51:CH51)</f>
        <v>7.4015816940865023E-2</v>
      </c>
      <c r="G51" s="7">
        <f>TTEST(H51:AU51,AV51:CH51,2,3)</f>
        <v>0.76468926362267498</v>
      </c>
      <c r="H51" s="12">
        <v>0.14432052833556938</v>
      </c>
      <c r="I51" s="12">
        <v>2.8463061336228852E-2</v>
      </c>
      <c r="J51" s="12">
        <v>6.5754188548771256E-2</v>
      </c>
      <c r="K51" s="12">
        <v>0.17356253635220059</v>
      </c>
      <c r="L51" s="12">
        <v>0.35716004857662692</v>
      </c>
      <c r="M51" s="12">
        <v>0</v>
      </c>
      <c r="N51" s="12">
        <v>0.16500108615290884</v>
      </c>
      <c r="O51" s="12">
        <v>0.27425817250924822</v>
      </c>
      <c r="P51" s="12">
        <v>0.1206945698164802</v>
      </c>
      <c r="Q51" s="12">
        <v>9.7430538402112007E-2</v>
      </c>
      <c r="R51" s="12">
        <v>0.13056221625356443</v>
      </c>
      <c r="S51" s="12">
        <v>0.40350332804205979</v>
      </c>
      <c r="T51" s="12">
        <v>5.0569982653985983E-2</v>
      </c>
      <c r="U51" s="12">
        <v>0.14883212060999029</v>
      </c>
      <c r="V51" s="12">
        <v>0.14847547980763603</v>
      </c>
      <c r="W51" s="12">
        <v>8.1110376712927507E-2</v>
      </c>
      <c r="X51" s="12">
        <v>7.7166235840119252E-2</v>
      </c>
      <c r="Y51" s="12">
        <v>3.1259238826684292E-2</v>
      </c>
      <c r="Z51" s="12">
        <v>0.11004689304715318</v>
      </c>
      <c r="AA51" s="12">
        <v>2.3945104284655388E-2</v>
      </c>
      <c r="AB51" s="12">
        <v>0.1847308259040869</v>
      </c>
      <c r="AC51" s="12">
        <v>0.12714442254050171</v>
      </c>
      <c r="AD51" s="12">
        <v>0</v>
      </c>
      <c r="AE51" s="12">
        <v>4.6323557713731311E-2</v>
      </c>
      <c r="AF51" s="12">
        <v>9.5397221851622721E-2</v>
      </c>
      <c r="AG51" s="12">
        <v>4.2775874857784037E-2</v>
      </c>
      <c r="AH51" s="12">
        <v>4.6511316065254493E-2</v>
      </c>
      <c r="AI51" s="12">
        <v>0</v>
      </c>
      <c r="AJ51" s="12">
        <v>0.19100327715051202</v>
      </c>
      <c r="AK51" s="12">
        <v>6.1996787024045957E-2</v>
      </c>
      <c r="AL51" s="12">
        <v>0</v>
      </c>
      <c r="AM51" s="12">
        <v>0</v>
      </c>
      <c r="AN51" s="12">
        <v>8.8775399581759978E-2</v>
      </c>
      <c r="AO51" s="12">
        <v>0</v>
      </c>
      <c r="AP51" s="12">
        <v>0.15307136313849312</v>
      </c>
      <c r="AQ51" s="12">
        <v>7.6189562609531664E-2</v>
      </c>
      <c r="AR51" s="12">
        <v>2.8525420225655115E-2</v>
      </c>
      <c r="AS51" s="12">
        <v>5.9144313585757752E-2</v>
      </c>
      <c r="AT51" s="12">
        <v>2.6598227933776499E-2</v>
      </c>
      <c r="AU51" s="12">
        <v>0.29462088647158652</v>
      </c>
      <c r="AV51" s="13">
        <v>0.16776501743361158</v>
      </c>
      <c r="AW51" s="13">
        <v>4.4771469197399237E-2</v>
      </c>
      <c r="AX51" s="13">
        <v>0.1844628869008921</v>
      </c>
      <c r="AY51" s="13">
        <v>0</v>
      </c>
      <c r="AZ51" s="13">
        <v>0.10041523066093143</v>
      </c>
      <c r="BA51" s="13">
        <v>0.13932820984785027</v>
      </c>
      <c r="BB51" s="13">
        <v>2.3656781266418191E-2</v>
      </c>
      <c r="BC51" s="13">
        <v>5.5549140801036852E-2</v>
      </c>
      <c r="BD51" s="13">
        <v>4.0552131003168068E-2</v>
      </c>
      <c r="BE51" s="13">
        <v>0.11540000764182233</v>
      </c>
      <c r="BF51" s="13">
        <v>0.18540689738499377</v>
      </c>
      <c r="BG51" s="13">
        <v>8.7734334971626735E-2</v>
      </c>
      <c r="BH51" s="13">
        <v>0.13567538824429101</v>
      </c>
      <c r="BI51" s="13">
        <v>0</v>
      </c>
      <c r="BJ51" s="13">
        <v>0.13796421831781641</v>
      </c>
      <c r="BK51" s="13">
        <v>0.14270162667032429</v>
      </c>
      <c r="BL51" s="13">
        <v>7.7463186948350166E-2</v>
      </c>
      <c r="BM51" s="13">
        <v>7.9574641648962746E-2</v>
      </c>
      <c r="BN51" s="13">
        <v>0.12067647947907481</v>
      </c>
      <c r="BO51" s="13">
        <v>0.12422284888188205</v>
      </c>
      <c r="BP51" s="13">
        <v>3.9944196235514852E-2</v>
      </c>
      <c r="BQ51" s="13">
        <v>0.29738786391346145</v>
      </c>
      <c r="BR51" s="13">
        <v>7.171716536973223E-2</v>
      </c>
      <c r="BS51" s="13">
        <v>0.13235909952349231</v>
      </c>
      <c r="BT51" s="13">
        <v>0.10196045301054484</v>
      </c>
      <c r="BU51" s="13">
        <v>9.8253120503590044E-2</v>
      </c>
      <c r="BV51" s="13">
        <v>0.10298533740412386</v>
      </c>
      <c r="BW51" s="13">
        <v>0</v>
      </c>
      <c r="BX51" s="13">
        <v>5.2953144508384994E-2</v>
      </c>
      <c r="BY51" s="13">
        <v>9.8408195997805023E-2</v>
      </c>
      <c r="BZ51" s="13">
        <v>0.18052451125523092</v>
      </c>
      <c r="CA51" s="13">
        <v>0</v>
      </c>
      <c r="CB51" s="13">
        <v>0.1405821092220044</v>
      </c>
      <c r="CC51" s="13">
        <v>0.30572013098755446</v>
      </c>
      <c r="CD51" s="13">
        <v>0.1418836539905535</v>
      </c>
      <c r="CE51" s="13">
        <v>0.19188118924212363</v>
      </c>
      <c r="CF51" s="13">
        <v>0.18958692878697397</v>
      </c>
      <c r="CG51" s="13">
        <v>0.16855205867661172</v>
      </c>
      <c r="CH51" s="13">
        <v>0</v>
      </c>
      <c r="CI51" s="10">
        <f>COUNTIF(H51:CH51,"&gt;0")/79</f>
        <v>0.86075949367088611</v>
      </c>
    </row>
    <row r="52" spans="1:87" s="1" customFormat="1" x14ac:dyDescent="0.2">
      <c r="A52" s="1" t="s">
        <v>439</v>
      </c>
      <c r="B52" s="1">
        <v>626.35940000000005</v>
      </c>
      <c r="C52" s="7">
        <f>AVERAGE(H52:AU52)</f>
        <v>2.835707993337699</v>
      </c>
      <c r="D52" s="7">
        <f>STDEV(H52:AU52)</f>
        <v>0.78135135008529311</v>
      </c>
      <c r="E52" s="7">
        <f>AVERAGE(AV52:CH52)</f>
        <v>2.8681584760236749</v>
      </c>
      <c r="F52" s="7">
        <f>STDEV(AV52:CH52)</f>
        <v>0.90280384693622451</v>
      </c>
      <c r="G52" s="7">
        <f>TTEST(H52:AU52,AV52:CH52,2,3)</f>
        <v>0.86496207399766156</v>
      </c>
      <c r="H52" s="12">
        <v>2.0836113687274773</v>
      </c>
      <c r="I52" s="12">
        <v>2.9399089183171299</v>
      </c>
      <c r="J52" s="12">
        <v>1.585048486482868</v>
      </c>
      <c r="K52" s="12">
        <v>3.4675337213455406</v>
      </c>
      <c r="L52" s="12">
        <v>3.1907647191051947</v>
      </c>
      <c r="M52" s="12">
        <v>1.114632754913357</v>
      </c>
      <c r="N52" s="12">
        <v>3.7330494073077292</v>
      </c>
      <c r="O52" s="12">
        <v>3.7505325626312911</v>
      </c>
      <c r="P52" s="12">
        <v>2.5891736770155895</v>
      </c>
      <c r="Q52" s="12">
        <v>2.5650827102288241</v>
      </c>
      <c r="R52" s="12">
        <v>3.0237835846248919</v>
      </c>
      <c r="S52" s="12">
        <v>2.8393818841729983</v>
      </c>
      <c r="T52" s="12">
        <v>2.776104908765765</v>
      </c>
      <c r="U52" s="12">
        <v>3.0836482990029972</v>
      </c>
      <c r="V52" s="12">
        <v>2.6476636533958424</v>
      </c>
      <c r="W52" s="12">
        <v>3.6553870617023589</v>
      </c>
      <c r="X52" s="12">
        <v>2.5293930167653631</v>
      </c>
      <c r="Y52" s="12">
        <v>2.4561406140382696</v>
      </c>
      <c r="Z52" s="12">
        <v>3.9623021495645805</v>
      </c>
      <c r="AA52" s="12">
        <v>3.2178693130503957</v>
      </c>
      <c r="AB52" s="12">
        <v>3.3778329669769414</v>
      </c>
      <c r="AC52" s="12">
        <v>3.4346085415921728</v>
      </c>
      <c r="AD52" s="12">
        <v>2.2062186471697935</v>
      </c>
      <c r="AE52" s="12">
        <v>4.0718291451132345</v>
      </c>
      <c r="AF52" s="12">
        <v>3.1007538475658345</v>
      </c>
      <c r="AG52" s="12">
        <v>2.9320106277568581</v>
      </c>
      <c r="AH52" s="12">
        <v>2.5158262906743891</v>
      </c>
      <c r="AI52" s="12">
        <v>3.2075584373755182</v>
      </c>
      <c r="AJ52" s="12">
        <v>2.3285392997984231</v>
      </c>
      <c r="AK52" s="12">
        <v>2.4368597954665936</v>
      </c>
      <c r="AL52" s="12">
        <v>2.9630456574991846</v>
      </c>
      <c r="AM52" s="12">
        <v>2.0761130177028448</v>
      </c>
      <c r="AN52" s="12">
        <v>2.5027189355770698</v>
      </c>
      <c r="AO52" s="12">
        <v>1.0546983888455341</v>
      </c>
      <c r="AP52" s="12">
        <v>1.9680698030836306</v>
      </c>
      <c r="AQ52" s="12">
        <v>4.2499663543155375</v>
      </c>
      <c r="AR52" s="12">
        <v>4.3131467907149048</v>
      </c>
      <c r="AS52" s="12">
        <v>1.5127896824224192</v>
      </c>
      <c r="AT52" s="12">
        <v>2.8668082638788199</v>
      </c>
      <c r="AU52" s="12">
        <v>3.0979124288197815</v>
      </c>
      <c r="AV52" s="13">
        <v>2.5584214708241415</v>
      </c>
      <c r="AW52" s="13">
        <v>3.2677960609900527</v>
      </c>
      <c r="AX52" s="13">
        <v>2.2715970840607369</v>
      </c>
      <c r="AY52" s="13">
        <v>2.9763062045643474</v>
      </c>
      <c r="AZ52" s="13">
        <v>3.5685048577365701</v>
      </c>
      <c r="BA52" s="13">
        <v>3.0423094765030982</v>
      </c>
      <c r="BB52" s="13">
        <v>3.2250406574946346</v>
      </c>
      <c r="BC52" s="13">
        <v>2.831509516103071</v>
      </c>
      <c r="BD52" s="13">
        <v>2.9114051560056771</v>
      </c>
      <c r="BE52" s="13">
        <v>3.3675980286847724</v>
      </c>
      <c r="BF52" s="13">
        <v>2.7349295244679799</v>
      </c>
      <c r="BG52" s="13">
        <v>2.2174646958451394</v>
      </c>
      <c r="BH52" s="13">
        <v>3.848850640686325</v>
      </c>
      <c r="BI52" s="13">
        <v>3.2407613370386361</v>
      </c>
      <c r="BJ52" s="13">
        <v>4.0344156091738821</v>
      </c>
      <c r="BK52" s="13">
        <v>2.6130345571957907</v>
      </c>
      <c r="BL52" s="13">
        <v>2.3313856972207105</v>
      </c>
      <c r="BM52" s="13">
        <v>1.5785780448003748</v>
      </c>
      <c r="BN52" s="13">
        <v>2.9250431810637432</v>
      </c>
      <c r="BO52" s="13">
        <v>2.6566340289521966</v>
      </c>
      <c r="BP52" s="13">
        <v>3.4470949791438983</v>
      </c>
      <c r="BQ52" s="13">
        <v>3.9481127783071672</v>
      </c>
      <c r="BR52" s="13">
        <v>2.3712316723135336</v>
      </c>
      <c r="BS52" s="13">
        <v>4.8842824008540529</v>
      </c>
      <c r="BT52" s="13">
        <v>3.2825327599732779</v>
      </c>
      <c r="BU52" s="13">
        <v>3.1597522567651497</v>
      </c>
      <c r="BV52" s="13">
        <v>2.0246856900335959</v>
      </c>
      <c r="BW52" s="13">
        <v>2.8639674010272014</v>
      </c>
      <c r="BX52" s="13">
        <v>2.7435634888920655</v>
      </c>
      <c r="BY52" s="13">
        <v>3.6006083996302412</v>
      </c>
      <c r="BZ52" s="13">
        <v>3.1748663726166462</v>
      </c>
      <c r="CA52" s="13">
        <v>1.2360137587790954</v>
      </c>
      <c r="CB52" s="13">
        <v>3.5481752802058484</v>
      </c>
      <c r="CC52" s="13">
        <v>3.5930166803905301</v>
      </c>
      <c r="CD52" s="13">
        <v>3.1086736191316673</v>
      </c>
      <c r="CE52" s="13">
        <v>2.8022935803984841</v>
      </c>
      <c r="CF52" s="13">
        <v>3.2660052942380786</v>
      </c>
      <c r="CG52" s="13">
        <v>0.3113916063245537</v>
      </c>
      <c r="CH52" s="13">
        <v>0.29032671648636404</v>
      </c>
      <c r="CI52" s="10">
        <f>COUNTIF(H52:CH52,"&gt;0")/79</f>
        <v>1</v>
      </c>
    </row>
    <row r="53" spans="1:87" s="1" customFormat="1" x14ac:dyDescent="0.2">
      <c r="A53" s="1" t="s">
        <v>440</v>
      </c>
      <c r="B53" s="1">
        <v>682.42200000000003</v>
      </c>
      <c r="C53" s="7">
        <f>AVERAGE(H53:AU53)</f>
        <v>0.81022815435781104</v>
      </c>
      <c r="D53" s="7">
        <f>STDEV(H53:AU53)</f>
        <v>0.42160630239242658</v>
      </c>
      <c r="E53" s="7">
        <f>AVERAGE(AV53:CH53)</f>
        <v>0.89368361337253099</v>
      </c>
      <c r="F53" s="7">
        <f>STDEV(AV53:CH53)</f>
        <v>0.50569120180382987</v>
      </c>
      <c r="G53" s="7">
        <f>TTEST(H53:AU53,AV53:CH53,2,3)</f>
        <v>0.42876260175557401</v>
      </c>
      <c r="H53" s="12">
        <v>1.2858448168814702</v>
      </c>
      <c r="I53" s="12">
        <v>0.5327936004522269</v>
      </c>
      <c r="J53" s="12">
        <v>0.32300980681410524</v>
      </c>
      <c r="K53" s="12">
        <v>0.60739668932483459</v>
      </c>
      <c r="L53" s="12">
        <v>1.178954039646265</v>
      </c>
      <c r="M53" s="12">
        <v>0.16503896532170045</v>
      </c>
      <c r="N53" s="12">
        <v>0.45841167182235892</v>
      </c>
      <c r="O53" s="12">
        <v>0.25093176621203106</v>
      </c>
      <c r="P53" s="12">
        <v>0.99983007644222355</v>
      </c>
      <c r="Q53" s="12">
        <v>1.9348648696115069</v>
      </c>
      <c r="R53" s="12">
        <v>0.93099126439783564</v>
      </c>
      <c r="S53" s="12">
        <v>1.1986251753976971</v>
      </c>
      <c r="T53" s="12">
        <v>1.0950406231530481</v>
      </c>
      <c r="U53" s="12">
        <v>0.37880140656796979</v>
      </c>
      <c r="V53" s="12">
        <v>1.0139023450932771</v>
      </c>
      <c r="W53" s="12">
        <v>1.2651780073324885</v>
      </c>
      <c r="X53" s="12">
        <v>1.1772935060921037</v>
      </c>
      <c r="Y53" s="12">
        <v>1.1826705104027733</v>
      </c>
      <c r="Z53" s="12">
        <v>0.21374755053385505</v>
      </c>
      <c r="AA53" s="12">
        <v>1.195860026249481</v>
      </c>
      <c r="AB53" s="12">
        <v>1.2938231747624085</v>
      </c>
      <c r="AC53" s="12">
        <v>0.78934545286307767</v>
      </c>
      <c r="AD53" s="12">
        <v>0.44542632492317763</v>
      </c>
      <c r="AE53" s="12">
        <v>1.300766191592641</v>
      </c>
      <c r="AF53" s="12">
        <v>1.0286169297479297</v>
      </c>
      <c r="AG53" s="12">
        <v>0.75660421725439908</v>
      </c>
      <c r="AH53" s="12">
        <v>0.81659994227984556</v>
      </c>
      <c r="AI53" s="12">
        <v>0.88213414500068221</v>
      </c>
      <c r="AJ53" s="12">
        <v>1.5077218278680584</v>
      </c>
      <c r="AK53" s="12">
        <v>0.3648633772502925</v>
      </c>
      <c r="AL53" s="12">
        <v>0.64487338340489064</v>
      </c>
      <c r="AM53" s="12">
        <v>5.3912118579498354E-2</v>
      </c>
      <c r="AN53" s="12">
        <v>0.95697970045216807</v>
      </c>
      <c r="AO53" s="12">
        <v>0.31002402712788579</v>
      </c>
      <c r="AP53" s="12">
        <v>0.45440939280717912</v>
      </c>
      <c r="AQ53" s="12">
        <v>0.52564335280508379</v>
      </c>
      <c r="AR53" s="12">
        <v>0.65247899228400363</v>
      </c>
      <c r="AS53" s="12">
        <v>0.44495922585580111</v>
      </c>
      <c r="AT53" s="12">
        <v>0.92551087305973967</v>
      </c>
      <c r="AU53" s="12">
        <v>0.86524680664443288</v>
      </c>
      <c r="AV53" s="13">
        <v>1.2476163575125092</v>
      </c>
      <c r="AW53" s="13">
        <v>1.1030434061179504</v>
      </c>
      <c r="AX53" s="13">
        <v>1.5992346256401615</v>
      </c>
      <c r="AY53" s="13">
        <v>2.2208362136505269</v>
      </c>
      <c r="AZ53" s="13">
        <v>0.58628110947074452</v>
      </c>
      <c r="BA53" s="13">
        <v>1.2083610249863563</v>
      </c>
      <c r="BB53" s="13">
        <v>1.6870640586554424</v>
      </c>
      <c r="BC53" s="13">
        <v>0.57498397455888528</v>
      </c>
      <c r="BD53" s="13">
        <v>1.1895665029991584</v>
      </c>
      <c r="BE53" s="13">
        <v>1.0790284898185958</v>
      </c>
      <c r="BF53" s="13">
        <v>0.96025856734420734</v>
      </c>
      <c r="BG53" s="13">
        <v>2.1774391269637365</v>
      </c>
      <c r="BH53" s="13">
        <v>0.76820129535802295</v>
      </c>
      <c r="BI53" s="13">
        <v>1.1625708333157641</v>
      </c>
      <c r="BJ53" s="13">
        <v>1.1826121564022549</v>
      </c>
      <c r="BK53" s="13">
        <v>1.4746668958062381</v>
      </c>
      <c r="BL53" s="13">
        <v>0.58167491867742094</v>
      </c>
      <c r="BM53" s="13">
        <v>0.46253034356549755</v>
      </c>
      <c r="BN53" s="13">
        <v>1.0242117899567591</v>
      </c>
      <c r="BO53" s="13">
        <v>1.0110095160225532</v>
      </c>
      <c r="BP53" s="13">
        <v>0.52497181585621433</v>
      </c>
      <c r="BQ53" s="13">
        <v>1.2965450644510623</v>
      </c>
      <c r="BR53" s="13">
        <v>8.6186560025037509E-2</v>
      </c>
      <c r="BS53" s="13">
        <v>0.49467644006270706</v>
      </c>
      <c r="BT53" s="13">
        <v>0.58679194586537187</v>
      </c>
      <c r="BU53" s="13">
        <v>1.0227147926685267</v>
      </c>
      <c r="BV53" s="13">
        <v>0.3219300479303171</v>
      </c>
      <c r="BW53" s="13">
        <v>0.77679319057942042</v>
      </c>
      <c r="BX53" s="13">
        <v>0.36410538120056068</v>
      </c>
      <c r="BY53" s="13">
        <v>0.46853746463552487</v>
      </c>
      <c r="BZ53" s="13">
        <v>1.3686633300058717</v>
      </c>
      <c r="CA53" s="13">
        <v>0.33222035016415763</v>
      </c>
      <c r="CB53" s="13">
        <v>0.5839726824437147</v>
      </c>
      <c r="CC53" s="13">
        <v>0.84498125858193529</v>
      </c>
      <c r="CD53" s="13">
        <v>0.62184363117670449</v>
      </c>
      <c r="CE53" s="13">
        <v>0.69774137342403442</v>
      </c>
      <c r="CF53" s="13">
        <v>0.76892777339575968</v>
      </c>
      <c r="CG53" s="13">
        <v>0.15642606739244699</v>
      </c>
      <c r="CH53" s="13">
        <v>0.23444054484655166</v>
      </c>
      <c r="CI53" s="10">
        <f>COUNTIF(H53:CH53,"&gt;0")/79</f>
        <v>1</v>
      </c>
    </row>
    <row r="54" spans="1:87" s="1" customFormat="1" x14ac:dyDescent="0.2">
      <c r="A54" s="1" t="s">
        <v>441</v>
      </c>
      <c r="B54" s="1">
        <v>734.49779999999998</v>
      </c>
      <c r="C54" s="7">
        <f>AVERAGE(H54:AU54)</f>
        <v>8.0612774851209164</v>
      </c>
      <c r="D54" s="7">
        <f>STDEV(H54:AU54)</f>
        <v>1.4961526258170093</v>
      </c>
      <c r="E54" s="7">
        <f>AVERAGE(AV54:CH54)</f>
        <v>7.6467227508805946</v>
      </c>
      <c r="F54" s="7">
        <f>STDEV(AV54:CH54)</f>
        <v>1.8689255836951149</v>
      </c>
      <c r="G54" s="7">
        <f>TTEST(H54:AU54,AV54:CH54,2,3)</f>
        <v>0.28075335161079434</v>
      </c>
      <c r="H54" s="12">
        <v>7.3886804154901018</v>
      </c>
      <c r="I54" s="12">
        <v>9.2967447859901657</v>
      </c>
      <c r="J54" s="12">
        <v>9.774098530273152</v>
      </c>
      <c r="K54" s="12">
        <v>10.127266314732067</v>
      </c>
      <c r="L54" s="12">
        <v>8.6208940286890243</v>
      </c>
      <c r="M54" s="12">
        <v>3.3978278696502455</v>
      </c>
      <c r="N54" s="12">
        <v>8.5936067572655137</v>
      </c>
      <c r="O54" s="12">
        <v>11.642841860672473</v>
      </c>
      <c r="P54" s="12">
        <v>7.427790961036183</v>
      </c>
      <c r="Q54" s="12">
        <v>8.1963193326214938</v>
      </c>
      <c r="R54" s="12">
        <v>9.406654162283095</v>
      </c>
      <c r="S54" s="12">
        <v>7.6152425856679091</v>
      </c>
      <c r="T54" s="12">
        <v>7.7606635427125541</v>
      </c>
      <c r="U54" s="12">
        <v>7.7771446376056597</v>
      </c>
      <c r="V54" s="12">
        <v>7.7645670688531787</v>
      </c>
      <c r="W54" s="12">
        <v>9.9034622134594574</v>
      </c>
      <c r="X54" s="12">
        <v>10.520836673085913</v>
      </c>
      <c r="Y54" s="12">
        <v>7.7257022946140612</v>
      </c>
      <c r="Z54" s="12">
        <v>9.6571897071916268</v>
      </c>
      <c r="AA54" s="12">
        <v>8.9975806364733923</v>
      </c>
      <c r="AB54" s="12">
        <v>7.3211150324834344</v>
      </c>
      <c r="AC54" s="12">
        <v>7.6790920952149042</v>
      </c>
      <c r="AD54" s="12">
        <v>9.3604101115271181</v>
      </c>
      <c r="AE54" s="12">
        <v>10.697833158430305</v>
      </c>
      <c r="AF54" s="12">
        <v>8.1323669044055489</v>
      </c>
      <c r="AG54" s="12">
        <v>8.1686431869247151</v>
      </c>
      <c r="AH54" s="12">
        <v>7.4966936054809947</v>
      </c>
      <c r="AI54" s="12">
        <v>6.7767775079846899</v>
      </c>
      <c r="AJ54" s="12">
        <v>7.5284195002883942</v>
      </c>
      <c r="AK54" s="12">
        <v>6.6818116992634451</v>
      </c>
      <c r="AL54" s="12">
        <v>8.2360228244842073</v>
      </c>
      <c r="AM54" s="12">
        <v>7.5280576256120728</v>
      </c>
      <c r="AN54" s="12">
        <v>6.8575309240966789</v>
      </c>
      <c r="AO54" s="12">
        <v>6.4060874001972667</v>
      </c>
      <c r="AP54" s="12">
        <v>7.0226127059685712</v>
      </c>
      <c r="AQ54" s="12">
        <v>5.6870505556171</v>
      </c>
      <c r="AR54" s="12">
        <v>7.738501870121226</v>
      </c>
      <c r="AS54" s="12">
        <v>7.4457727815519643</v>
      </c>
      <c r="AT54" s="12">
        <v>6.9750039164655391</v>
      </c>
      <c r="AU54" s="12">
        <v>7.1161816203510826</v>
      </c>
      <c r="AV54" s="13">
        <v>7.8320489355994773</v>
      </c>
      <c r="AW54" s="13">
        <v>10.175420882995493</v>
      </c>
      <c r="AX54" s="13">
        <v>10.9380885209286</v>
      </c>
      <c r="AY54" s="13">
        <v>8.6823778151592563</v>
      </c>
      <c r="AZ54" s="13">
        <v>6.6788774911244113</v>
      </c>
      <c r="BA54" s="13">
        <v>7.925094295952702</v>
      </c>
      <c r="BB54" s="13">
        <v>10.086284937037295</v>
      </c>
      <c r="BC54" s="13">
        <v>8.9464419310421341</v>
      </c>
      <c r="BD54" s="13">
        <v>7.7716971226453193</v>
      </c>
      <c r="BE54" s="13">
        <v>6.7850864758920846</v>
      </c>
      <c r="BF54" s="13">
        <v>7.6476487569990912</v>
      </c>
      <c r="BG54" s="13">
        <v>9.2973052865823114</v>
      </c>
      <c r="BH54" s="13">
        <v>8.5743507391258085</v>
      </c>
      <c r="BI54" s="13">
        <v>8.8907666020945708</v>
      </c>
      <c r="BJ54" s="13">
        <v>8.4821279861087575</v>
      </c>
      <c r="BK54" s="13">
        <v>7.4051420750451102</v>
      </c>
      <c r="BL54" s="13">
        <v>9.8905074467783098</v>
      </c>
      <c r="BM54" s="13">
        <v>4.2934312757201818</v>
      </c>
      <c r="BN54" s="13">
        <v>7.8623559096040649</v>
      </c>
      <c r="BO54" s="13">
        <v>7.9383269041890161</v>
      </c>
      <c r="BP54" s="13">
        <v>10.986234159384702</v>
      </c>
      <c r="BQ54" s="13">
        <v>7.4225558050671587</v>
      </c>
      <c r="BR54" s="13">
        <v>6.2956537310884411</v>
      </c>
      <c r="BS54" s="13">
        <v>8.043423251044711</v>
      </c>
      <c r="BT54" s="13">
        <v>5.8792600304621319</v>
      </c>
      <c r="BU54" s="13">
        <v>6.0696605523746765</v>
      </c>
      <c r="BV54" s="13">
        <v>4.1423862270097054</v>
      </c>
      <c r="BW54" s="13">
        <v>9.4220806608714049</v>
      </c>
      <c r="BX54" s="13">
        <v>8.3121334667912183</v>
      </c>
      <c r="BY54" s="13">
        <v>7.6176933107822897</v>
      </c>
      <c r="BZ54" s="13">
        <v>7.2055117321049176</v>
      </c>
      <c r="CA54" s="13">
        <v>9.4079561284834803</v>
      </c>
      <c r="CB54" s="13">
        <v>7.4414797250669142</v>
      </c>
      <c r="CC54" s="13">
        <v>6.2308940264794535</v>
      </c>
      <c r="CD54" s="13">
        <v>7.2469243691495775</v>
      </c>
      <c r="CE54" s="13">
        <v>6.432376094041067</v>
      </c>
      <c r="CF54" s="13">
        <v>7.6066029223204188</v>
      </c>
      <c r="CG54" s="13">
        <v>3.9168823412348996</v>
      </c>
      <c r="CH54" s="13">
        <v>2.4390973599620174</v>
      </c>
      <c r="CI54" s="10">
        <f>COUNTIF(H54:CH54,"&gt;0")/79</f>
        <v>1</v>
      </c>
    </row>
    <row r="55" spans="1:87" s="1" customFormat="1" x14ac:dyDescent="0.2">
      <c r="A55" s="1" t="s">
        <v>399</v>
      </c>
      <c r="B55" s="1">
        <v>760.51340000000005</v>
      </c>
      <c r="C55" s="7">
        <f>AVERAGE(H55:AU55)</f>
        <v>0.58302253801203063</v>
      </c>
      <c r="D55" s="7">
        <f>STDEV(H55:AU55)</f>
        <v>0.28993388483983656</v>
      </c>
      <c r="E55" s="7">
        <f>AVERAGE(AV55:CH55)</f>
        <v>0.55846667940409389</v>
      </c>
      <c r="F55" s="7">
        <f>STDEV(AV55:CH55)</f>
        <v>0.29747174427692075</v>
      </c>
      <c r="G55" s="7">
        <f>TTEST(H55:AU55,AV55:CH55,2,3)</f>
        <v>0.71133211238687077</v>
      </c>
      <c r="H55" s="12">
        <v>0.47624835890887052</v>
      </c>
      <c r="I55" s="12">
        <v>0.25490389461681534</v>
      </c>
      <c r="J55" s="12">
        <v>0.45705023440398296</v>
      </c>
      <c r="K55" s="12">
        <v>1.2395019204310398</v>
      </c>
      <c r="L55" s="12">
        <v>0.7950993189130271</v>
      </c>
      <c r="M55" s="12">
        <v>0</v>
      </c>
      <c r="N55" s="12">
        <v>0.60479485916823994</v>
      </c>
      <c r="O55" s="12">
        <v>0.81497290657838417</v>
      </c>
      <c r="P55" s="12">
        <v>0.52841746583768412</v>
      </c>
      <c r="Q55" s="12">
        <v>0.60154938697324367</v>
      </c>
      <c r="R55" s="12">
        <v>0.45158706649404706</v>
      </c>
      <c r="S55" s="12">
        <v>1.2963040966482386</v>
      </c>
      <c r="T55" s="12">
        <v>0.78649684993655145</v>
      </c>
      <c r="U55" s="12">
        <v>0.8596892249747452</v>
      </c>
      <c r="V55" s="12">
        <v>0.66960414157404813</v>
      </c>
      <c r="W55" s="12">
        <v>0.86753060877443045</v>
      </c>
      <c r="X55" s="12">
        <v>0.19424564859831589</v>
      </c>
      <c r="Y55" s="12">
        <v>0.43647990174251272</v>
      </c>
      <c r="Z55" s="12">
        <v>0.80249160850801338</v>
      </c>
      <c r="AA55" s="12">
        <v>0.61650210069738787</v>
      </c>
      <c r="AB55" s="12">
        <v>0.70586792328796955</v>
      </c>
      <c r="AC55" s="12">
        <v>0.60730059488920973</v>
      </c>
      <c r="AD55" s="12">
        <v>5.3758673662973391E-2</v>
      </c>
      <c r="AE55" s="12">
        <v>0.659705390777786</v>
      </c>
      <c r="AF55" s="12">
        <v>0.76315807653497703</v>
      </c>
      <c r="AG55" s="12">
        <v>0.80329581072600253</v>
      </c>
      <c r="AH55" s="12">
        <v>0.80637235375364547</v>
      </c>
      <c r="AI55" s="12">
        <v>0.86183401065381948</v>
      </c>
      <c r="AJ55" s="12">
        <v>0.61151324088318137</v>
      </c>
      <c r="AK55" s="12">
        <v>0.6689889006407217</v>
      </c>
      <c r="AL55" s="12">
        <v>0.18842964667533138</v>
      </c>
      <c r="AM55" s="12">
        <v>0.22202059157904624</v>
      </c>
      <c r="AN55" s="12">
        <v>7.2506058490126091E-2</v>
      </c>
      <c r="AO55" s="12">
        <v>0.21753312509941566</v>
      </c>
      <c r="AP55" s="12">
        <v>0.6630904353154522</v>
      </c>
      <c r="AQ55" s="12">
        <v>0.61510631202041599</v>
      </c>
      <c r="AR55" s="12">
        <v>0.40609653089487513</v>
      </c>
      <c r="AS55" s="12">
        <v>0.32461816014954348</v>
      </c>
      <c r="AT55" s="12">
        <v>0.64890029851882736</v>
      </c>
      <c r="AU55" s="12">
        <v>0.66733579214832983</v>
      </c>
      <c r="AV55" s="13">
        <v>0.78898401238674687</v>
      </c>
      <c r="AW55" s="13">
        <v>0.6194221440804879</v>
      </c>
      <c r="AX55" s="13">
        <v>0.34213131342226916</v>
      </c>
      <c r="AY55" s="13">
        <v>0.70768846299600319</v>
      </c>
      <c r="AZ55" s="13">
        <v>0.65373137943360771</v>
      </c>
      <c r="BA55" s="13">
        <v>1.0238006773538006</v>
      </c>
      <c r="BB55" s="13">
        <v>0.42339642377167497</v>
      </c>
      <c r="BC55" s="13">
        <v>1.0007529984267101</v>
      </c>
      <c r="BD55" s="13">
        <v>0.37828497467588862</v>
      </c>
      <c r="BE55" s="13">
        <v>1.0072532375392305</v>
      </c>
      <c r="BF55" s="13">
        <v>0.23606542176233264</v>
      </c>
      <c r="BG55" s="13">
        <v>0.64009141391273949</v>
      </c>
      <c r="BH55" s="13">
        <v>0.55660429690294821</v>
      </c>
      <c r="BI55" s="13">
        <v>1.050691353895268</v>
      </c>
      <c r="BJ55" s="13">
        <v>0.84725121248188462</v>
      </c>
      <c r="BK55" s="13">
        <v>0.24675471865391499</v>
      </c>
      <c r="BL55" s="13">
        <v>1.1258210269075117</v>
      </c>
      <c r="BM55" s="13">
        <v>0.47583909391045598</v>
      </c>
      <c r="BN55" s="13">
        <v>0.83879115746436816</v>
      </c>
      <c r="BO55" s="13">
        <v>0.69408933232672188</v>
      </c>
      <c r="BP55" s="13">
        <v>0.48796745950131099</v>
      </c>
      <c r="BQ55" s="13">
        <v>1.1036555092899953</v>
      </c>
      <c r="BR55" s="13">
        <v>0.36205158853005204</v>
      </c>
      <c r="BS55" s="13">
        <v>0.29830410416389114</v>
      </c>
      <c r="BT55" s="13">
        <v>0.46384533163295771</v>
      </c>
      <c r="BU55" s="13">
        <v>0.50470566792823823</v>
      </c>
      <c r="BV55" s="13">
        <v>0.22692240983337839</v>
      </c>
      <c r="BW55" s="13">
        <v>0.37364991013212884</v>
      </c>
      <c r="BX55" s="13">
        <v>0.11034017034613225</v>
      </c>
      <c r="BY55" s="13">
        <v>0.47215540333002182</v>
      </c>
      <c r="BZ55" s="13">
        <v>0.32002373462365868</v>
      </c>
      <c r="CA55" s="13">
        <v>8.5655002600573543E-2</v>
      </c>
      <c r="CB55" s="13">
        <v>0.41215989173738565</v>
      </c>
      <c r="CC55" s="13">
        <v>0.3948780349874122</v>
      </c>
      <c r="CD55" s="13">
        <v>0.57704456781056823</v>
      </c>
      <c r="CE55" s="13">
        <v>1.070045921285131</v>
      </c>
      <c r="CF55" s="13">
        <v>0.32015007645932747</v>
      </c>
      <c r="CG55" s="13">
        <v>0.1768258309592555</v>
      </c>
      <c r="CH55" s="13">
        <v>0.36237522930368288</v>
      </c>
      <c r="CI55" s="10">
        <f>COUNTIF(H55:CH55,"&gt;0")/79</f>
        <v>0.98734177215189878</v>
      </c>
    </row>
    <row r="56" spans="1:87" s="1" customFormat="1" x14ac:dyDescent="0.2">
      <c r="A56" s="1" t="s">
        <v>442</v>
      </c>
      <c r="B56" s="1">
        <v>778.56039999999996</v>
      </c>
      <c r="C56" s="7">
        <f>AVERAGE(H56:AU56)</f>
        <v>1.718912784552296</v>
      </c>
      <c r="D56" s="7">
        <f>STDEV(H56:AU56)</f>
        <v>0.64320070880804869</v>
      </c>
      <c r="E56" s="7">
        <f>AVERAGE(AV56:CH56)</f>
        <v>1.6153298593432628</v>
      </c>
      <c r="F56" s="7">
        <f>STDEV(AV56:CH56)</f>
        <v>0.73748803295136567</v>
      </c>
      <c r="G56" s="7">
        <f>TTEST(H56:AU56,AV56:CH56,2,3)</f>
        <v>0.5083170300046842</v>
      </c>
      <c r="H56" s="12">
        <v>2.0171891813524678</v>
      </c>
      <c r="I56" s="12">
        <v>2.018466358256505</v>
      </c>
      <c r="J56" s="12">
        <v>1.140747733647975</v>
      </c>
      <c r="K56" s="12">
        <v>1.0873255989104114</v>
      </c>
      <c r="L56" s="12">
        <v>1.7655623019242763</v>
      </c>
      <c r="M56" s="12">
        <v>0.7468586774928111</v>
      </c>
      <c r="N56" s="12">
        <v>2.0788396835584226</v>
      </c>
      <c r="O56" s="12">
        <v>1.1989031160108314</v>
      </c>
      <c r="P56" s="12">
        <v>0.43174306037921811</v>
      </c>
      <c r="Q56" s="12">
        <v>1.7411932317970416</v>
      </c>
      <c r="R56" s="12">
        <v>2.4126652670722013</v>
      </c>
      <c r="S56" s="12">
        <v>1.3709807471351065</v>
      </c>
      <c r="T56" s="12">
        <v>1.2175916468913708</v>
      </c>
      <c r="U56" s="12">
        <v>2.171381076702855</v>
      </c>
      <c r="V56" s="12">
        <v>1.7381849417459811</v>
      </c>
      <c r="W56" s="12">
        <v>1.6832917536467187</v>
      </c>
      <c r="X56" s="12">
        <v>2.5239586329067718</v>
      </c>
      <c r="Y56" s="12">
        <v>2.7757456830880658</v>
      </c>
      <c r="Z56" s="12">
        <v>1.1786682675034639</v>
      </c>
      <c r="AA56" s="12">
        <v>1.9674276915518674</v>
      </c>
      <c r="AB56" s="12">
        <v>1.2669472809413349</v>
      </c>
      <c r="AC56" s="12">
        <v>2.5019439930009058</v>
      </c>
      <c r="AD56" s="12">
        <v>1.617493378676077</v>
      </c>
      <c r="AE56" s="12">
        <v>2.3543998522184939</v>
      </c>
      <c r="AF56" s="12">
        <v>2.4896646012661052</v>
      </c>
      <c r="AG56" s="12">
        <v>1.0749335162666296</v>
      </c>
      <c r="AH56" s="12">
        <v>2.8894604670579755</v>
      </c>
      <c r="AI56" s="12">
        <v>1.977696516453185</v>
      </c>
      <c r="AJ56" s="12">
        <v>1.8852870142512161</v>
      </c>
      <c r="AK56" s="12">
        <v>1.4062057220033737</v>
      </c>
      <c r="AL56" s="12">
        <v>2.672320959526048</v>
      </c>
      <c r="AM56" s="12">
        <v>1.8172900556214975</v>
      </c>
      <c r="AN56" s="12">
        <v>0.89396722383714677</v>
      </c>
      <c r="AO56" s="12">
        <v>0.6001653072581663</v>
      </c>
      <c r="AP56" s="12">
        <v>2.3534108844787087</v>
      </c>
      <c r="AQ56" s="12">
        <v>1.7566033578294256</v>
      </c>
      <c r="AR56" s="12">
        <v>1.5221143671918291</v>
      </c>
      <c r="AS56" s="12">
        <v>0.42309550383372047</v>
      </c>
      <c r="AT56" s="12">
        <v>2.2315489117110894</v>
      </c>
      <c r="AU56" s="12">
        <v>1.7552378170945513</v>
      </c>
      <c r="AV56" s="13">
        <v>2.2130685071308713</v>
      </c>
      <c r="AW56" s="13">
        <v>1.4928558647035124</v>
      </c>
      <c r="AX56" s="13">
        <v>2.4354389273175987</v>
      </c>
      <c r="AY56" s="13">
        <v>1.0813991776077181</v>
      </c>
      <c r="AZ56" s="13">
        <v>0.91969357420281184</v>
      </c>
      <c r="BA56" s="13">
        <v>1.816525249440895</v>
      </c>
      <c r="BB56" s="13">
        <v>1.7601134278551309</v>
      </c>
      <c r="BC56" s="13">
        <v>2.1016994048757556</v>
      </c>
      <c r="BD56" s="13">
        <v>1.4225811752659807</v>
      </c>
      <c r="BE56" s="13">
        <v>1.7529482913463579</v>
      </c>
      <c r="BF56" s="13">
        <v>2.3425444336708834</v>
      </c>
      <c r="BG56" s="13">
        <v>2.2174947827956091</v>
      </c>
      <c r="BH56" s="13">
        <v>0.97318730476902793</v>
      </c>
      <c r="BI56" s="13">
        <v>2.4578007823867729</v>
      </c>
      <c r="BJ56" s="13">
        <v>1.609398894026921</v>
      </c>
      <c r="BK56" s="13">
        <v>0.68775349177316913</v>
      </c>
      <c r="BL56" s="13">
        <v>1.5794584121605402</v>
      </c>
      <c r="BM56" s="13">
        <v>1.0226939386276155</v>
      </c>
      <c r="BN56" s="13">
        <v>1.6307979046278975</v>
      </c>
      <c r="BO56" s="13">
        <v>1.8694861368189701</v>
      </c>
      <c r="BP56" s="13">
        <v>0.44122318198889293</v>
      </c>
      <c r="BQ56" s="13">
        <v>1.5976753210368295</v>
      </c>
      <c r="BR56" s="13">
        <v>0.84255633232412774</v>
      </c>
      <c r="BS56" s="13">
        <v>0.78001365448565008</v>
      </c>
      <c r="BT56" s="13">
        <v>1.8269671922482185</v>
      </c>
      <c r="BU56" s="13">
        <v>2.1272568707890622</v>
      </c>
      <c r="BV56" s="13">
        <v>1.0976300499285681</v>
      </c>
      <c r="BW56" s="13">
        <v>0.83044617637849505</v>
      </c>
      <c r="BX56" s="13">
        <v>4.0983776871221753</v>
      </c>
      <c r="BY56" s="13">
        <v>1.969067984294717</v>
      </c>
      <c r="BZ56" s="13">
        <v>0.98813613261627509</v>
      </c>
      <c r="CA56" s="13">
        <v>2.4596423248949657</v>
      </c>
      <c r="CB56" s="13">
        <v>0.72957485992513615</v>
      </c>
      <c r="CC56" s="13">
        <v>2.1944387511611261</v>
      </c>
      <c r="CD56" s="13">
        <v>1.694159313956386</v>
      </c>
      <c r="CE56" s="13">
        <v>1.9785084005364946</v>
      </c>
      <c r="CF56" s="13">
        <v>2.5877799815675795</v>
      </c>
      <c r="CG56" s="13">
        <v>0.62257606030956503</v>
      </c>
      <c r="CH56" s="13">
        <v>0.74489455741894872</v>
      </c>
      <c r="CI56" s="10">
        <f>COUNTIF(H56:CH56,"&gt;0")/79</f>
        <v>1</v>
      </c>
    </row>
    <row r="57" spans="1:87" s="1" customFormat="1" x14ac:dyDescent="0.2">
      <c r="A57" s="1" t="s">
        <v>325</v>
      </c>
      <c r="B57" s="1">
        <v>788.54470000000003</v>
      </c>
      <c r="C57" s="7">
        <f>AVERAGE(H57:AU57)</f>
        <v>0.32550551122234694</v>
      </c>
      <c r="D57" s="7">
        <f>STDEV(H57:AU57)</f>
        <v>1.4356900956261041</v>
      </c>
      <c r="E57" s="7">
        <f>AVERAGE(AV57:CH57)</f>
        <v>0.35986594247660403</v>
      </c>
      <c r="F57" s="7">
        <f>STDEV(AV57:CH57)</f>
        <v>1.6695178629502949</v>
      </c>
      <c r="G57" s="7">
        <f>TTEST(H57:AU57,AV57:CH57,2,3)</f>
        <v>0.92221590142309184</v>
      </c>
      <c r="H57" s="12">
        <v>7.4598626344614283E-2</v>
      </c>
      <c r="I57" s="12">
        <v>8.5128829955355492E-2</v>
      </c>
      <c r="J57" s="12">
        <v>0</v>
      </c>
      <c r="K57" s="12">
        <v>0.24006335300201764</v>
      </c>
      <c r="L57" s="12">
        <v>3.8203339966716814E-2</v>
      </c>
      <c r="M57" s="12">
        <v>0.45996168812289973</v>
      </c>
      <c r="N57" s="12">
        <v>9.9866272392824737E-2</v>
      </c>
      <c r="O57" s="12">
        <v>0</v>
      </c>
      <c r="P57" s="12">
        <v>0</v>
      </c>
      <c r="Q57" s="12">
        <v>0</v>
      </c>
      <c r="R57" s="12">
        <v>5.3224734813661988E-2</v>
      </c>
      <c r="S57" s="12">
        <v>4.5065412829728285E-2</v>
      </c>
      <c r="T57" s="12">
        <v>5.0061708009116031E-2</v>
      </c>
      <c r="U57" s="12">
        <v>5.3496227934721058E-2</v>
      </c>
      <c r="V57" s="12">
        <v>0.21867635318532316</v>
      </c>
      <c r="W57" s="12">
        <v>0.13108490304729428</v>
      </c>
      <c r="X57" s="12">
        <v>0.23912588263165996</v>
      </c>
      <c r="Y57" s="12">
        <v>3.3528165717270762E-2</v>
      </c>
      <c r="Z57" s="12">
        <v>8.3537857193478421E-2</v>
      </c>
      <c r="AA57" s="12">
        <v>6.4116535120422438E-2</v>
      </c>
      <c r="AB57" s="12">
        <v>0.11044571387465719</v>
      </c>
      <c r="AC57" s="12">
        <v>1.4934119909814039E-2</v>
      </c>
      <c r="AD57" s="12">
        <v>0.49648235400871787</v>
      </c>
      <c r="AE57" s="12">
        <v>8.2065670767269464E-2</v>
      </c>
      <c r="AF57" s="12">
        <v>0</v>
      </c>
      <c r="AG57" s="12">
        <v>2.9438957156443783E-2</v>
      </c>
      <c r="AH57" s="12">
        <v>0.16044719257034334</v>
      </c>
      <c r="AI57" s="12">
        <v>5.6994787840673682E-2</v>
      </c>
      <c r="AJ57" s="12">
        <v>5.0855464975959275E-2</v>
      </c>
      <c r="AK57" s="12">
        <v>8.0261514032849049E-2</v>
      </c>
      <c r="AL57" s="12">
        <v>3.4533618465601192E-2</v>
      </c>
      <c r="AM57" s="12">
        <v>0.12265516381955444</v>
      </c>
      <c r="AN57" s="12">
        <v>4.5247172786027856E-2</v>
      </c>
      <c r="AO57" s="12">
        <v>9.1537361569336415</v>
      </c>
      <c r="AP57" s="12">
        <v>6.8642051549199473E-2</v>
      </c>
      <c r="AQ57" s="12">
        <v>0.12747572127557802</v>
      </c>
      <c r="AR57" s="12">
        <v>3.7079418509240236E-2</v>
      </c>
      <c r="AS57" s="12">
        <v>0.15312374857460764</v>
      </c>
      <c r="AT57" s="12">
        <v>0.14526304514014934</v>
      </c>
      <c r="AU57" s="12">
        <v>8.0798686436444722E-2</v>
      </c>
      <c r="AV57" s="13">
        <v>8.0768981702744838E-2</v>
      </c>
      <c r="AW57" s="13">
        <v>0.23866498680763482</v>
      </c>
      <c r="AX57" s="13">
        <v>0.1355795127194511</v>
      </c>
      <c r="AY57" s="13">
        <v>7.5863792208248113E-2</v>
      </c>
      <c r="AZ57" s="13">
        <v>0</v>
      </c>
      <c r="BA57" s="13">
        <v>0.31024058095235846</v>
      </c>
      <c r="BB57" s="13">
        <v>0.14198418732176124</v>
      </c>
      <c r="BC57" s="13">
        <v>8.8734663674448475E-2</v>
      </c>
      <c r="BD57" s="13">
        <v>0.19417619093235158</v>
      </c>
      <c r="BE57" s="13">
        <v>9.7594987599136956E-2</v>
      </c>
      <c r="BF57" s="13">
        <v>7.8360569445299594E-2</v>
      </c>
      <c r="BG57" s="13">
        <v>0.20661752719881329</v>
      </c>
      <c r="BH57" s="13">
        <v>9.3790085910217313E-2</v>
      </c>
      <c r="BI57" s="13">
        <v>0.15032813643540469</v>
      </c>
      <c r="BJ57" s="13">
        <v>7.6206187892739502E-2</v>
      </c>
      <c r="BK57" s="13">
        <v>0.31676688851413309</v>
      </c>
      <c r="BL57" s="13">
        <v>0</v>
      </c>
      <c r="BM57" s="13">
        <v>10.504182821240832</v>
      </c>
      <c r="BN57" s="13">
        <v>0</v>
      </c>
      <c r="BO57" s="13">
        <v>4.8954904920339548E-2</v>
      </c>
      <c r="BP57" s="13">
        <v>4.3098673253750587E-2</v>
      </c>
      <c r="BQ57" s="13">
        <v>0.18731787810190262</v>
      </c>
      <c r="BR57" s="13">
        <v>0</v>
      </c>
      <c r="BS57" s="13">
        <v>7.2620608371990567E-2</v>
      </c>
      <c r="BT57" s="13">
        <v>0.11619924478524365</v>
      </c>
      <c r="BU57" s="13">
        <v>0.13787594207169368</v>
      </c>
      <c r="BV57" s="13">
        <v>0.28101255857423035</v>
      </c>
      <c r="BW57" s="13">
        <v>0</v>
      </c>
      <c r="BX57" s="13">
        <v>5.6358678046298898E-2</v>
      </c>
      <c r="BY57" s="13">
        <v>0</v>
      </c>
      <c r="BZ57" s="13">
        <v>0</v>
      </c>
      <c r="CA57" s="13">
        <v>0.11735495254285358</v>
      </c>
      <c r="CB57" s="13">
        <v>2.920705319821746E-2</v>
      </c>
      <c r="CC57" s="13">
        <v>4.4547791542532286E-2</v>
      </c>
      <c r="CD57" s="13">
        <v>0</v>
      </c>
      <c r="CE57" s="13">
        <v>2.1158128946581072E-2</v>
      </c>
      <c r="CF57" s="13">
        <v>0</v>
      </c>
      <c r="CG57" s="13">
        <v>8.9205241676347566E-2</v>
      </c>
      <c r="CH57" s="13">
        <v>0</v>
      </c>
      <c r="CI57" s="10">
        <f>COUNTIF(H57:CH57,"&gt;0")/79</f>
        <v>0.810126582278481</v>
      </c>
    </row>
    <row r="58" spans="1:87" s="1" customFormat="1" x14ac:dyDescent="0.2">
      <c r="A58" s="1" t="s">
        <v>443</v>
      </c>
      <c r="B58" s="1">
        <v>786.52909999999997</v>
      </c>
      <c r="C58" s="7">
        <f>AVERAGE(H58:AU58)</f>
        <v>7.2731465105553763</v>
      </c>
      <c r="D58" s="7">
        <f>STDEV(H58:AU58)</f>
        <v>1.7007062490249225</v>
      </c>
      <c r="E58" s="7">
        <f>AVERAGE(AV58:CH58)</f>
        <v>7.5808977984955508</v>
      </c>
      <c r="F58" s="7">
        <f>STDEV(AV58:CH58)</f>
        <v>2.1932544744544584</v>
      </c>
      <c r="G58" s="7">
        <f>TTEST(H58:AU58,AV58:CH58,2,3)</f>
        <v>0.48883301802477042</v>
      </c>
      <c r="H58" s="12">
        <v>5.2407616374857273</v>
      </c>
      <c r="I58" s="12">
        <v>8.9268130023576493</v>
      </c>
      <c r="J58" s="12">
        <v>6.4186003478442251</v>
      </c>
      <c r="K58" s="12">
        <v>5.6949180461601419</v>
      </c>
      <c r="L58" s="12">
        <v>6.2841342735009249</v>
      </c>
      <c r="M58" s="12">
        <v>10.276100237811573</v>
      </c>
      <c r="N58" s="12">
        <v>8.1021873192644804</v>
      </c>
      <c r="O58" s="12">
        <v>8.4884600615257924</v>
      </c>
      <c r="P58" s="12">
        <v>6.9060831645026415</v>
      </c>
      <c r="Q58" s="12">
        <v>6.647811403709226</v>
      </c>
      <c r="R58" s="12">
        <v>8.0791554003694941</v>
      </c>
      <c r="S58" s="12">
        <v>6.5698956239430464</v>
      </c>
      <c r="T58" s="12">
        <v>6.4598294177856053</v>
      </c>
      <c r="U58" s="12">
        <v>6.8555591505668705</v>
      </c>
      <c r="V58" s="12">
        <v>4.902345172072641</v>
      </c>
      <c r="W58" s="12">
        <v>5.6660047889996727</v>
      </c>
      <c r="X58" s="12">
        <v>4.669287597035642</v>
      </c>
      <c r="Y58" s="12">
        <v>6.5605728429357972</v>
      </c>
      <c r="Z58" s="12">
        <v>6.9732357313856559</v>
      </c>
      <c r="AA58" s="12">
        <v>6.8362992646225029</v>
      </c>
      <c r="AB58" s="12">
        <v>6.0117774802817801</v>
      </c>
      <c r="AC58" s="12">
        <v>9.5233424059553826</v>
      </c>
      <c r="AD58" s="12">
        <v>9.6560074339153275</v>
      </c>
      <c r="AE58" s="12">
        <v>6.201175213399357</v>
      </c>
      <c r="AF58" s="12">
        <v>6.8300383832297697</v>
      </c>
      <c r="AG58" s="12">
        <v>6.8984644839743368</v>
      </c>
      <c r="AH58" s="12">
        <v>8.3214364955035922</v>
      </c>
      <c r="AI58" s="12">
        <v>9.4074164931098316</v>
      </c>
      <c r="AJ58" s="12">
        <v>6.5384575896083099</v>
      </c>
      <c r="AK58" s="12">
        <v>8.6262296714842179</v>
      </c>
      <c r="AL58" s="12">
        <v>6.72261389249788</v>
      </c>
      <c r="AM58" s="12">
        <v>7.514769214459621</v>
      </c>
      <c r="AN58" s="12">
        <v>6.9793483329925721</v>
      </c>
      <c r="AO58" s="12">
        <v>6.5459005872151508</v>
      </c>
      <c r="AP58" s="12">
        <v>6.7036956787139905</v>
      </c>
      <c r="AQ58" s="12">
        <v>8.1262307706555923</v>
      </c>
      <c r="AR58" s="12">
        <v>10.072516071570815</v>
      </c>
      <c r="AS58" s="12">
        <v>3.73816945783638</v>
      </c>
      <c r="AT58" s="12">
        <v>12.570661737124516</v>
      </c>
      <c r="AU58" s="12">
        <v>7.3795545448073465</v>
      </c>
      <c r="AV58" s="13">
        <v>6.685470698423285</v>
      </c>
      <c r="AW58" s="13">
        <v>6.080483708736514</v>
      </c>
      <c r="AX58" s="13">
        <v>4.7613687535163844</v>
      </c>
      <c r="AY58" s="13">
        <v>5.444943001052537</v>
      </c>
      <c r="AZ58" s="13">
        <v>7.5835735109146363</v>
      </c>
      <c r="BA58" s="13">
        <v>6.1970905859944727</v>
      </c>
      <c r="BB58" s="13">
        <v>5.968239359450882</v>
      </c>
      <c r="BC58" s="13">
        <v>7.3247166027422397</v>
      </c>
      <c r="BD58" s="13">
        <v>4.1059898109396444</v>
      </c>
      <c r="BE58" s="13">
        <v>7.5220777091753064</v>
      </c>
      <c r="BF58" s="13">
        <v>7.8119673345245335</v>
      </c>
      <c r="BG58" s="13">
        <v>7.3052654822106007</v>
      </c>
      <c r="BH58" s="13">
        <v>7.2015741534821895</v>
      </c>
      <c r="BI58" s="13">
        <v>8.4728874893332673</v>
      </c>
      <c r="BJ58" s="13">
        <v>7.4762884997757215</v>
      </c>
      <c r="BK58" s="13">
        <v>5.7564299211502217</v>
      </c>
      <c r="BL58" s="13">
        <v>5.279095220077215</v>
      </c>
      <c r="BM58" s="13">
        <v>8.1872156103960734</v>
      </c>
      <c r="BN58" s="13">
        <v>6.4593934628014749</v>
      </c>
      <c r="BO58" s="13">
        <v>5.9527226260207593</v>
      </c>
      <c r="BP58" s="13">
        <v>11.556415876261013</v>
      </c>
      <c r="BQ58" s="13">
        <v>5.8363520983302957</v>
      </c>
      <c r="BR58" s="13">
        <v>7.1416465248320797</v>
      </c>
      <c r="BS58" s="13">
        <v>14.465316467464723</v>
      </c>
      <c r="BT58" s="13">
        <v>7.4051673496119035</v>
      </c>
      <c r="BU58" s="13">
        <v>6.8945835272240563</v>
      </c>
      <c r="BV58" s="13">
        <v>12.360871229027214</v>
      </c>
      <c r="BW58" s="13">
        <v>5.7188396947873921</v>
      </c>
      <c r="BX58" s="13">
        <v>8.7312548196731363</v>
      </c>
      <c r="BY58" s="13">
        <v>7.0981077158993084</v>
      </c>
      <c r="BZ58" s="13">
        <v>6.5928203285700953</v>
      </c>
      <c r="CA58" s="13">
        <v>8.8964075785678816</v>
      </c>
      <c r="CB58" s="13">
        <v>6.3900466600781716</v>
      </c>
      <c r="CC58" s="13">
        <v>7.4207667057477167</v>
      </c>
      <c r="CD58" s="13">
        <v>8.4480225086128868</v>
      </c>
      <c r="CE58" s="13">
        <v>7.5596701577572727</v>
      </c>
      <c r="CF58" s="13">
        <v>7.9463981139912523</v>
      </c>
      <c r="CG58" s="13">
        <v>11.098374674333991</v>
      </c>
      <c r="CH58" s="13">
        <v>12.517158569838045</v>
      </c>
      <c r="CI58" s="10">
        <f>COUNTIF(H58:CH58,"&gt;0")/79</f>
        <v>1</v>
      </c>
    </row>
    <row r="59" spans="1:87" s="1" customFormat="1" x14ac:dyDescent="0.2">
      <c r="A59" s="1" t="s">
        <v>375</v>
      </c>
      <c r="B59" s="1">
        <v>784.51340000000005</v>
      </c>
      <c r="C59" s="7">
        <f>AVERAGE(H59:AU59)</f>
        <v>0.3022075240562756</v>
      </c>
      <c r="D59" s="7">
        <f>STDEV(H59:AU59)</f>
        <v>0.33367607464131643</v>
      </c>
      <c r="E59" s="7">
        <f>AVERAGE(AV59:CH59)</f>
        <v>0.52528773667563777</v>
      </c>
      <c r="F59" s="7">
        <f>STDEV(AV59:CH59)</f>
        <v>0.49687427884033636</v>
      </c>
      <c r="G59" s="7">
        <f>TTEST(H59:AU59,AV59:CH59,2,3)</f>
        <v>2.2484654507222746E-2</v>
      </c>
      <c r="H59" s="12">
        <v>6.9055869532651651E-2</v>
      </c>
      <c r="I59" s="12">
        <v>0.68117817019192428</v>
      </c>
      <c r="J59" s="12">
        <v>0.13091139904858393</v>
      </c>
      <c r="K59" s="12">
        <v>0.55071823011201571</v>
      </c>
      <c r="L59" s="12">
        <v>2.4853593454350762E-2</v>
      </c>
      <c r="M59" s="12">
        <v>0.54227283721034381</v>
      </c>
      <c r="N59" s="12">
        <v>5.6612234710484141E-2</v>
      </c>
      <c r="O59" s="12">
        <v>0.22700859311541086</v>
      </c>
      <c r="P59" s="12">
        <v>8.7496693760083774E-2</v>
      </c>
      <c r="Q59" s="12">
        <v>0.21622533574777944</v>
      </c>
      <c r="R59" s="12">
        <v>0.31097105795280711</v>
      </c>
      <c r="S59" s="12">
        <v>5.3141038259517749E-2</v>
      </c>
      <c r="T59" s="12">
        <v>0.13047837479688526</v>
      </c>
      <c r="U59" s="12">
        <v>7.8993025021875579E-2</v>
      </c>
      <c r="V59" s="12">
        <v>0.39663565167693654</v>
      </c>
      <c r="W59" s="12">
        <v>0</v>
      </c>
      <c r="X59" s="12">
        <v>0.42108789780940264</v>
      </c>
      <c r="Y59" s="12">
        <v>0.87071172220845683</v>
      </c>
      <c r="Z59" s="12">
        <v>2.6093992037434927E-2</v>
      </c>
      <c r="AA59" s="12">
        <v>9.0619632424682114E-2</v>
      </c>
      <c r="AB59" s="12">
        <v>0.10362607946700512</v>
      </c>
      <c r="AC59" s="12">
        <v>0.24580732718466453</v>
      </c>
      <c r="AD59" s="12">
        <v>0.86391021880834762</v>
      </c>
      <c r="AE59" s="12">
        <v>2.098410413443547E-2</v>
      </c>
      <c r="AF59" s="12">
        <v>0.17622613447093327</v>
      </c>
      <c r="AG59" s="12">
        <v>1.0237808791375993</v>
      </c>
      <c r="AH59" s="12">
        <v>2.46781305348646E-2</v>
      </c>
      <c r="AI59" s="12">
        <v>0.35586628483870392</v>
      </c>
      <c r="AJ59" s="12">
        <v>0.80120125022414568</v>
      </c>
      <c r="AK59" s="12">
        <v>0.18637480804317022</v>
      </c>
      <c r="AL59" s="12">
        <v>0.28037257783695124</v>
      </c>
      <c r="AM59" s="12">
        <v>0</v>
      </c>
      <c r="AN59" s="12">
        <v>1.5021941732738298</v>
      </c>
      <c r="AO59" s="12">
        <v>0</v>
      </c>
      <c r="AP59" s="12">
        <v>0.43030142580848618</v>
      </c>
      <c r="AQ59" s="12">
        <v>0.39918304401428545</v>
      </c>
      <c r="AR59" s="12">
        <v>0.37107133326544423</v>
      </c>
      <c r="AS59" s="12">
        <v>0.23199522983991391</v>
      </c>
      <c r="AT59" s="12">
        <v>6.0189729135513653E-2</v>
      </c>
      <c r="AU59" s="12">
        <v>4.5472883161102304E-2</v>
      </c>
      <c r="AV59" s="13">
        <v>0.24032830800991598</v>
      </c>
      <c r="AW59" s="13">
        <v>2.7953257085560821E-2</v>
      </c>
      <c r="AX59" s="13">
        <v>0.21363042520630166</v>
      </c>
      <c r="AY59" s="13">
        <v>1.7641610489418285</v>
      </c>
      <c r="AZ59" s="13">
        <v>0.307462500503211</v>
      </c>
      <c r="BA59" s="13">
        <v>7.1610712980314226E-2</v>
      </c>
      <c r="BB59" s="13">
        <v>7.6847919855399335E-2</v>
      </c>
      <c r="BC59" s="13">
        <v>5.8855937519730832E-2</v>
      </c>
      <c r="BD59" s="13">
        <v>6.8689536586673816E-2</v>
      </c>
      <c r="BE59" s="13">
        <v>0.37957594262524064</v>
      </c>
      <c r="BF59" s="13">
        <v>0.29103255580885251</v>
      </c>
      <c r="BG59" s="13">
        <v>0.34831614648181725</v>
      </c>
      <c r="BH59" s="13">
        <v>1.2278941756684578</v>
      </c>
      <c r="BI59" s="13">
        <v>7.8444678615437691E-2</v>
      </c>
      <c r="BJ59" s="13">
        <v>0.58116001287533137</v>
      </c>
      <c r="BK59" s="13">
        <v>0.48363773332935878</v>
      </c>
      <c r="BL59" s="13">
        <v>0.63552146921940755</v>
      </c>
      <c r="BM59" s="13">
        <v>1.0118795681265267</v>
      </c>
      <c r="BN59" s="13">
        <v>0.28979826013919513</v>
      </c>
      <c r="BO59" s="13">
        <v>0.5023594956028824</v>
      </c>
      <c r="BP59" s="13">
        <v>0.77178291450045422</v>
      </c>
      <c r="BQ59" s="13">
        <v>4.149131271907474E-2</v>
      </c>
      <c r="BR59" s="13">
        <v>1.1240522549285599</v>
      </c>
      <c r="BS59" s="13">
        <v>2.4014578725176587</v>
      </c>
      <c r="BT59" s="13">
        <v>0.50736321316300304</v>
      </c>
      <c r="BU59" s="13">
        <v>0.21210232294613601</v>
      </c>
      <c r="BV59" s="13">
        <v>0.54264122420389027</v>
      </c>
      <c r="BW59" s="13">
        <v>0.30108152992546561</v>
      </c>
      <c r="BX59" s="13">
        <v>1.2637296231354689</v>
      </c>
      <c r="BY59" s="13">
        <v>0.48764386662316062</v>
      </c>
      <c r="BZ59" s="13">
        <v>0.49750745460547308</v>
      </c>
      <c r="CA59" s="13">
        <v>6.4205020938802135E-2</v>
      </c>
      <c r="CB59" s="13">
        <v>0.39222709308495124</v>
      </c>
      <c r="CC59" s="13">
        <v>0.7561487294856144</v>
      </c>
      <c r="CD59" s="13">
        <v>0.72775148434844472</v>
      </c>
      <c r="CE59" s="13">
        <v>0.429703096662782</v>
      </c>
      <c r="CF59" s="13">
        <v>0.79036903605274011</v>
      </c>
      <c r="CG59" s="13">
        <v>0.33973483444521696</v>
      </c>
      <c r="CH59" s="13">
        <v>0.17606916088153238</v>
      </c>
      <c r="CI59" s="10">
        <f>COUNTIF(H59:CH59,"&gt;0")/79</f>
        <v>0.96202531645569622</v>
      </c>
    </row>
    <row r="60" spans="1:87" s="1" customFormat="1" x14ac:dyDescent="0.2">
      <c r="A60" s="1" t="s">
        <v>392</v>
      </c>
      <c r="B60" s="1">
        <v>782.49779999999998</v>
      </c>
      <c r="C60" s="7">
        <f>AVERAGE(H60:AU60)</f>
        <v>0.75698245740892434</v>
      </c>
      <c r="D60" s="7">
        <f>STDEV(H60:AU60)</f>
        <v>0.56510742582817686</v>
      </c>
      <c r="E60" s="7">
        <f>AVERAGE(AV60:CH60)</f>
        <v>0.69896671646234876</v>
      </c>
      <c r="F60" s="7">
        <f>STDEV(AV60:CH60)</f>
        <v>0.51086358333268911</v>
      </c>
      <c r="G60" s="7">
        <f>TTEST(H60:AU60,AV60:CH60,2,3)</f>
        <v>0.63337098474596187</v>
      </c>
      <c r="H60" s="12">
        <v>1.1114882167327547</v>
      </c>
      <c r="I60" s="12">
        <v>0.46327584457357895</v>
      </c>
      <c r="J60" s="12">
        <v>0.17256471810561155</v>
      </c>
      <c r="K60" s="12">
        <v>0.71192759345314194</v>
      </c>
      <c r="L60" s="12">
        <v>0.5110404305393631</v>
      </c>
      <c r="M60" s="12">
        <v>0.23494869778412014</v>
      </c>
      <c r="N60" s="12">
        <v>1.2836220125570328</v>
      </c>
      <c r="O60" s="12">
        <v>0.46816700824891422</v>
      </c>
      <c r="P60" s="12">
        <v>0.90201096777797307</v>
      </c>
      <c r="Q60" s="12">
        <v>0.41447341865637083</v>
      </c>
      <c r="R60" s="12">
        <v>1.4239155964023757</v>
      </c>
      <c r="S60" s="12">
        <v>0.98876962305976912</v>
      </c>
      <c r="T60" s="12">
        <v>0.55233158042193764</v>
      </c>
      <c r="U60" s="12">
        <v>0.25010570933802467</v>
      </c>
      <c r="V60" s="12">
        <v>1.5684936873575352</v>
      </c>
      <c r="W60" s="12">
        <v>1.8081765674245949</v>
      </c>
      <c r="X60" s="12">
        <v>1.9630655634535681</v>
      </c>
      <c r="Y60" s="12">
        <v>1.1318888453958245</v>
      </c>
      <c r="Z60" s="12">
        <v>1.3156982340091357</v>
      </c>
      <c r="AA60" s="12">
        <v>1.426347832491158</v>
      </c>
      <c r="AB60" s="12">
        <v>0.84475243445333281</v>
      </c>
      <c r="AC60" s="12">
        <v>1.1879523138280312</v>
      </c>
      <c r="AD60" s="12">
        <v>0.18973283822206377</v>
      </c>
      <c r="AE60" s="12">
        <v>2.1079022332687209</v>
      </c>
      <c r="AF60" s="12">
        <v>0.55517930110719427</v>
      </c>
      <c r="AG60" s="12">
        <v>1.2416558155315174</v>
      </c>
      <c r="AH60" s="12">
        <v>0.42571203590757489</v>
      </c>
      <c r="AI60" s="12">
        <v>0.42505921618008918</v>
      </c>
      <c r="AJ60" s="12">
        <v>0.74391813455262423</v>
      </c>
      <c r="AK60" s="12">
        <v>0.16522446459462736</v>
      </c>
      <c r="AL60" s="12">
        <v>0.10594504486233716</v>
      </c>
      <c r="AM60" s="12">
        <v>7.0560452057424616E-2</v>
      </c>
      <c r="AN60" s="12">
        <v>0.15090534299239372</v>
      </c>
      <c r="AO60" s="12">
        <v>9.2922204128026278E-2</v>
      </c>
      <c r="AP60" s="12">
        <v>0.18846786040322794</v>
      </c>
      <c r="AQ60" s="12">
        <v>0.41259847120293014</v>
      </c>
      <c r="AR60" s="12">
        <v>0.65139577545465843</v>
      </c>
      <c r="AS60" s="12">
        <v>0.16430221686391325</v>
      </c>
      <c r="AT60" s="12">
        <v>1.3733535023554304</v>
      </c>
      <c r="AU60" s="12">
        <v>0.47944649060806427</v>
      </c>
      <c r="AV60" s="13">
        <v>1.3355244499928054</v>
      </c>
      <c r="AW60" s="13">
        <v>1.7039872445820237</v>
      </c>
      <c r="AX60" s="13">
        <v>1.9052267243649852</v>
      </c>
      <c r="AY60" s="13">
        <v>0.9279709776976296</v>
      </c>
      <c r="AZ60" s="13">
        <v>0.56796797756700668</v>
      </c>
      <c r="BA60" s="13">
        <v>1.5611227181856069</v>
      </c>
      <c r="BB60" s="13">
        <v>1.7958650620200836</v>
      </c>
      <c r="BC60" s="13">
        <v>1.1130725068500793</v>
      </c>
      <c r="BD60" s="13">
        <v>0.17048331273112724</v>
      </c>
      <c r="BE60" s="13">
        <v>0.31642778753040207</v>
      </c>
      <c r="BF60" s="13">
        <v>0.50211954985900309</v>
      </c>
      <c r="BG60" s="13">
        <v>1.2967685957213582</v>
      </c>
      <c r="BH60" s="13">
        <v>1.0742439869965095</v>
      </c>
      <c r="BI60" s="13">
        <v>1.3574799771160393</v>
      </c>
      <c r="BJ60" s="13">
        <v>1.0002236436044183</v>
      </c>
      <c r="BK60" s="13">
        <v>0.27653921716263413</v>
      </c>
      <c r="BL60" s="13">
        <v>0.53616069729715121</v>
      </c>
      <c r="BM60" s="13">
        <v>0.12737441560175622</v>
      </c>
      <c r="BN60" s="13">
        <v>0.78175089556314481</v>
      </c>
      <c r="BO60" s="13">
        <v>0.4361819353439782</v>
      </c>
      <c r="BP60" s="13">
        <v>1.0796424235444739</v>
      </c>
      <c r="BQ60" s="13">
        <v>1.051616222410074</v>
      </c>
      <c r="BR60" s="13">
        <v>0.14373390806786365</v>
      </c>
      <c r="BS60" s="13">
        <v>0.54840674631585351</v>
      </c>
      <c r="BT60" s="13">
        <v>0.32384676581403932</v>
      </c>
      <c r="BU60" s="13">
        <v>0.47746091481334146</v>
      </c>
      <c r="BV60" s="13">
        <v>0.1155156936495485</v>
      </c>
      <c r="BW60" s="13">
        <v>0.15960018066272552</v>
      </c>
      <c r="BX60" s="13">
        <v>0.64454333896446137</v>
      </c>
      <c r="BY60" s="13">
        <v>0.5752829562252002</v>
      </c>
      <c r="BZ60" s="13">
        <v>0.31688547071738649</v>
      </c>
      <c r="CA60" s="13">
        <v>0.30488875743610711</v>
      </c>
      <c r="CB60" s="13">
        <v>0.41024883837611448</v>
      </c>
      <c r="CC60" s="13">
        <v>0.57860088154737521</v>
      </c>
      <c r="CD60" s="13">
        <v>0.5247462504871101</v>
      </c>
      <c r="CE60" s="13">
        <v>0.61697139828960001</v>
      </c>
      <c r="CF60" s="13">
        <v>0.50443819953547597</v>
      </c>
      <c r="CG60" s="13">
        <v>9.6781319387107212E-2</v>
      </c>
      <c r="CH60" s="13">
        <v>0</v>
      </c>
      <c r="CI60" s="10">
        <f>COUNTIF(H60:CH60,"&gt;0")/79</f>
        <v>0.98734177215189878</v>
      </c>
    </row>
    <row r="61" spans="1:87" s="1" customFormat="1" x14ac:dyDescent="0.2">
      <c r="A61" s="1" t="s">
        <v>444</v>
      </c>
      <c r="B61" s="1">
        <v>806.59169999999995</v>
      </c>
      <c r="C61" s="7">
        <f>AVERAGE(H61:AU61)</f>
        <v>6.2831352461421606</v>
      </c>
      <c r="D61" s="7">
        <f>STDEV(H61:AU61)</f>
        <v>1.2027400808407613</v>
      </c>
      <c r="E61" s="7">
        <f>AVERAGE(AV61:CH61)</f>
        <v>6.3454859555034586</v>
      </c>
      <c r="F61" s="7">
        <f>STDEV(AV61:CH61)</f>
        <v>1.2243495899855372</v>
      </c>
      <c r="G61" s="7">
        <f>TTEST(H61:AU61,AV61:CH61,2,3)</f>
        <v>0.82003472938090716</v>
      </c>
      <c r="H61" s="12">
        <v>6.5896219959264384</v>
      </c>
      <c r="I61" s="12">
        <v>7.1818165022248435</v>
      </c>
      <c r="J61" s="12">
        <v>6.4351581541072624</v>
      </c>
      <c r="K61" s="12">
        <v>6.3976195769569468</v>
      </c>
      <c r="L61" s="12">
        <v>6.1020529641018983</v>
      </c>
      <c r="M61" s="12">
        <v>4.2395551308337636</v>
      </c>
      <c r="N61" s="12">
        <v>5.4076034208871757</v>
      </c>
      <c r="O61" s="12">
        <v>4.2230423848114436</v>
      </c>
      <c r="P61" s="12">
        <v>7.2144457364865344</v>
      </c>
      <c r="Q61" s="12">
        <v>6.2913070022118474</v>
      </c>
      <c r="R61" s="12">
        <v>6.0900863297769083</v>
      </c>
      <c r="S61" s="12">
        <v>7.3380818858861971</v>
      </c>
      <c r="T61" s="12">
        <v>7.5858815608156478</v>
      </c>
      <c r="U61" s="12">
        <v>6.4585871335651213</v>
      </c>
      <c r="V61" s="12">
        <v>5.7158915511235238</v>
      </c>
      <c r="W61" s="12">
        <v>8.0953129836882916</v>
      </c>
      <c r="X61" s="12">
        <v>9.5247661377605137</v>
      </c>
      <c r="Y61" s="12">
        <v>7.639095854518442</v>
      </c>
      <c r="Z61" s="12">
        <v>6.7230313119741982</v>
      </c>
      <c r="AA61" s="12">
        <v>6.5842954655979531</v>
      </c>
      <c r="AB61" s="12">
        <v>6.1483603328740832</v>
      </c>
      <c r="AC61" s="12">
        <v>5.2580307798814339</v>
      </c>
      <c r="AD61" s="12">
        <v>5.5384028142802704</v>
      </c>
      <c r="AE61" s="12">
        <v>7.5217210642343533</v>
      </c>
      <c r="AF61" s="12">
        <v>5.687096665043188</v>
      </c>
      <c r="AG61" s="12">
        <v>6.8686229754504513</v>
      </c>
      <c r="AH61" s="12">
        <v>7.9055759814776785</v>
      </c>
      <c r="AI61" s="12">
        <v>7.3206077935187936</v>
      </c>
      <c r="AJ61" s="12">
        <v>5.9739961077844983</v>
      </c>
      <c r="AK61" s="12">
        <v>6.3790124576751452</v>
      </c>
      <c r="AL61" s="12">
        <v>5.2917481168000799</v>
      </c>
      <c r="AM61" s="12">
        <v>5.749965501194569</v>
      </c>
      <c r="AN61" s="12">
        <v>3.7541649008898674</v>
      </c>
      <c r="AO61" s="12">
        <v>5.018288050582556</v>
      </c>
      <c r="AP61" s="12">
        <v>5.0064609381914194</v>
      </c>
      <c r="AQ61" s="12">
        <v>4.6485619302315175</v>
      </c>
      <c r="AR61" s="12">
        <v>5.0797331128513452</v>
      </c>
      <c r="AS61" s="12">
        <v>8.143470292335838</v>
      </c>
      <c r="AT61" s="12">
        <v>5.9163541945123246</v>
      </c>
      <c r="AU61" s="12">
        <v>6.2779827526220258</v>
      </c>
      <c r="AV61" s="13">
        <v>6.0871323595561133</v>
      </c>
      <c r="AW61" s="13">
        <v>6.1270987972009365</v>
      </c>
      <c r="AX61" s="13">
        <v>6.897956245705263</v>
      </c>
      <c r="AY61" s="13">
        <v>6.8893761010838324</v>
      </c>
      <c r="AZ61" s="13">
        <v>5.7702417070780845</v>
      </c>
      <c r="BA61" s="13">
        <v>6.4398632357053511</v>
      </c>
      <c r="BB61" s="13">
        <v>5.0468326186373735</v>
      </c>
      <c r="BC61" s="13">
        <v>6.7931494800927874</v>
      </c>
      <c r="BD61" s="13">
        <v>6.6275305734639378</v>
      </c>
      <c r="BE61" s="13">
        <v>7.0893658737587248</v>
      </c>
      <c r="BF61" s="13">
        <v>6.1860629806838308</v>
      </c>
      <c r="BG61" s="13">
        <v>6.1824402380060564</v>
      </c>
      <c r="BH61" s="13">
        <v>5.3890204271169004</v>
      </c>
      <c r="BI61" s="13">
        <v>8.0211838984821746</v>
      </c>
      <c r="BJ61" s="13">
        <v>7.5643778590560613</v>
      </c>
      <c r="BK61" s="13">
        <v>7.2337138403384778</v>
      </c>
      <c r="BL61" s="13">
        <v>6.9383896179904543</v>
      </c>
      <c r="BM61" s="13">
        <v>3.5706045171515215</v>
      </c>
      <c r="BN61" s="13">
        <v>4.778694043928823</v>
      </c>
      <c r="BO61" s="13">
        <v>8.9067856546576962</v>
      </c>
      <c r="BP61" s="13">
        <v>7.0098619012027896</v>
      </c>
      <c r="BQ61" s="13">
        <v>5.155844793785147</v>
      </c>
      <c r="BR61" s="13">
        <v>6.4273411299173846</v>
      </c>
      <c r="BS61" s="13">
        <v>4.0554352844767463</v>
      </c>
      <c r="BT61" s="13">
        <v>5.4094292087383691</v>
      </c>
      <c r="BU61" s="13">
        <v>5.839469064437151</v>
      </c>
      <c r="BV61" s="13">
        <v>7.4797804441154607</v>
      </c>
      <c r="BW61" s="13">
        <v>8.6490236142558938</v>
      </c>
      <c r="BX61" s="13">
        <v>6.4661413967717571</v>
      </c>
      <c r="BY61" s="13">
        <v>6.353783545206241</v>
      </c>
      <c r="BZ61" s="13">
        <v>5.5435757057452699</v>
      </c>
      <c r="CA61" s="13">
        <v>8.1480543206959677</v>
      </c>
      <c r="CB61" s="13">
        <v>5.1692455968063022</v>
      </c>
      <c r="CC61" s="13">
        <v>4.261529102108442</v>
      </c>
      <c r="CD61" s="13">
        <v>5.6116112564748946</v>
      </c>
      <c r="CE61" s="13">
        <v>6.6754464545710306</v>
      </c>
      <c r="CF61" s="13">
        <v>5.2645215072195377</v>
      </c>
      <c r="CG61" s="13">
        <v>8.0827916391047978</v>
      </c>
      <c r="CH61" s="13">
        <v>7.3312462293073644</v>
      </c>
      <c r="CI61" s="10">
        <f>COUNTIF(H61:CH61,"&gt;0")/79</f>
        <v>1</v>
      </c>
    </row>
    <row r="62" spans="1:87" s="1" customFormat="1" x14ac:dyDescent="0.2">
      <c r="A62" s="1" t="s">
        <v>387</v>
      </c>
      <c r="B62" s="1">
        <v>780.53160000000003</v>
      </c>
      <c r="C62" s="7">
        <f>AVERAGE(H62:AU62)</f>
        <v>0.19254424885073826</v>
      </c>
      <c r="D62" s="7">
        <f>STDEV(H62:AU62)</f>
        <v>0.15416266063795991</v>
      </c>
      <c r="E62" s="7">
        <f>AVERAGE(AV62:CH62)</f>
        <v>0.17861602103193325</v>
      </c>
      <c r="F62" s="7">
        <f>STDEV(AV62:CH62)</f>
        <v>0.12601630169799716</v>
      </c>
      <c r="G62" s="7">
        <f>TTEST(H62:AU62,AV62:CH62,2,3)</f>
        <v>0.6610947724709908</v>
      </c>
      <c r="H62" s="12">
        <v>0.29164913482944077</v>
      </c>
      <c r="I62" s="12">
        <v>4.4042454029064405E-2</v>
      </c>
      <c r="J62" s="12">
        <v>4.310433644473078E-2</v>
      </c>
      <c r="K62" s="12">
        <v>7.1744349476991709E-2</v>
      </c>
      <c r="L62" s="12">
        <v>0.10980896420800175</v>
      </c>
      <c r="M62" s="12">
        <v>7.034787735902906E-2</v>
      </c>
      <c r="N62" s="12">
        <v>0.10640118130967617</v>
      </c>
      <c r="O62" s="12">
        <v>3.1554019039338112E-2</v>
      </c>
      <c r="P62" s="12">
        <v>0.29568834294782886</v>
      </c>
      <c r="Q62" s="12">
        <v>0.11731758074336354</v>
      </c>
      <c r="R62" s="12">
        <v>0.15732468672345545</v>
      </c>
      <c r="S62" s="12">
        <v>0.81152224556576513</v>
      </c>
      <c r="T62" s="12">
        <v>0.11086629235164888</v>
      </c>
      <c r="U62" s="12">
        <v>0.23078041806369001</v>
      </c>
      <c r="V62" s="12">
        <v>0.56498293271245448</v>
      </c>
      <c r="W62" s="12">
        <v>0.2534302341745055</v>
      </c>
      <c r="X62" s="12">
        <v>0.11583270708511563</v>
      </c>
      <c r="Y62" s="12">
        <v>6.821156302291978E-2</v>
      </c>
      <c r="Z62" s="12">
        <v>0.31266694483431201</v>
      </c>
      <c r="AA62" s="12">
        <v>0.15177740019732486</v>
      </c>
      <c r="AB62" s="12">
        <v>0.27035316632518297</v>
      </c>
      <c r="AC62" s="12">
        <v>0.15229566620491167</v>
      </c>
      <c r="AD62" s="12">
        <v>0.13668377198661621</v>
      </c>
      <c r="AE62" s="12">
        <v>0.19771782468274612</v>
      </c>
      <c r="AF62" s="12">
        <v>0.23216531415743041</v>
      </c>
      <c r="AG62" s="12">
        <v>0.21542270047942905</v>
      </c>
      <c r="AH62" s="12">
        <v>0.13774674151967958</v>
      </c>
      <c r="AI62" s="12">
        <v>0.2189077225138561</v>
      </c>
      <c r="AJ62" s="12">
        <v>0.17775218590224331</v>
      </c>
      <c r="AK62" s="12">
        <v>0.11268092182121096</v>
      </c>
      <c r="AL62" s="12">
        <v>0.25182516321190523</v>
      </c>
      <c r="AM62" s="12">
        <v>0.15557951578564427</v>
      </c>
      <c r="AN62" s="12">
        <v>0</v>
      </c>
      <c r="AO62" s="12">
        <v>0.10171413341956043</v>
      </c>
      <c r="AP62" s="12">
        <v>3.3777286866387972E-2</v>
      </c>
      <c r="AQ62" s="12">
        <v>0.458332379432774</v>
      </c>
      <c r="AR62" s="12">
        <v>5.6358063273251865E-2</v>
      </c>
      <c r="AS62" s="12">
        <v>0.33354783411264566</v>
      </c>
      <c r="AT62" s="12">
        <v>0.25368306358454051</v>
      </c>
      <c r="AU62" s="12">
        <v>0.24617283363085798</v>
      </c>
      <c r="AV62" s="13">
        <v>0.21987431569188784</v>
      </c>
      <c r="AW62" s="13">
        <v>0</v>
      </c>
      <c r="AX62" s="13">
        <v>0.19871092900390572</v>
      </c>
      <c r="AY62" s="13">
        <v>9.8922287112247778E-2</v>
      </c>
      <c r="AZ62" s="13">
        <v>0.34187385264358994</v>
      </c>
      <c r="BA62" s="13">
        <v>0.40211775085636636</v>
      </c>
      <c r="BB62" s="13">
        <v>0.1352069912550791</v>
      </c>
      <c r="BC62" s="13">
        <v>0.44004329470777925</v>
      </c>
      <c r="BD62" s="13">
        <v>0.19912148736072127</v>
      </c>
      <c r="BE62" s="13">
        <v>0.2230617625796126</v>
      </c>
      <c r="BF62" s="13">
        <v>4.9178009628699823E-2</v>
      </c>
      <c r="BG62" s="13">
        <v>0.46648653058387568</v>
      </c>
      <c r="BH62" s="13">
        <v>0.11821103368270373</v>
      </c>
      <c r="BI62" s="13">
        <v>0.40929176697758918</v>
      </c>
      <c r="BJ62" s="13">
        <v>0.20054868148192587</v>
      </c>
      <c r="BK62" s="13">
        <v>4.9462203812747602E-2</v>
      </c>
      <c r="BL62" s="13">
        <v>0.10955237449712169</v>
      </c>
      <c r="BM62" s="13">
        <v>0.19337475893025313</v>
      </c>
      <c r="BN62" s="13">
        <v>0.41172046213885577</v>
      </c>
      <c r="BO62" s="13">
        <v>6.325884677069786E-2</v>
      </c>
      <c r="BP62" s="13">
        <v>7.8339543619974764E-2</v>
      </c>
      <c r="BQ62" s="13">
        <v>0.27819558073363876</v>
      </c>
      <c r="BR62" s="13">
        <v>0.11176791231436385</v>
      </c>
      <c r="BS62" s="13">
        <v>4.9871991493533462E-2</v>
      </c>
      <c r="BT62" s="13">
        <v>0.22889333949420709</v>
      </c>
      <c r="BU62" s="13">
        <v>9.2188872435255448E-2</v>
      </c>
      <c r="BV62" s="13">
        <v>3.973489062975262E-2</v>
      </c>
      <c r="BW62" s="13">
        <v>0.18946342320914572</v>
      </c>
      <c r="BX62" s="13">
        <v>2.7772725901186335E-2</v>
      </c>
      <c r="BY62" s="13">
        <v>9.9884788805217728E-2</v>
      </c>
      <c r="BZ62" s="13">
        <v>0.17884886525950597</v>
      </c>
      <c r="CA62" s="13">
        <v>7.6860902501749373E-2</v>
      </c>
      <c r="CB62" s="13">
        <v>0.10483141365757385</v>
      </c>
      <c r="CC62" s="13">
        <v>2.0236830485406313E-2</v>
      </c>
      <c r="CD62" s="13">
        <v>0.1469147703481721</v>
      </c>
      <c r="CE62" s="13">
        <v>0.26997231720610176</v>
      </c>
      <c r="CF62" s="13">
        <v>0.11881121215429664</v>
      </c>
      <c r="CG62" s="13">
        <v>0.27881701848425033</v>
      </c>
      <c r="CH62" s="13">
        <v>0.24460108179640336</v>
      </c>
      <c r="CI62" s="10">
        <f>COUNTIF(H62:CH62,"&gt;0")/79</f>
        <v>0.97468354430379744</v>
      </c>
    </row>
    <row r="63" spans="1:87" s="1" customFormat="1" x14ac:dyDescent="0.2">
      <c r="A63" s="1" t="s">
        <v>445</v>
      </c>
      <c r="B63" s="1">
        <v>804.57600000000002</v>
      </c>
      <c r="C63" s="7">
        <f>AVERAGE(H63:AU63)</f>
        <v>1.1662103811777622</v>
      </c>
      <c r="D63" s="7">
        <f>STDEV(H63:AU63)</f>
        <v>0.33135172082284997</v>
      </c>
      <c r="E63" s="7">
        <f>AVERAGE(AV63:CH63)</f>
        <v>1.1047210975249488</v>
      </c>
      <c r="F63" s="7">
        <f>STDEV(AV63:CH63)</f>
        <v>0.3479754188033638</v>
      </c>
      <c r="G63" s="7">
        <f>TTEST(H63:AU63,AV63:CH63,2,3)</f>
        <v>0.42390849075666726</v>
      </c>
      <c r="H63" s="12">
        <v>1.0016868224562101</v>
      </c>
      <c r="I63" s="12">
        <v>0.90757336306487446</v>
      </c>
      <c r="J63" s="12">
        <v>0.9940543065910874</v>
      </c>
      <c r="K63" s="12">
        <v>1.2658741836426379</v>
      </c>
      <c r="L63" s="12">
        <v>1.1997638891019142</v>
      </c>
      <c r="M63" s="12">
        <v>0.76208617299396253</v>
      </c>
      <c r="N63" s="12">
        <v>1.6131851916551418</v>
      </c>
      <c r="O63" s="12">
        <v>1.3340804128955188</v>
      </c>
      <c r="P63" s="12">
        <v>0.70058793350717485</v>
      </c>
      <c r="Q63" s="12">
        <v>0.96286735489658792</v>
      </c>
      <c r="R63" s="12">
        <v>1.1095762584929845</v>
      </c>
      <c r="S63" s="12">
        <v>1.4072452094477133</v>
      </c>
      <c r="T63" s="12">
        <v>1.344238935584255</v>
      </c>
      <c r="U63" s="12">
        <v>0.84701722115426326</v>
      </c>
      <c r="V63" s="12">
        <v>1.2248292545690607</v>
      </c>
      <c r="W63" s="12">
        <v>1.3741149108269621</v>
      </c>
      <c r="X63" s="12">
        <v>0.89157832649813185</v>
      </c>
      <c r="Y63" s="12">
        <v>1.7990789943611345</v>
      </c>
      <c r="Z63" s="12">
        <v>1.4826060755476216</v>
      </c>
      <c r="AA63" s="12">
        <v>1.5526397390283913</v>
      </c>
      <c r="AB63" s="12">
        <v>1.4551794510879403</v>
      </c>
      <c r="AC63" s="12">
        <v>2.0790791505231123</v>
      </c>
      <c r="AD63" s="12">
        <v>0.88604123984159966</v>
      </c>
      <c r="AE63" s="12">
        <v>1.4776960480973116</v>
      </c>
      <c r="AF63" s="12">
        <v>0.9998139097786034</v>
      </c>
      <c r="AG63" s="12">
        <v>1.3908296634709558</v>
      </c>
      <c r="AH63" s="12">
        <v>1.1772557616092967</v>
      </c>
      <c r="AI63" s="12">
        <v>1.335524159049559</v>
      </c>
      <c r="AJ63" s="12">
        <v>1.1892375785272595</v>
      </c>
      <c r="AK63" s="12">
        <v>0.85523603446505203</v>
      </c>
      <c r="AL63" s="12">
        <v>0.75850676800770989</v>
      </c>
      <c r="AM63" s="12">
        <v>0.88425599202257943</v>
      </c>
      <c r="AN63" s="12">
        <v>0.89658120577728784</v>
      </c>
      <c r="AO63" s="12">
        <v>0.47067991825275751</v>
      </c>
      <c r="AP63" s="12">
        <v>1.1241598836295368</v>
      </c>
      <c r="AQ63" s="12">
        <v>0.76217450931192265</v>
      </c>
      <c r="AR63" s="12">
        <v>1.5917689618235635</v>
      </c>
      <c r="AS63" s="12">
        <v>1.0119046435427819</v>
      </c>
      <c r="AT63" s="12">
        <v>1.1168709567040251</v>
      </c>
      <c r="AU63" s="12">
        <v>1.4109348552719976</v>
      </c>
      <c r="AV63" s="13">
        <v>1.590333227779388</v>
      </c>
      <c r="AW63" s="13">
        <v>1.39339452515966</v>
      </c>
      <c r="AX63" s="13">
        <v>1.309437393521043</v>
      </c>
      <c r="AY63" s="13">
        <v>0.82194846055322668</v>
      </c>
      <c r="AZ63" s="13">
        <v>1.1491857238603904</v>
      </c>
      <c r="BA63" s="13">
        <v>0.96259622269247624</v>
      </c>
      <c r="BB63" s="13">
        <v>1.8293907698735878</v>
      </c>
      <c r="BC63" s="13">
        <v>1.175755019397275</v>
      </c>
      <c r="BD63" s="13">
        <v>0.91854580747692327</v>
      </c>
      <c r="BE63" s="13">
        <v>1.5831295492610311</v>
      </c>
      <c r="BF63" s="13">
        <v>1.7444880260141367</v>
      </c>
      <c r="BG63" s="13">
        <v>1.693251345841164</v>
      </c>
      <c r="BH63" s="13">
        <v>0.98496519282701323</v>
      </c>
      <c r="BI63" s="13">
        <v>1.6103110464551382</v>
      </c>
      <c r="BJ63" s="13">
        <v>1.1695759672145489</v>
      </c>
      <c r="BK63" s="13">
        <v>0.98611790813508526</v>
      </c>
      <c r="BL63" s="13">
        <v>1.1671312018826641</v>
      </c>
      <c r="BM63" s="13">
        <v>0.68393399011743572</v>
      </c>
      <c r="BN63" s="13">
        <v>1.5145192498574773</v>
      </c>
      <c r="BO63" s="13">
        <v>1.3753970400311073</v>
      </c>
      <c r="BP63" s="13">
        <v>1.5017060425101583</v>
      </c>
      <c r="BQ63" s="13">
        <v>0.86319153249798675</v>
      </c>
      <c r="BR63" s="13">
        <v>0.77292247769840938</v>
      </c>
      <c r="BS63" s="13">
        <v>0.65449436185263432</v>
      </c>
      <c r="BT63" s="13">
        <v>1.1309767691241714</v>
      </c>
      <c r="BU63" s="13">
        <v>1.2261766927785989</v>
      </c>
      <c r="BV63" s="13">
        <v>1.2167000347088492</v>
      </c>
      <c r="BW63" s="13">
        <v>0.45926862524369688</v>
      </c>
      <c r="BX63" s="13">
        <v>0.71421138031998743</v>
      </c>
      <c r="BY63" s="13">
        <v>0.88830192815019604</v>
      </c>
      <c r="BZ63" s="13">
        <v>0.90621895525914675</v>
      </c>
      <c r="CA63" s="13">
        <v>0.56173747128525398</v>
      </c>
      <c r="CB63" s="13">
        <v>0.65685300385080669</v>
      </c>
      <c r="CC63" s="13">
        <v>1.1425414232179274</v>
      </c>
      <c r="CD63" s="13">
        <v>1.0485467622973403</v>
      </c>
      <c r="CE63" s="13">
        <v>0.85371683445862856</v>
      </c>
      <c r="CF63" s="13">
        <v>1.0463689684723974</v>
      </c>
      <c r="CG63" s="13">
        <v>0.83248403681119854</v>
      </c>
      <c r="CH63" s="13">
        <v>0.94429783498483855</v>
      </c>
      <c r="CI63" s="10">
        <f>COUNTIF(H63:CH63,"&gt;0")/79</f>
        <v>1</v>
      </c>
    </row>
    <row r="64" spans="1:87" s="1" customFormat="1" x14ac:dyDescent="0.2">
      <c r="A64" s="1" t="s">
        <v>446</v>
      </c>
      <c r="B64" s="1">
        <v>800.54470000000003</v>
      </c>
      <c r="C64" s="7">
        <f>AVERAGE(H64:AU64)</f>
        <v>0.33814340509370344</v>
      </c>
      <c r="D64" s="7">
        <f>STDEV(H64:AU64)</f>
        <v>0.22874388388257702</v>
      </c>
      <c r="E64" s="7">
        <f>AVERAGE(AV64:CH64)</f>
        <v>0.22634980533288399</v>
      </c>
      <c r="F64" s="7">
        <f>STDEV(AV64:CH64)</f>
        <v>0.10302036923365127</v>
      </c>
      <c r="G64" s="7">
        <f>TTEST(H64:AU64,AV64:CH64,2,3)</f>
        <v>6.8252822328772837E-3</v>
      </c>
      <c r="H64" s="12">
        <v>0.44890060817012029</v>
      </c>
      <c r="I64" s="12">
        <v>0.41531425202055378</v>
      </c>
      <c r="J64" s="12">
        <v>0.50574915416057331</v>
      </c>
      <c r="K64" s="12">
        <v>0.30643603193252128</v>
      </c>
      <c r="L64" s="12">
        <v>0.29023805667361852</v>
      </c>
      <c r="M64" s="12">
        <v>0.5629180495306898</v>
      </c>
      <c r="N64" s="12">
        <v>0.1764536209369468</v>
      </c>
      <c r="O64" s="12">
        <v>0.2324868967802772</v>
      </c>
      <c r="P64" s="12">
        <v>0.28005777982910479</v>
      </c>
      <c r="Q64" s="12">
        <v>0.86142914999164144</v>
      </c>
      <c r="R64" s="12">
        <v>0.14065705614081678</v>
      </c>
      <c r="S64" s="12">
        <v>0.97503090598237985</v>
      </c>
      <c r="T64" s="12">
        <v>0.71580225750740001</v>
      </c>
      <c r="U64" s="12">
        <v>0.58787642129330919</v>
      </c>
      <c r="V64" s="12">
        <v>0.23766417789270949</v>
      </c>
      <c r="W64" s="12">
        <v>0.143241609237301</v>
      </c>
      <c r="X64" s="12">
        <v>0.22929663469500342</v>
      </c>
      <c r="Y64" s="12">
        <v>0.31151956105990286</v>
      </c>
      <c r="Z64" s="12">
        <v>0.30242789274342363</v>
      </c>
      <c r="AA64" s="12">
        <v>0.14964115493611332</v>
      </c>
      <c r="AB64" s="12">
        <v>9.0958882828635498E-2</v>
      </c>
      <c r="AC64" s="12">
        <v>0.27001136900222922</v>
      </c>
      <c r="AD64" s="12">
        <v>0.41451831086420382</v>
      </c>
      <c r="AE64" s="12">
        <v>0.23409793147927116</v>
      </c>
      <c r="AF64" s="12">
        <v>0.16622549769921877</v>
      </c>
      <c r="AG64" s="12">
        <v>0.15074849980545404</v>
      </c>
      <c r="AH64" s="12">
        <v>7.9290609453336686E-2</v>
      </c>
      <c r="AI64" s="12">
        <v>0.26578088302403241</v>
      </c>
      <c r="AJ64" s="12">
        <v>0.48751226000083348</v>
      </c>
      <c r="AK64" s="12">
        <v>0.67267323503347698</v>
      </c>
      <c r="AL64" s="12">
        <v>0.20967412817844019</v>
      </c>
      <c r="AM64" s="12">
        <v>0.13590162115589768</v>
      </c>
      <c r="AN64" s="12">
        <v>0.87177035715760509</v>
      </c>
      <c r="AO64" s="12">
        <v>0.23442806667435226</v>
      </c>
      <c r="AP64" s="12">
        <v>0.31073607337659553</v>
      </c>
      <c r="AQ64" s="12">
        <v>0.11687432719272525</v>
      </c>
      <c r="AR64" s="12">
        <v>0.10594273593406357</v>
      </c>
      <c r="AS64" s="12">
        <v>0.45251400922361523</v>
      </c>
      <c r="AT64" s="12">
        <v>0.1117185765861116</v>
      </c>
      <c r="AU64" s="12">
        <v>0.27121755756363242</v>
      </c>
      <c r="AV64" s="13">
        <v>0.2343972792155159</v>
      </c>
      <c r="AW64" s="13">
        <v>7.5106776687487567E-2</v>
      </c>
      <c r="AX64" s="13">
        <v>0.31452776703540419</v>
      </c>
      <c r="AY64" s="13">
        <v>0.2262475818500434</v>
      </c>
      <c r="AZ64" s="13">
        <v>0.50689581660408023</v>
      </c>
      <c r="BA64" s="13">
        <v>0.23544301098840117</v>
      </c>
      <c r="BB64" s="13">
        <v>3.6285915365281286E-2</v>
      </c>
      <c r="BC64" s="13">
        <v>0.20796048241892306</v>
      </c>
      <c r="BD64" s="13">
        <v>0.1823121922227286</v>
      </c>
      <c r="BE64" s="13">
        <v>0.26521038681137155</v>
      </c>
      <c r="BF64" s="13">
        <v>0.27782151390505638</v>
      </c>
      <c r="BG64" s="13">
        <v>0.20375594348547629</v>
      </c>
      <c r="BH64" s="13">
        <v>0.15824370165795562</v>
      </c>
      <c r="BI64" s="13">
        <v>0.19207275925090253</v>
      </c>
      <c r="BJ64" s="13">
        <v>0.23934389581749219</v>
      </c>
      <c r="BK64" s="13">
        <v>0.15486057962067631</v>
      </c>
      <c r="BL64" s="13">
        <v>0.23449026424576086</v>
      </c>
      <c r="BM64" s="13">
        <v>0.2574991098565243</v>
      </c>
      <c r="BN64" s="13">
        <v>0.38520361577520296</v>
      </c>
      <c r="BO64" s="13">
        <v>0.34695801914948643</v>
      </c>
      <c r="BP64" s="13">
        <v>0.24962355493914506</v>
      </c>
      <c r="BQ64" s="13">
        <v>0.14539760230999799</v>
      </c>
      <c r="BR64" s="13">
        <v>0.28308691434410566</v>
      </c>
      <c r="BS64" s="13">
        <v>0.28269240331720363</v>
      </c>
      <c r="BT64" s="13">
        <v>0.14662734511135539</v>
      </c>
      <c r="BU64" s="13">
        <v>0.32504232206533085</v>
      </c>
      <c r="BV64" s="13">
        <v>0.21900477727858442</v>
      </c>
      <c r="BW64" s="13">
        <v>0.4828035754184653</v>
      </c>
      <c r="BX64" s="13">
        <v>3.3356346665139432E-2</v>
      </c>
      <c r="BY64" s="13">
        <v>0.10259572049246439</v>
      </c>
      <c r="BZ64" s="13">
        <v>0.16792637956291745</v>
      </c>
      <c r="CA64" s="13">
        <v>0.14202755406202608</v>
      </c>
      <c r="CB64" s="13">
        <v>8.9648351551430291E-2</v>
      </c>
      <c r="CC64" s="13">
        <v>0.15754329592497965</v>
      </c>
      <c r="CD64" s="13">
        <v>0.2398810312788138</v>
      </c>
      <c r="CE64" s="13">
        <v>0.27107545272320127</v>
      </c>
      <c r="CF64" s="13">
        <v>0.16856675913231509</v>
      </c>
      <c r="CG64" s="13">
        <v>0.328277049926194</v>
      </c>
      <c r="CH64" s="13">
        <v>0.25782935991503519</v>
      </c>
      <c r="CI64" s="10">
        <f>COUNTIF(H64:CH64,"&gt;0")/79</f>
        <v>1</v>
      </c>
    </row>
    <row r="65" spans="1:87" s="1" customFormat="1" x14ac:dyDescent="0.2">
      <c r="A65" s="1" t="s">
        <v>447</v>
      </c>
      <c r="B65" s="1">
        <v>798.52909999999997</v>
      </c>
      <c r="C65" s="7">
        <f>AVERAGE(H65:AU65)</f>
        <v>5.3850006722589416</v>
      </c>
      <c r="D65" s="7">
        <f>STDEV(H65:AU65)</f>
        <v>1.1405106635657793</v>
      </c>
      <c r="E65" s="7">
        <f>AVERAGE(AV65:CH65)</f>
        <v>5.6352437643316753</v>
      </c>
      <c r="F65" s="7">
        <f>STDEV(AV65:CH65)</f>
        <v>1.2110281849564728</v>
      </c>
      <c r="G65" s="7">
        <f>TTEST(H65:AU65,AV65:CH65,2,3)</f>
        <v>0.347639646212477</v>
      </c>
      <c r="H65" s="12">
        <v>5.0124618102117777</v>
      </c>
      <c r="I65" s="12">
        <v>5.3821418400200418</v>
      </c>
      <c r="J65" s="12">
        <v>5.7898862026747819</v>
      </c>
      <c r="K65" s="12">
        <v>5.6132291183531962</v>
      </c>
      <c r="L65" s="12">
        <v>3.8484107647251964</v>
      </c>
      <c r="M65" s="12">
        <v>2.9270860005809669</v>
      </c>
      <c r="N65" s="12">
        <v>6.4539904585043173</v>
      </c>
      <c r="O65" s="12">
        <v>5.6099655584331947</v>
      </c>
      <c r="P65" s="12">
        <v>6.5403599757019446</v>
      </c>
      <c r="Q65" s="12">
        <v>4.295823707030161</v>
      </c>
      <c r="R65" s="12">
        <v>5.6862589454391674</v>
      </c>
      <c r="S65" s="12">
        <v>4.6946194526591061</v>
      </c>
      <c r="T65" s="12">
        <v>4.3767450534919314</v>
      </c>
      <c r="U65" s="12">
        <v>4.9146820067899464</v>
      </c>
      <c r="V65" s="12">
        <v>7.1579420981183866</v>
      </c>
      <c r="W65" s="12">
        <v>7.5055540957109166</v>
      </c>
      <c r="X65" s="12">
        <v>6.7334384374926053</v>
      </c>
      <c r="Y65" s="12">
        <v>5.8225452944533451</v>
      </c>
      <c r="Z65" s="12">
        <v>6.7874309271463336</v>
      </c>
      <c r="AA65" s="12">
        <v>7.0421847471569929</v>
      </c>
      <c r="AB65" s="12">
        <v>6.0612473251521424</v>
      </c>
      <c r="AC65" s="12">
        <v>5.0632391043884164</v>
      </c>
      <c r="AD65" s="12">
        <v>5.3283849114181416</v>
      </c>
      <c r="AE65" s="12">
        <v>6.3001075017272301</v>
      </c>
      <c r="AF65" s="12">
        <v>6.150237092001678</v>
      </c>
      <c r="AG65" s="12">
        <v>6.0736112935726903</v>
      </c>
      <c r="AH65" s="12">
        <v>4.8101356271580968</v>
      </c>
      <c r="AI65" s="12">
        <v>4.8530441817181647</v>
      </c>
      <c r="AJ65" s="12">
        <v>5.376118896299376</v>
      </c>
      <c r="AK65" s="12">
        <v>3.8401181302497589</v>
      </c>
      <c r="AL65" s="12">
        <v>6.3741163287978297</v>
      </c>
      <c r="AM65" s="12">
        <v>4.5934930590652803</v>
      </c>
      <c r="AN65" s="12">
        <v>2.2026552476300574</v>
      </c>
      <c r="AO65" s="12">
        <v>4.0162712323436915</v>
      </c>
      <c r="AP65" s="12">
        <v>5.066762910168098</v>
      </c>
      <c r="AQ65" s="12">
        <v>5.2893366203215066</v>
      </c>
      <c r="AR65" s="12">
        <v>4.12400816827477</v>
      </c>
      <c r="AS65" s="12">
        <v>5.7011174055901428</v>
      </c>
      <c r="AT65" s="12">
        <v>6.4850872314496639</v>
      </c>
      <c r="AU65" s="12">
        <v>5.4961781283365854</v>
      </c>
      <c r="AV65" s="13">
        <v>5.5919847897716526</v>
      </c>
      <c r="AW65" s="13">
        <v>6.488570730077444</v>
      </c>
      <c r="AX65" s="13">
        <v>6.2565101696038115</v>
      </c>
      <c r="AY65" s="13">
        <v>6.5449290117666017</v>
      </c>
      <c r="AZ65" s="13">
        <v>5.2043715045630066</v>
      </c>
      <c r="BA65" s="13">
        <v>7.895846604136076</v>
      </c>
      <c r="BB65" s="13">
        <v>6.4609435891440521</v>
      </c>
      <c r="BC65" s="13">
        <v>7.3243753863909431</v>
      </c>
      <c r="BD65" s="13">
        <v>5.7052301344774534</v>
      </c>
      <c r="BE65" s="13">
        <v>4.7788067036380228</v>
      </c>
      <c r="BF65" s="13">
        <v>5.1963633941146261</v>
      </c>
      <c r="BG65" s="13">
        <v>6.0459490013200625</v>
      </c>
      <c r="BH65" s="13">
        <v>7.2323643182447883</v>
      </c>
      <c r="BI65" s="13">
        <v>6.5166831169907757</v>
      </c>
      <c r="BJ65" s="13">
        <v>5.4322798791096583</v>
      </c>
      <c r="BK65" s="13">
        <v>5.7450146486602174</v>
      </c>
      <c r="BL65" s="13">
        <v>5.4411124401481343</v>
      </c>
      <c r="BM65" s="13">
        <v>4.4206655977958373</v>
      </c>
      <c r="BN65" s="13">
        <v>5.6838238373629499</v>
      </c>
      <c r="BO65" s="13">
        <v>5.3513905659908563</v>
      </c>
      <c r="BP65" s="13">
        <v>7.3438134571008709</v>
      </c>
      <c r="BQ65" s="13">
        <v>5.7658380039871284</v>
      </c>
      <c r="BR65" s="13">
        <v>5.6530149673294314</v>
      </c>
      <c r="BS65" s="13">
        <v>5.3565435197448865</v>
      </c>
      <c r="BT65" s="13">
        <v>5.3826490581830617</v>
      </c>
      <c r="BU65" s="13">
        <v>4.0591386315785911</v>
      </c>
      <c r="BV65" s="13">
        <v>4.1478253066856023</v>
      </c>
      <c r="BW65" s="13">
        <v>8.3856536225324803</v>
      </c>
      <c r="BX65" s="13">
        <v>7.0920156017635829</v>
      </c>
      <c r="BY65" s="13">
        <v>6.5299525660879816</v>
      </c>
      <c r="BZ65" s="13">
        <v>4.7005452539914243</v>
      </c>
      <c r="CA65" s="13">
        <v>6.0982507618980168</v>
      </c>
      <c r="CB65" s="13">
        <v>5.1814673487548539</v>
      </c>
      <c r="CC65" s="13">
        <v>4.2751468266882826</v>
      </c>
      <c r="CD65" s="13">
        <v>4.8592710281864022</v>
      </c>
      <c r="CE65" s="13">
        <v>4.8417135587823994</v>
      </c>
      <c r="CF65" s="13">
        <v>4.3734722836137632</v>
      </c>
      <c r="CG65" s="13">
        <v>4.3976152978887857</v>
      </c>
      <c r="CH65" s="13">
        <v>2.0133642908307658</v>
      </c>
      <c r="CI65" s="10">
        <f>COUNTIF(H65:CH65,"&gt;0")/79</f>
        <v>1</v>
      </c>
    </row>
    <row r="66" spans="1:87" s="1" customFormat="1" x14ac:dyDescent="0.2">
      <c r="A66" s="1" t="s">
        <v>448</v>
      </c>
      <c r="B66" s="1">
        <v>794.54719999999998</v>
      </c>
      <c r="C66" s="7">
        <f>AVERAGE(H66:AU66)</f>
        <v>2.3434571806089357</v>
      </c>
      <c r="D66" s="7">
        <f>STDEV(H66:AU66)</f>
        <v>0.83634822992783553</v>
      </c>
      <c r="E66" s="7">
        <f>AVERAGE(AV66:CH66)</f>
        <v>2.7766426645025031</v>
      </c>
      <c r="F66" s="7">
        <f>STDEV(AV66:CH66)</f>
        <v>0.82108495844396046</v>
      </c>
      <c r="G66" s="7">
        <f>TTEST(H66:AU66,AV66:CH66,2,3)</f>
        <v>2.2821446489033746E-2</v>
      </c>
      <c r="H66" s="12">
        <v>2.851289268746672</v>
      </c>
      <c r="I66" s="12">
        <v>1.0541002584518546</v>
      </c>
      <c r="J66" s="12">
        <v>2.4907637657582629</v>
      </c>
      <c r="K66" s="12">
        <v>3.1421919295948721</v>
      </c>
      <c r="L66" s="12">
        <v>2.9825175044482886</v>
      </c>
      <c r="M66" s="12">
        <v>0.49898731406427188</v>
      </c>
      <c r="N66" s="12">
        <v>2.3928268255658462</v>
      </c>
      <c r="O66" s="12">
        <v>2.5464470911046257</v>
      </c>
      <c r="P66" s="12">
        <v>3.0214135698033271</v>
      </c>
      <c r="Q66" s="12">
        <v>1.4924673394779755</v>
      </c>
      <c r="R66" s="12">
        <v>2.9533432618626367</v>
      </c>
      <c r="S66" s="12">
        <v>3.410076058853003</v>
      </c>
      <c r="T66" s="12">
        <v>2.8610044314815286</v>
      </c>
      <c r="U66" s="12">
        <v>1.8202017293620074</v>
      </c>
      <c r="V66" s="12">
        <v>2.2257682638319638</v>
      </c>
      <c r="W66" s="12">
        <v>2.7236555538742642</v>
      </c>
      <c r="X66" s="12">
        <v>4.751462517927</v>
      </c>
      <c r="Y66" s="12">
        <v>2.4401654608462455</v>
      </c>
      <c r="Z66" s="12">
        <v>3.0184954678854652</v>
      </c>
      <c r="AA66" s="12">
        <v>3.2575238253812162</v>
      </c>
      <c r="AB66" s="12">
        <v>2.0167383145561089</v>
      </c>
      <c r="AC66" s="12">
        <v>2.311273731538543</v>
      </c>
      <c r="AD66" s="12">
        <v>1.2787197909538668</v>
      </c>
      <c r="AE66" s="12">
        <v>2.9618293853659527</v>
      </c>
      <c r="AF66" s="12">
        <v>2.2492200663320241</v>
      </c>
      <c r="AG66" s="12">
        <v>2.7158212665307433</v>
      </c>
      <c r="AH66" s="12">
        <v>2.3399906317290591</v>
      </c>
      <c r="AI66" s="12">
        <v>1.9412034556715774</v>
      </c>
      <c r="AJ66" s="12">
        <v>2.4803697880544919</v>
      </c>
      <c r="AK66" s="12">
        <v>1.2104853591716873</v>
      </c>
      <c r="AL66" s="12">
        <v>3.0936455111235959</v>
      </c>
      <c r="AM66" s="12">
        <v>1.5646332185918015</v>
      </c>
      <c r="AN66" s="12">
        <v>0.95619814489271648</v>
      </c>
      <c r="AO66" s="12">
        <v>1.1167656120183991</v>
      </c>
      <c r="AP66" s="12">
        <v>2.1230191826670577</v>
      </c>
      <c r="AQ66" s="12">
        <v>2.3685499049907546</v>
      </c>
      <c r="AR66" s="12">
        <v>1.912282058002974</v>
      </c>
      <c r="AS66" s="12">
        <v>1.2499194774756481</v>
      </c>
      <c r="AT66" s="12">
        <v>3.3665392530444582</v>
      </c>
      <c r="AU66" s="12">
        <v>2.5463816333246432</v>
      </c>
      <c r="AV66" s="13">
        <v>4.0611812718677855</v>
      </c>
      <c r="AW66" s="13">
        <v>2.5844391720907987</v>
      </c>
      <c r="AX66" s="13">
        <v>2.4480659574680534</v>
      </c>
      <c r="AY66" s="13">
        <v>1.3012706411019728</v>
      </c>
      <c r="AZ66" s="13">
        <v>3.6470323792516384</v>
      </c>
      <c r="BA66" s="13">
        <v>3.3031364681368705</v>
      </c>
      <c r="BB66" s="13">
        <v>2.9481531397176362</v>
      </c>
      <c r="BC66" s="13">
        <v>3.0006299223217989</v>
      </c>
      <c r="BD66" s="13">
        <v>2.6806445745269336</v>
      </c>
      <c r="BE66" s="13">
        <v>2.5077322747915249</v>
      </c>
      <c r="BF66" s="13">
        <v>3.5970368706188669</v>
      </c>
      <c r="BG66" s="13">
        <v>2.889656052359264</v>
      </c>
      <c r="BH66" s="13">
        <v>2.7327736564317888</v>
      </c>
      <c r="BI66" s="13">
        <v>2.8455415807698214</v>
      </c>
      <c r="BJ66" s="13">
        <v>2.4993681471745872</v>
      </c>
      <c r="BK66" s="13">
        <v>3.6024578767411386</v>
      </c>
      <c r="BL66" s="13">
        <v>3.1932564534015935</v>
      </c>
      <c r="BM66" s="13">
        <v>1.252152256665622</v>
      </c>
      <c r="BN66" s="13">
        <v>2.2320328153437847</v>
      </c>
      <c r="BO66" s="13">
        <v>3.5427279893994892</v>
      </c>
      <c r="BP66" s="13">
        <v>2.6261368819579474</v>
      </c>
      <c r="BQ66" s="13">
        <v>1.8818792141774647</v>
      </c>
      <c r="BR66" s="13">
        <v>3.5004249299204027</v>
      </c>
      <c r="BS66" s="13">
        <v>3.4783318883714713</v>
      </c>
      <c r="BT66" s="13">
        <v>3.3653967888206067</v>
      </c>
      <c r="BU66" s="13">
        <v>2.7424778860869834</v>
      </c>
      <c r="BV66" s="13">
        <v>1.5150839538254732</v>
      </c>
      <c r="BW66" s="13">
        <v>2.245421474354274</v>
      </c>
      <c r="BX66" s="13">
        <v>3.8126049749997222</v>
      </c>
      <c r="BY66" s="13">
        <v>3.7663815649730061</v>
      </c>
      <c r="BZ66" s="13">
        <v>2.9845441142501583</v>
      </c>
      <c r="CA66" s="13">
        <v>2.1881383607585825</v>
      </c>
      <c r="CB66" s="13">
        <v>4.2563898807511649</v>
      </c>
      <c r="CC66" s="13">
        <v>2.7788356714050297</v>
      </c>
      <c r="CD66" s="13">
        <v>2.5346488906433398</v>
      </c>
      <c r="CE66" s="13">
        <v>3.4537858434438928</v>
      </c>
      <c r="CF66" s="13">
        <v>2.2082144951360601</v>
      </c>
      <c r="CG66" s="13">
        <v>1.21010337715281</v>
      </c>
      <c r="CH66" s="13">
        <v>0.87097422438826277</v>
      </c>
      <c r="CI66" s="10">
        <f>COUNTIF(H66:CH66,"&gt;0")/79</f>
        <v>1</v>
      </c>
    </row>
    <row r="67" spans="1:87" s="1" customFormat="1" x14ac:dyDescent="0.2">
      <c r="A67" s="1" t="s">
        <v>388</v>
      </c>
      <c r="B67" s="1">
        <v>818.59169999999995</v>
      </c>
      <c r="C67" s="7">
        <f>AVERAGE(H67:AU67)</f>
        <v>0.26669410376773606</v>
      </c>
      <c r="D67" s="7">
        <f>STDEV(H67:AU67)</f>
        <v>0.27677300951819395</v>
      </c>
      <c r="E67" s="7">
        <f>AVERAGE(AV67:CH67)</f>
        <v>0.29537218892707895</v>
      </c>
      <c r="F67" s="7">
        <f>STDEV(AV67:CH67)</f>
        <v>0.26429653880562559</v>
      </c>
      <c r="G67" s="7">
        <f>TTEST(H67:AU67,AV67:CH67,2,3)</f>
        <v>0.63892190353439493</v>
      </c>
      <c r="H67" s="12">
        <v>4.9975593044333778E-2</v>
      </c>
      <c r="I67" s="12">
        <v>0.40218855930992436</v>
      </c>
      <c r="J67" s="12">
        <v>0.16830900132137702</v>
      </c>
      <c r="K67" s="12">
        <v>0.23109876128696569</v>
      </c>
      <c r="L67" s="12">
        <v>5.2768765331939395E-2</v>
      </c>
      <c r="M67" s="12">
        <v>0.44708832252047082</v>
      </c>
      <c r="N67" s="12">
        <v>0.34762394394881047</v>
      </c>
      <c r="O67" s="12">
        <v>0.42731041009356252</v>
      </c>
      <c r="P67" s="12">
        <v>5.0416828857901205E-2</v>
      </c>
      <c r="Q67" s="12">
        <v>0.19171451092892161</v>
      </c>
      <c r="R67" s="12">
        <v>0.17281635042972643</v>
      </c>
      <c r="S67" s="12">
        <v>0.12139854683401639</v>
      </c>
      <c r="T67" s="12">
        <v>2.5735813054052183E-2</v>
      </c>
      <c r="U67" s="12">
        <v>0.16179002133621664</v>
      </c>
      <c r="V67" s="12">
        <v>0.47701350057130659</v>
      </c>
      <c r="W67" s="12">
        <v>0.14856940467148672</v>
      </c>
      <c r="X67" s="12">
        <v>6.7925436799198297E-2</v>
      </c>
      <c r="Y67" s="12">
        <v>0.31377702175250954</v>
      </c>
      <c r="Z67" s="12">
        <v>0.22349212055621059</v>
      </c>
      <c r="AA67" s="12">
        <v>0.16880119359078979</v>
      </c>
      <c r="AB67" s="12">
        <v>0.34080925864191353</v>
      </c>
      <c r="AC67" s="12">
        <v>0.2947971354019388</v>
      </c>
      <c r="AD67" s="12">
        <v>0.34925836185158871</v>
      </c>
      <c r="AE67" s="12">
        <v>0.18841500325359575</v>
      </c>
      <c r="AF67" s="12">
        <v>0.17827791135323062</v>
      </c>
      <c r="AG67" s="12">
        <v>0.26719673016018314</v>
      </c>
      <c r="AH67" s="12">
        <v>0.20556056899025307</v>
      </c>
      <c r="AI67" s="12">
        <v>0.16735605912557228</v>
      </c>
      <c r="AJ67" s="12">
        <v>0.26288659967205558</v>
      </c>
      <c r="AK67" s="12">
        <v>0.20032249881837619</v>
      </c>
      <c r="AL67" s="12">
        <v>0.21607890100545915</v>
      </c>
      <c r="AM67" s="12">
        <v>0.20158567795112134</v>
      </c>
      <c r="AN67" s="12">
        <v>1.2622643900796326</v>
      </c>
      <c r="AO67" s="12">
        <v>1.4228553793026173</v>
      </c>
      <c r="AP67" s="12">
        <v>0.26318827355541669</v>
      </c>
      <c r="AQ67" s="12">
        <v>0.17455577158785898</v>
      </c>
      <c r="AR67" s="12">
        <v>0.23592635660652247</v>
      </c>
      <c r="AS67" s="12">
        <v>0</v>
      </c>
      <c r="AT67" s="12">
        <v>0</v>
      </c>
      <c r="AU67" s="12">
        <v>0.18661516711238579</v>
      </c>
      <c r="AV67" s="13">
        <v>0.1501584157454294</v>
      </c>
      <c r="AW67" s="13">
        <v>0.23225953180569475</v>
      </c>
      <c r="AX67" s="13">
        <v>9.5871744750008606E-2</v>
      </c>
      <c r="AY67" s="13">
        <v>0.65831403917073594</v>
      </c>
      <c r="AZ67" s="13">
        <v>0.10825267194924514</v>
      </c>
      <c r="BA67" s="13">
        <v>0.29933270131430967</v>
      </c>
      <c r="BB67" s="13">
        <v>0.14001221991382348</v>
      </c>
      <c r="BC67" s="13">
        <v>0.26816208382696011</v>
      </c>
      <c r="BD67" s="13">
        <v>0.38625042332053477</v>
      </c>
      <c r="BE67" s="13">
        <v>9.3695277275890124E-2</v>
      </c>
      <c r="BF67" s="13">
        <v>0.16198190268449142</v>
      </c>
      <c r="BG67" s="13">
        <v>0.10497321287979153</v>
      </c>
      <c r="BH67" s="13">
        <v>0.23043224584006222</v>
      </c>
      <c r="BI67" s="13">
        <v>0.30652475577003924</v>
      </c>
      <c r="BJ67" s="13">
        <v>0.1547446163973259</v>
      </c>
      <c r="BK67" s="13">
        <v>0.16157854748121361</v>
      </c>
      <c r="BL67" s="13">
        <v>9.5601656238057955E-2</v>
      </c>
      <c r="BM67" s="13">
        <v>1.5430558674152886</v>
      </c>
      <c r="BN67" s="13">
        <v>0.2789268687944893</v>
      </c>
      <c r="BO67" s="13">
        <v>0.33431391769152502</v>
      </c>
      <c r="BP67" s="13">
        <v>0.37365531076534053</v>
      </c>
      <c r="BQ67" s="13">
        <v>0.35669675359711994</v>
      </c>
      <c r="BR67" s="13">
        <v>0.17206927112350706</v>
      </c>
      <c r="BS67" s="13">
        <v>0.31172809027980497</v>
      </c>
      <c r="BT67" s="13">
        <v>0.93208066168954595</v>
      </c>
      <c r="BU67" s="13">
        <v>0.26820495910133296</v>
      </c>
      <c r="BV67" s="13">
        <v>0.2127261213755334</v>
      </c>
      <c r="BW67" s="13">
        <v>0.47904989683527877</v>
      </c>
      <c r="BX67" s="13">
        <v>0.12131048561817907</v>
      </c>
      <c r="BY67" s="13">
        <v>0.18725586237559844</v>
      </c>
      <c r="BZ67" s="13">
        <v>0.26444189251949685</v>
      </c>
      <c r="CA67" s="13">
        <v>0.20164236998041515</v>
      </c>
      <c r="CB67" s="13">
        <v>0.22019640726748727</v>
      </c>
      <c r="CC67" s="13">
        <v>0.24652878629210129</v>
      </c>
      <c r="CD67" s="13">
        <v>0.17226464012239601</v>
      </c>
      <c r="CE67" s="13">
        <v>7.037850533215495E-2</v>
      </c>
      <c r="CF67" s="13">
        <v>0.24423609092579288</v>
      </c>
      <c r="CG67" s="13">
        <v>0.51859722928980245</v>
      </c>
      <c r="CH67" s="13">
        <v>0.36200933340027397</v>
      </c>
      <c r="CI67" s="10">
        <f>COUNTIF(H67:CH67,"&gt;0")/79</f>
        <v>0.97468354430379744</v>
      </c>
    </row>
    <row r="68" spans="1:87" s="1" customFormat="1" x14ac:dyDescent="0.2">
      <c r="A68" s="1" t="s">
        <v>449</v>
      </c>
      <c r="B68" s="1">
        <v>792.53160000000003</v>
      </c>
      <c r="C68" s="7">
        <f>AVERAGE(H68:AU68)</f>
        <v>66.879609336183975</v>
      </c>
      <c r="D68" s="7">
        <f>STDEV(H68:AU68)</f>
        <v>6.0850586799887054</v>
      </c>
      <c r="E68" s="7">
        <f>AVERAGE(AV68:CH68)</f>
        <v>66.382523706837475</v>
      </c>
      <c r="F68" s="7">
        <f>STDEV(AV68:CH68)</f>
        <v>8.1189743968617609</v>
      </c>
      <c r="G68" s="7">
        <f>TTEST(H68:AU68,AV68:CH68,2,3)</f>
        <v>0.75949050555690734</v>
      </c>
      <c r="H68" s="12">
        <v>66.726513627093212</v>
      </c>
      <c r="I68" s="12">
        <v>55.789791102130977</v>
      </c>
      <c r="J68" s="12">
        <v>84.00643814514558</v>
      </c>
      <c r="K68" s="12">
        <v>66.468259084327741</v>
      </c>
      <c r="L68" s="12">
        <v>73.502080218712223</v>
      </c>
      <c r="M68" s="12">
        <v>57.072747891867188</v>
      </c>
      <c r="N68" s="12">
        <v>62.727382060772356</v>
      </c>
      <c r="O68" s="12">
        <v>63.860265586593485</v>
      </c>
      <c r="P68" s="12">
        <v>62.329456397533193</v>
      </c>
      <c r="Q68" s="12">
        <v>77.491984244073649</v>
      </c>
      <c r="R68" s="12">
        <v>60.715099180664943</v>
      </c>
      <c r="S68" s="12">
        <v>68.822219515918491</v>
      </c>
      <c r="T68" s="12">
        <v>65.629366008971218</v>
      </c>
      <c r="U68" s="12">
        <v>71.132696722418061</v>
      </c>
      <c r="V68" s="12">
        <v>69.850618154403634</v>
      </c>
      <c r="W68" s="12">
        <v>59.414962018447099</v>
      </c>
      <c r="X68" s="12">
        <v>67.726264272414269</v>
      </c>
      <c r="Y68" s="12">
        <v>68.103789533534922</v>
      </c>
      <c r="Z68" s="12">
        <v>62.036807697139878</v>
      </c>
      <c r="AA68" s="12">
        <v>61.759568884563713</v>
      </c>
      <c r="AB68" s="12">
        <v>69.899754080974617</v>
      </c>
      <c r="AC68" s="12">
        <v>63.119715456449953</v>
      </c>
      <c r="AD68" s="12">
        <v>67.413059062165402</v>
      </c>
      <c r="AE68" s="12">
        <v>65.559872023913854</v>
      </c>
      <c r="AF68" s="12">
        <v>65.902211263147734</v>
      </c>
      <c r="AG68" s="12">
        <v>63.404647947283109</v>
      </c>
      <c r="AH68" s="12">
        <v>55.719409004162216</v>
      </c>
      <c r="AI68" s="12">
        <v>70.038002221263525</v>
      </c>
      <c r="AJ68" s="12">
        <v>74.723289228989927</v>
      </c>
      <c r="AK68" s="12">
        <v>76.398324708358416</v>
      </c>
      <c r="AL68" s="12">
        <v>73.277586692321719</v>
      </c>
      <c r="AM68" s="12">
        <v>66.026927094717266</v>
      </c>
      <c r="AN68" s="12">
        <v>64.650245846684669</v>
      </c>
      <c r="AO68" s="12">
        <v>57.681031701695026</v>
      </c>
      <c r="AP68" s="12">
        <v>73.106429171382246</v>
      </c>
      <c r="AQ68" s="12">
        <v>71.050745922345158</v>
      </c>
      <c r="AR68" s="12">
        <v>70.64317653013228</v>
      </c>
      <c r="AS68" s="12">
        <v>70.009287555092371</v>
      </c>
      <c r="AT68" s="12">
        <v>63.36592988343115</v>
      </c>
      <c r="AU68" s="12">
        <v>68.028417706122596</v>
      </c>
      <c r="AV68" s="13">
        <v>63.297844786556325</v>
      </c>
      <c r="AW68" s="13">
        <v>60.79835473504366</v>
      </c>
      <c r="AX68" s="13">
        <v>75.839505372199085</v>
      </c>
      <c r="AY68" s="13">
        <v>72.039241485891822</v>
      </c>
      <c r="AZ68" s="13">
        <v>66.755599212289098</v>
      </c>
      <c r="BA68" s="13">
        <v>66.449247673946971</v>
      </c>
      <c r="BB68" s="13">
        <v>57.111884537996602</v>
      </c>
      <c r="BC68" s="13">
        <v>70.416241462947752</v>
      </c>
      <c r="BD68" s="13">
        <v>66.543181441296454</v>
      </c>
      <c r="BE68" s="13">
        <v>57.117079501842149</v>
      </c>
      <c r="BF68" s="13">
        <v>56.692028556860294</v>
      </c>
      <c r="BG68" s="13">
        <v>65.244090622095783</v>
      </c>
      <c r="BH68" s="13">
        <v>57.987643910340289</v>
      </c>
      <c r="BI68" s="13">
        <v>62.43394072166268</v>
      </c>
      <c r="BJ68" s="13">
        <v>67.506549172960334</v>
      </c>
      <c r="BK68" s="13">
        <v>67.492350741131588</v>
      </c>
      <c r="BL68" s="13">
        <v>71.475951956144655</v>
      </c>
      <c r="BM68" s="13">
        <v>66.866444719371927</v>
      </c>
      <c r="BN68" s="13">
        <v>70.210944803934069</v>
      </c>
      <c r="BO68" s="13">
        <v>71.358923677861625</v>
      </c>
      <c r="BP68" s="13">
        <v>66.796956885915037</v>
      </c>
      <c r="BQ68" s="13">
        <v>69.548334371373016</v>
      </c>
      <c r="BR68" s="13">
        <v>77.019293741825535</v>
      </c>
      <c r="BS68" s="13">
        <v>74.892492991205771</v>
      </c>
      <c r="BT68" s="13">
        <v>72.703536136284796</v>
      </c>
      <c r="BU68" s="13">
        <v>62.245518784611967</v>
      </c>
      <c r="BV68" s="13">
        <v>56.028419272796967</v>
      </c>
      <c r="BW68" s="13">
        <v>73.748730400229888</v>
      </c>
      <c r="BX68" s="13">
        <v>63.679178074803971</v>
      </c>
      <c r="BY68" s="13">
        <v>72.694879443213267</v>
      </c>
      <c r="BZ68" s="13">
        <v>72.527887303549178</v>
      </c>
      <c r="CA68" s="13">
        <v>70.679644154374799</v>
      </c>
      <c r="CB68" s="13">
        <v>72.580051520663176</v>
      </c>
      <c r="CC68" s="13">
        <v>76.184375226650715</v>
      </c>
      <c r="CD68" s="13">
        <v>67.350219111229848</v>
      </c>
      <c r="CE68" s="13">
        <v>62.997579531511988</v>
      </c>
      <c r="CF68" s="13">
        <v>77.868321589288243</v>
      </c>
      <c r="CG68" s="13">
        <v>44.051202117126905</v>
      </c>
      <c r="CH68" s="13">
        <v>41.684754817632516</v>
      </c>
      <c r="CI68" s="10">
        <f>COUNTIF(H68:CH68,"&gt;0")/79</f>
        <v>1</v>
      </c>
    </row>
    <row r="69" spans="1:87" s="1" customFormat="1" x14ac:dyDescent="0.2">
      <c r="A69" s="1" t="s">
        <v>276</v>
      </c>
      <c r="B69" s="1">
        <v>816.57600000000002</v>
      </c>
      <c r="C69" s="7">
        <f>AVERAGE(H69:AU69)</f>
        <v>1.4507118314306042E-2</v>
      </c>
      <c r="D69" s="7">
        <f>STDEV(H69:AU69)</f>
        <v>1.8167909152056315E-2</v>
      </c>
      <c r="E69" s="7">
        <f>AVERAGE(AV69:CH69)</f>
        <v>1.5087312456929958E-2</v>
      </c>
      <c r="F69" s="7">
        <f>STDEV(AV69:CH69)</f>
        <v>1.8750031706920668E-2</v>
      </c>
      <c r="G69" s="7">
        <f>TTEST(H69:AU69,AV69:CH69,2,3)</f>
        <v>0.88931930763198441</v>
      </c>
      <c r="H69" s="12">
        <v>1.6649382205281386E-2</v>
      </c>
      <c r="I69" s="12">
        <v>4.59525027970758E-2</v>
      </c>
      <c r="J69" s="12">
        <v>3.3029740538025078E-2</v>
      </c>
      <c r="K69" s="12">
        <v>0</v>
      </c>
      <c r="L69" s="12">
        <v>0</v>
      </c>
      <c r="M69" s="12">
        <v>7.0577107932671523E-4</v>
      </c>
      <c r="N69" s="12">
        <v>0</v>
      </c>
      <c r="O69" s="12">
        <v>0</v>
      </c>
      <c r="P69" s="12">
        <v>4.8067610779799902E-2</v>
      </c>
      <c r="Q69" s="12">
        <v>0</v>
      </c>
      <c r="R69" s="12">
        <v>2.2059858115535382E-2</v>
      </c>
      <c r="S69" s="12">
        <v>1.5296244437082473E-2</v>
      </c>
      <c r="T69" s="12">
        <v>3.1220005015224025E-2</v>
      </c>
      <c r="U69" s="12">
        <v>0</v>
      </c>
      <c r="V69" s="12">
        <v>1.672695606599494E-2</v>
      </c>
      <c r="W69" s="12">
        <v>8.070467824479587E-4</v>
      </c>
      <c r="X69" s="12">
        <v>3.9371999385961781E-2</v>
      </c>
      <c r="Y69" s="12">
        <v>1.6423536399698738E-2</v>
      </c>
      <c r="Z69" s="12">
        <v>2.9670236101006053E-2</v>
      </c>
      <c r="AA69" s="12">
        <v>0</v>
      </c>
      <c r="AB69" s="12">
        <v>0</v>
      </c>
      <c r="AC69" s="12">
        <v>2.6901615044490852E-2</v>
      </c>
      <c r="AD69" s="12">
        <v>0</v>
      </c>
      <c r="AE69" s="12">
        <v>1.4763830724670112E-2</v>
      </c>
      <c r="AF69" s="12">
        <v>0</v>
      </c>
      <c r="AG69" s="12">
        <v>0</v>
      </c>
      <c r="AH69" s="12">
        <v>1.3029827415681518E-2</v>
      </c>
      <c r="AI69" s="12">
        <v>4.8774553876957602E-2</v>
      </c>
      <c r="AJ69" s="12">
        <v>0</v>
      </c>
      <c r="AK69" s="12">
        <v>0</v>
      </c>
      <c r="AL69" s="12">
        <v>0</v>
      </c>
      <c r="AM69" s="12">
        <v>5.2864428678692878E-2</v>
      </c>
      <c r="AN69" s="12">
        <v>0</v>
      </c>
      <c r="AO69" s="12">
        <v>0</v>
      </c>
      <c r="AP69" s="12">
        <v>0</v>
      </c>
      <c r="AQ69" s="12">
        <v>5.3722418880290987E-2</v>
      </c>
      <c r="AR69" s="12">
        <v>3.6658613820648521E-2</v>
      </c>
      <c r="AS69" s="12">
        <v>0</v>
      </c>
      <c r="AT69" s="12">
        <v>0</v>
      </c>
      <c r="AU69" s="12">
        <v>1.7588554428348918E-2</v>
      </c>
      <c r="AV69" s="13">
        <v>1.2579284411579475E-2</v>
      </c>
      <c r="AW69" s="13">
        <v>1.6970952918109201E-2</v>
      </c>
      <c r="AX69" s="13">
        <v>1.1951292006781704E-2</v>
      </c>
      <c r="AY69" s="13">
        <v>3.8228328619444973E-2</v>
      </c>
      <c r="AZ69" s="13">
        <v>0</v>
      </c>
      <c r="BA69" s="13">
        <v>0</v>
      </c>
      <c r="BB69" s="13">
        <v>2.9394979952921826E-2</v>
      </c>
      <c r="BC69" s="13">
        <v>3.5278657517465541E-2</v>
      </c>
      <c r="BD69" s="13">
        <v>0</v>
      </c>
      <c r="BE69" s="13">
        <v>1.8004689416567916E-2</v>
      </c>
      <c r="BF69" s="13">
        <v>0</v>
      </c>
      <c r="BG69" s="13">
        <v>0</v>
      </c>
      <c r="BH69" s="13">
        <v>9.7943192126580779E-3</v>
      </c>
      <c r="BI69" s="13">
        <v>1.9256318106595952E-2</v>
      </c>
      <c r="BJ69" s="13">
        <v>0</v>
      </c>
      <c r="BK69" s="13">
        <v>0</v>
      </c>
      <c r="BL69" s="13">
        <v>1.9301519976670459E-2</v>
      </c>
      <c r="BM69" s="13">
        <v>0</v>
      </c>
      <c r="BN69" s="13">
        <v>2.2831992370570875E-2</v>
      </c>
      <c r="BO69" s="13">
        <v>2.7435767568915699E-2</v>
      </c>
      <c r="BP69" s="13">
        <v>8.2918372804049373E-2</v>
      </c>
      <c r="BQ69" s="13">
        <v>0</v>
      </c>
      <c r="BR69" s="13">
        <v>3.0498659943875874E-2</v>
      </c>
      <c r="BS69" s="13">
        <v>0</v>
      </c>
      <c r="BT69" s="13">
        <v>0</v>
      </c>
      <c r="BU69" s="13">
        <v>1.36610454585406E-2</v>
      </c>
      <c r="BV69" s="13">
        <v>2.4713566606998326E-2</v>
      </c>
      <c r="BW69" s="13">
        <v>3.3029670903725321E-2</v>
      </c>
      <c r="BX69" s="13">
        <v>0</v>
      </c>
      <c r="BY69" s="13">
        <v>0</v>
      </c>
      <c r="BZ69" s="13">
        <v>2.7831587162417404E-2</v>
      </c>
      <c r="CA69" s="13">
        <v>5.740702639884146E-2</v>
      </c>
      <c r="CB69" s="13">
        <v>0</v>
      </c>
      <c r="CC69" s="13">
        <v>0</v>
      </c>
      <c r="CD69" s="13">
        <v>1.785346995679251E-2</v>
      </c>
      <c r="CE69" s="13">
        <v>0</v>
      </c>
      <c r="CF69" s="13">
        <v>0</v>
      </c>
      <c r="CG69" s="13">
        <v>3.9463684506745901E-2</v>
      </c>
      <c r="CH69" s="13">
        <v>0</v>
      </c>
      <c r="CI69" s="10">
        <f>COUNTIF(H69:CH69,"&gt;0")/79</f>
        <v>0.53164556962025311</v>
      </c>
    </row>
    <row r="70" spans="1:87" s="1" customFormat="1" x14ac:dyDescent="0.2">
      <c r="A70" s="1" t="s">
        <v>293</v>
      </c>
      <c r="B70" s="1">
        <v>814.56039999999996</v>
      </c>
      <c r="C70" s="7">
        <f>AVERAGE(H70:AU70)</f>
        <v>3.2415930389493128E-2</v>
      </c>
      <c r="D70" s="7">
        <f>STDEV(H70:AU70)</f>
        <v>2.9884582416508619E-2</v>
      </c>
      <c r="E70" s="7">
        <f>AVERAGE(AV70:CH70)</f>
        <v>2.0741694448200745E-2</v>
      </c>
      <c r="F70" s="7">
        <f>STDEV(AV70:CH70)</f>
        <v>3.212996045327815E-2</v>
      </c>
      <c r="G70" s="7">
        <f>TTEST(H70:AU70,AV70:CH70,2,3)</f>
        <v>9.8779222199457034E-2</v>
      </c>
      <c r="H70" s="12">
        <v>5.7977831869645613E-2</v>
      </c>
      <c r="I70" s="12">
        <v>3.922255917146833E-2</v>
      </c>
      <c r="J70" s="12">
        <v>6.8692061880364128E-2</v>
      </c>
      <c r="K70" s="12">
        <v>6.425254960491357E-2</v>
      </c>
      <c r="L70" s="12">
        <v>1.011876855531344E-2</v>
      </c>
      <c r="M70" s="12">
        <v>7.0205201877802617E-2</v>
      </c>
      <c r="N70" s="12">
        <v>5.6812328788462443E-2</v>
      </c>
      <c r="O70" s="12">
        <v>7.9868967090049772E-2</v>
      </c>
      <c r="P70" s="12">
        <v>0.11929480431456256</v>
      </c>
      <c r="Q70" s="12">
        <v>3.4604143295202922E-2</v>
      </c>
      <c r="R70" s="12">
        <v>4.8069878360842991E-2</v>
      </c>
      <c r="S70" s="12">
        <v>6.3624079439605061E-2</v>
      </c>
      <c r="T70" s="12">
        <v>5.6302342185533871E-2</v>
      </c>
      <c r="U70" s="12">
        <v>0</v>
      </c>
      <c r="V70" s="12">
        <v>0</v>
      </c>
      <c r="W70" s="12">
        <v>9.8321375497746957E-3</v>
      </c>
      <c r="X70" s="12">
        <v>3.1794204028104331E-2</v>
      </c>
      <c r="Y70" s="12">
        <v>3.8565671042934749E-2</v>
      </c>
      <c r="Z70" s="12">
        <v>4.0077449330562127E-2</v>
      </c>
      <c r="AA70" s="12">
        <v>0</v>
      </c>
      <c r="AB70" s="12">
        <v>1.9857708985276657E-2</v>
      </c>
      <c r="AC70" s="12">
        <v>0</v>
      </c>
      <c r="AD70" s="12">
        <v>8.0962126580097021E-2</v>
      </c>
      <c r="AE70" s="12">
        <v>3.5885346318059445E-2</v>
      </c>
      <c r="AF70" s="12">
        <v>5.4064954663739104E-2</v>
      </c>
      <c r="AG70" s="12">
        <v>1.2955506165369831E-2</v>
      </c>
      <c r="AH70" s="12">
        <v>3.3181103006594964E-2</v>
      </c>
      <c r="AI70" s="12">
        <v>2.7691839555624018E-2</v>
      </c>
      <c r="AJ70" s="12">
        <v>0</v>
      </c>
      <c r="AK70" s="12">
        <v>2.6071179354558317E-2</v>
      </c>
      <c r="AL70" s="12">
        <v>2.8577807205908176E-2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2.4692956321647148E-2</v>
      </c>
      <c r="AS70" s="12">
        <v>6.3381709037707609E-2</v>
      </c>
      <c r="AT70" s="12">
        <v>0</v>
      </c>
      <c r="AU70" s="12">
        <v>0</v>
      </c>
      <c r="AV70" s="13">
        <v>0</v>
      </c>
      <c r="AW70" s="13">
        <v>3.6472763785050627E-2</v>
      </c>
      <c r="AX70" s="13">
        <v>0</v>
      </c>
      <c r="AY70" s="13">
        <v>4.0603385902262486E-2</v>
      </c>
      <c r="AZ70" s="13">
        <v>0</v>
      </c>
      <c r="BA70" s="13">
        <v>3.1977251252320739E-2</v>
      </c>
      <c r="BB70" s="13">
        <v>0</v>
      </c>
      <c r="BC70" s="13">
        <v>2.5960665603273234E-2</v>
      </c>
      <c r="BD70" s="13">
        <v>6.691771868720682E-2</v>
      </c>
      <c r="BE70" s="13">
        <v>0</v>
      </c>
      <c r="BF70" s="13">
        <v>3.7450556924483028E-2</v>
      </c>
      <c r="BG70" s="13">
        <v>3.8512096777181426E-2</v>
      </c>
      <c r="BH70" s="13">
        <v>1.4056005075932337E-2</v>
      </c>
      <c r="BI70" s="13">
        <v>1.7335463263571129E-2</v>
      </c>
      <c r="BJ70" s="13">
        <v>3.1746635169096295E-2</v>
      </c>
      <c r="BK70" s="13">
        <v>3.085387197555052E-2</v>
      </c>
      <c r="BL70" s="13">
        <v>0</v>
      </c>
      <c r="BM70" s="13">
        <v>0</v>
      </c>
      <c r="BN70" s="13">
        <v>2.7619713325205523E-2</v>
      </c>
      <c r="BO70" s="13">
        <v>0</v>
      </c>
      <c r="BP70" s="13">
        <v>0</v>
      </c>
      <c r="BQ70" s="13">
        <v>1.2835424714615325E-2</v>
      </c>
      <c r="BR70" s="13">
        <v>0</v>
      </c>
      <c r="BS70" s="13">
        <v>4.015736217392557E-2</v>
      </c>
      <c r="BT70" s="13">
        <v>0</v>
      </c>
      <c r="BU70" s="13">
        <v>1.7627627833196675E-2</v>
      </c>
      <c r="BV70" s="13">
        <v>0</v>
      </c>
      <c r="BW70" s="13">
        <v>2.5263425294637789E-2</v>
      </c>
      <c r="BX70" s="13">
        <v>0</v>
      </c>
      <c r="BY70" s="13">
        <v>2.5387638455897289E-2</v>
      </c>
      <c r="BZ70" s="13">
        <v>2.9874636045024501E-2</v>
      </c>
      <c r="CA70" s="13">
        <v>0</v>
      </c>
      <c r="CB70" s="13">
        <v>3.7452511082323912E-2</v>
      </c>
      <c r="CC70" s="13">
        <v>0</v>
      </c>
      <c r="CD70" s="13">
        <v>1.3210195962797742E-2</v>
      </c>
      <c r="CE70" s="13">
        <v>1.2878253076917593E-2</v>
      </c>
      <c r="CF70" s="13">
        <v>0</v>
      </c>
      <c r="CG70" s="13">
        <v>8.5393861063098649E-3</v>
      </c>
      <c r="CH70" s="13">
        <v>0.18619349499304877</v>
      </c>
      <c r="CI70" s="10">
        <f>COUNTIF(H70:CH70,"&gt;0")/79</f>
        <v>0.64556962025316456</v>
      </c>
    </row>
    <row r="71" spans="1:87" s="1" customFormat="1" x14ac:dyDescent="0.2">
      <c r="A71" s="1" t="s">
        <v>353</v>
      </c>
      <c r="B71" s="1">
        <v>812.54470000000003</v>
      </c>
      <c r="C71" s="7">
        <f>AVERAGE(H71:AU71)</f>
        <v>0.16360537625739288</v>
      </c>
      <c r="D71" s="7">
        <f>STDEV(H71:AU71)</f>
        <v>0.32494996856517755</v>
      </c>
      <c r="E71" s="7">
        <f>AVERAGE(AV71:CH71)</f>
        <v>0.31207902040002411</v>
      </c>
      <c r="F71" s="7">
        <f>STDEV(AV71:CH71)</f>
        <v>0.7737686166352995</v>
      </c>
      <c r="G71" s="7">
        <f>TTEST(H71:AU71,AV71:CH71,2,3)</f>
        <v>0.27355102198508341</v>
      </c>
      <c r="H71" s="12">
        <v>0.23378415980751122</v>
      </c>
      <c r="I71" s="12">
        <v>0.20124133902077498</v>
      </c>
      <c r="J71" s="12">
        <v>0.21080327267018115</v>
      </c>
      <c r="K71" s="12">
        <v>0.11042070942394114</v>
      </c>
      <c r="L71" s="12">
        <v>7.113651163627184E-2</v>
      </c>
      <c r="M71" s="12">
        <v>1.9686073283583174</v>
      </c>
      <c r="N71" s="12">
        <v>0.18627970881390221</v>
      </c>
      <c r="O71" s="12">
        <v>5.89553454381124E-2</v>
      </c>
      <c r="P71" s="12">
        <v>0.3873540585190674</v>
      </c>
      <c r="Q71" s="12">
        <v>0.11313613538309507</v>
      </c>
      <c r="R71" s="12">
        <v>5.4891348581249638E-2</v>
      </c>
      <c r="S71" s="12">
        <v>0.1112648981553887</v>
      </c>
      <c r="T71" s="12">
        <v>3.0788678120119605E-2</v>
      </c>
      <c r="U71" s="12">
        <v>4.2069149035397289E-2</v>
      </c>
      <c r="V71" s="12">
        <v>2.6889130321310604E-2</v>
      </c>
      <c r="W71" s="12">
        <v>9.7419694689081918E-2</v>
      </c>
      <c r="X71" s="12">
        <v>9.6021987035887227E-2</v>
      </c>
      <c r="Y71" s="12">
        <v>4.6339399463265561E-2</v>
      </c>
      <c r="Z71" s="12">
        <v>5.1812925022386269E-2</v>
      </c>
      <c r="AA71" s="12">
        <v>5.3498315525798777E-2</v>
      </c>
      <c r="AB71" s="12">
        <v>4.3015850732861696E-2</v>
      </c>
      <c r="AC71" s="12">
        <v>2.5507784499709717E-2</v>
      </c>
      <c r="AD71" s="12">
        <v>0.8390284185847654</v>
      </c>
      <c r="AE71" s="12">
        <v>3.1835373322829763E-2</v>
      </c>
      <c r="AF71" s="12">
        <v>0.10196866187091805</v>
      </c>
      <c r="AG71" s="12">
        <v>3.2126046650610952E-2</v>
      </c>
      <c r="AH71" s="12">
        <v>1.8685465926447292E-2</v>
      </c>
      <c r="AI71" s="12">
        <v>0.10776264787451467</v>
      </c>
      <c r="AJ71" s="12">
        <v>4.3147270939162166E-2</v>
      </c>
      <c r="AK71" s="12">
        <v>7.5489364523492974E-2</v>
      </c>
      <c r="AL71" s="12">
        <v>0.19467511743358917</v>
      </c>
      <c r="AM71" s="12">
        <v>5.0930810592344417E-2</v>
      </c>
      <c r="AN71" s="12">
        <v>0.10125047257162877</v>
      </c>
      <c r="AO71" s="12">
        <v>0</v>
      </c>
      <c r="AP71" s="12">
        <v>9.0575544363222571E-2</v>
      </c>
      <c r="AQ71" s="12">
        <v>5.901859145749902E-2</v>
      </c>
      <c r="AR71" s="12">
        <v>0.20615461667061236</v>
      </c>
      <c r="AS71" s="12">
        <v>0.2347836130340844</v>
      </c>
      <c r="AT71" s="12">
        <v>0.10371381298231679</v>
      </c>
      <c r="AU71" s="12">
        <v>3.1831491244044351E-2</v>
      </c>
      <c r="AV71" s="13">
        <v>6.5965602728506212E-2</v>
      </c>
      <c r="AW71" s="13">
        <v>4.1816282414099536E-2</v>
      </c>
      <c r="AX71" s="13">
        <v>3.49313077322633E-2</v>
      </c>
      <c r="AY71" s="13">
        <v>0.13547163440132617</v>
      </c>
      <c r="AZ71" s="13">
        <v>0.14308061577188069</v>
      </c>
      <c r="BA71" s="13">
        <v>9.9598453504453593E-2</v>
      </c>
      <c r="BB71" s="13">
        <v>2.3515475826248768E-2</v>
      </c>
      <c r="BC71" s="13">
        <v>2.4759694920639546E-2</v>
      </c>
      <c r="BD71" s="13">
        <v>0.28455764921033527</v>
      </c>
      <c r="BE71" s="13">
        <v>0</v>
      </c>
      <c r="BF71" s="13">
        <v>2.6700515442763761E-2</v>
      </c>
      <c r="BG71" s="13">
        <v>6.5889656036124913E-2</v>
      </c>
      <c r="BH71" s="13">
        <v>5.7285888066687912E-2</v>
      </c>
      <c r="BI71" s="13">
        <v>2.2294358485385048E-2</v>
      </c>
      <c r="BJ71" s="13">
        <v>9.9276526733618448E-2</v>
      </c>
      <c r="BK71" s="13">
        <v>0.50455082275730023</v>
      </c>
      <c r="BL71" s="13">
        <v>0</v>
      </c>
      <c r="BM71" s="13">
        <v>0.53475811459561506</v>
      </c>
      <c r="BN71" s="13">
        <v>4.6002447897838757E-2</v>
      </c>
      <c r="BO71" s="13">
        <v>0.12994423234149804</v>
      </c>
      <c r="BP71" s="13">
        <v>0</v>
      </c>
      <c r="BQ71" s="13">
        <v>0.14041778355095552</v>
      </c>
      <c r="BR71" s="13">
        <v>0.14539615530348962</v>
      </c>
      <c r="BS71" s="13">
        <v>0.13243448748821554</v>
      </c>
      <c r="BT71" s="13">
        <v>5.5093629649957995E-2</v>
      </c>
      <c r="BU71" s="13">
        <v>0</v>
      </c>
      <c r="BV71" s="13">
        <v>2.3094254880160054</v>
      </c>
      <c r="BW71" s="13">
        <v>0.14406065316918945</v>
      </c>
      <c r="BX71" s="13">
        <v>0.12880945468038815</v>
      </c>
      <c r="BY71" s="13">
        <v>6.051442448512203E-2</v>
      </c>
      <c r="BZ71" s="13">
        <v>3.0392627309751414E-2</v>
      </c>
      <c r="CA71" s="13">
        <v>0</v>
      </c>
      <c r="CB71" s="13">
        <v>6.7472636414027995E-2</v>
      </c>
      <c r="CC71" s="13">
        <v>1.9675952313937914E-2</v>
      </c>
      <c r="CD71" s="13">
        <v>0</v>
      </c>
      <c r="CE71" s="13">
        <v>0.15639342206131354</v>
      </c>
      <c r="CF71" s="13">
        <v>9.2842744430321977E-2</v>
      </c>
      <c r="CG71" s="13">
        <v>3.4989725514029799</v>
      </c>
      <c r="CH71" s="13">
        <v>2.8487805064586986</v>
      </c>
      <c r="CI71" s="10">
        <f>COUNTIF(H71:CH71,"&gt;0")/79</f>
        <v>0.91139240506329111</v>
      </c>
    </row>
    <row r="72" spans="1:87" s="1" customFormat="1" x14ac:dyDescent="0.2">
      <c r="A72" s="1" t="s">
        <v>249</v>
      </c>
      <c r="B72" s="1">
        <v>810.52909999999997</v>
      </c>
      <c r="C72" s="7">
        <f>AVERAGE(H72:AU72)</f>
        <v>9.1879302818978405E-3</v>
      </c>
      <c r="D72" s="7">
        <f>STDEV(H72:AU72)</f>
        <v>1.6415180681692437E-2</v>
      </c>
      <c r="E72" s="7">
        <f>AVERAGE(AV72:CH72)</f>
        <v>1.3088908870031286E-2</v>
      </c>
      <c r="F72" s="7">
        <f>STDEV(AV72:CH72)</f>
        <v>1.619555284267056E-2</v>
      </c>
      <c r="G72" s="7">
        <f>TTEST(H72:AU72,AV72:CH72,2,3)</f>
        <v>0.29101042074568273</v>
      </c>
      <c r="H72" s="12">
        <v>2.2487236184666904E-2</v>
      </c>
      <c r="I72" s="12">
        <v>0</v>
      </c>
      <c r="J72" s="12">
        <v>0</v>
      </c>
      <c r="K72" s="12">
        <v>0</v>
      </c>
      <c r="L72" s="12">
        <v>4.1971464267968821E-2</v>
      </c>
      <c r="M72" s="12">
        <v>0</v>
      </c>
      <c r="N72" s="12">
        <v>0</v>
      </c>
      <c r="O72" s="12">
        <v>2.7372372626516674E-2</v>
      </c>
      <c r="P72" s="12">
        <v>0</v>
      </c>
      <c r="Q72" s="12">
        <v>0</v>
      </c>
      <c r="R72" s="12">
        <v>0</v>
      </c>
      <c r="S72" s="12">
        <v>1.5459064169915221E-2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2.795873771019617E-2</v>
      </c>
      <c r="Z72" s="12">
        <v>3.8540901347298678E-2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6.2188972503899834E-2</v>
      </c>
      <c r="AG72" s="12">
        <v>2.8585716195098702E-2</v>
      </c>
      <c r="AH72" s="12">
        <v>0</v>
      </c>
      <c r="AI72" s="12">
        <v>0</v>
      </c>
      <c r="AJ72" s="12">
        <v>0</v>
      </c>
      <c r="AK72" s="12">
        <v>2.6006098322593905E-2</v>
      </c>
      <c r="AL72" s="12">
        <v>0</v>
      </c>
      <c r="AM72" s="12">
        <v>0</v>
      </c>
      <c r="AN72" s="12">
        <v>0</v>
      </c>
      <c r="AO72" s="12">
        <v>0</v>
      </c>
      <c r="AP72" s="12">
        <v>4.3037727023877627E-2</v>
      </c>
      <c r="AQ72" s="12">
        <v>0</v>
      </c>
      <c r="AR72" s="12">
        <v>3.3908920923881022E-2</v>
      </c>
      <c r="AS72" s="12">
        <v>0</v>
      </c>
      <c r="AT72" s="12">
        <v>0</v>
      </c>
      <c r="AU72" s="12">
        <v>0</v>
      </c>
      <c r="AV72" s="13">
        <v>3.3811874722714255E-2</v>
      </c>
      <c r="AW72" s="13">
        <v>0</v>
      </c>
      <c r="AX72" s="13">
        <v>3.3887943924870066E-2</v>
      </c>
      <c r="AY72" s="13">
        <v>0</v>
      </c>
      <c r="AZ72" s="13">
        <v>1.9161751371356013E-2</v>
      </c>
      <c r="BA72" s="13">
        <v>0</v>
      </c>
      <c r="BB72" s="13">
        <v>2.7808624238236428E-2</v>
      </c>
      <c r="BC72" s="13">
        <v>0</v>
      </c>
      <c r="BD72" s="13">
        <v>2.4886006870174854E-2</v>
      </c>
      <c r="BE72" s="13">
        <v>0</v>
      </c>
      <c r="BF72" s="13">
        <v>2.5899866566348868E-2</v>
      </c>
      <c r="BG72" s="13">
        <v>2.0098350057711042E-2</v>
      </c>
      <c r="BH72" s="13">
        <v>0</v>
      </c>
      <c r="BI72" s="13">
        <v>1.8695195282968646E-2</v>
      </c>
      <c r="BJ72" s="13">
        <v>4.6488454832346503E-2</v>
      </c>
      <c r="BK72" s="13">
        <v>0</v>
      </c>
      <c r="BL72" s="13">
        <v>4.6315890746439485E-2</v>
      </c>
      <c r="BM72" s="13">
        <v>0</v>
      </c>
      <c r="BN72" s="13">
        <v>1.6519070978711428E-2</v>
      </c>
      <c r="BO72" s="13">
        <v>0</v>
      </c>
      <c r="BP72" s="13">
        <v>0</v>
      </c>
      <c r="BQ72" s="13">
        <v>3.9521817785176952E-2</v>
      </c>
      <c r="BR72" s="13">
        <v>2.4565408926912686E-2</v>
      </c>
      <c r="BS72" s="13">
        <v>1.3535650658334487E-2</v>
      </c>
      <c r="BT72" s="13">
        <v>0</v>
      </c>
      <c r="BU72" s="13">
        <v>0</v>
      </c>
      <c r="BV72" s="13">
        <v>0</v>
      </c>
      <c r="BW72" s="13">
        <v>2.0648233595210758E-2</v>
      </c>
      <c r="BX72" s="13">
        <v>5.0750269130772609E-2</v>
      </c>
      <c r="BY72" s="13">
        <v>1.6961897189283964E-2</v>
      </c>
      <c r="BZ72" s="13">
        <v>0</v>
      </c>
      <c r="CA72" s="13">
        <v>0</v>
      </c>
      <c r="CB72" s="13">
        <v>3.0911139053651091E-2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0</v>
      </c>
      <c r="CI72" s="10">
        <f>COUNTIF(H72:CH72,"&gt;0")/79</f>
        <v>0.36708860759493672</v>
      </c>
    </row>
    <row r="73" spans="1:87" s="1" customFormat="1" x14ac:dyDescent="0.2">
      <c r="A73" s="1" t="s">
        <v>326</v>
      </c>
      <c r="B73" s="1">
        <v>808.51340000000005</v>
      </c>
      <c r="C73" s="7">
        <f>AVERAGE(H73:AU73)</f>
        <v>0.10264502381873275</v>
      </c>
      <c r="D73" s="7">
        <f>STDEV(H73:AU73)</f>
        <v>0.13262490166662602</v>
      </c>
      <c r="E73" s="7">
        <f>AVERAGE(AV73:CH73)</f>
        <v>0.11474469544412798</v>
      </c>
      <c r="F73" s="7">
        <f>STDEV(AV73:CH73)</f>
        <v>0.11818199267198319</v>
      </c>
      <c r="G73" s="7">
        <f>TTEST(H73:AU73,AV73:CH73,2,3)</f>
        <v>0.66959385824207751</v>
      </c>
      <c r="H73" s="12">
        <v>0.11082428605589599</v>
      </c>
      <c r="I73" s="12">
        <v>0</v>
      </c>
      <c r="J73" s="12">
        <v>7.170494734425141E-2</v>
      </c>
      <c r="K73" s="12">
        <v>4.5731857137428153E-2</v>
      </c>
      <c r="L73" s="12">
        <v>0.1426262283112302</v>
      </c>
      <c r="M73" s="12">
        <v>0.1329321581720232</v>
      </c>
      <c r="N73" s="12">
        <v>3.6234839702359641E-2</v>
      </c>
      <c r="O73" s="12">
        <v>0.19669362784679467</v>
      </c>
      <c r="P73" s="12">
        <v>4.5044309031596563E-2</v>
      </c>
      <c r="Q73" s="12">
        <v>0.19051149005224596</v>
      </c>
      <c r="R73" s="12">
        <v>0.12627398894569908</v>
      </c>
      <c r="S73" s="12">
        <v>0.82163833668963882</v>
      </c>
      <c r="T73" s="12">
        <v>3.7285358319413292E-2</v>
      </c>
      <c r="U73" s="12">
        <v>0.15345292027091889</v>
      </c>
      <c r="V73" s="12">
        <v>8.9776531822229375E-2</v>
      </c>
      <c r="W73" s="12">
        <v>8.6504953956227926E-2</v>
      </c>
      <c r="X73" s="12">
        <v>0</v>
      </c>
      <c r="Y73" s="12">
        <v>5.1982671521156633E-2</v>
      </c>
      <c r="Z73" s="12">
        <v>0.12750275812203388</v>
      </c>
      <c r="AA73" s="12">
        <v>0.17454030663472478</v>
      </c>
      <c r="AB73" s="12">
        <v>6.2579848247715814E-2</v>
      </c>
      <c r="AC73" s="12">
        <v>5.2166729661732469E-2</v>
      </c>
      <c r="AD73" s="12">
        <v>0</v>
      </c>
      <c r="AE73" s="12">
        <v>0.27093566954118864</v>
      </c>
      <c r="AF73" s="12">
        <v>0.13040971454594683</v>
      </c>
      <c r="AG73" s="12">
        <v>5.699512794373307E-2</v>
      </c>
      <c r="AH73" s="12">
        <v>3.2016602546169053E-2</v>
      </c>
      <c r="AI73" s="12">
        <v>9.5229716030395942E-2</v>
      </c>
      <c r="AJ73" s="12">
        <v>6.4413020945116209E-2</v>
      </c>
      <c r="AK73" s="12">
        <v>4.2409453377179399E-2</v>
      </c>
      <c r="AL73" s="12">
        <v>4.5495575896908162E-2</v>
      </c>
      <c r="AM73" s="12">
        <v>0.12104975166054098</v>
      </c>
      <c r="AN73" s="12">
        <v>0</v>
      </c>
      <c r="AO73" s="12">
        <v>0</v>
      </c>
      <c r="AP73" s="12">
        <v>2.7869797738105904E-2</v>
      </c>
      <c r="AQ73" s="12">
        <v>0.12942142025012382</v>
      </c>
      <c r="AR73" s="12">
        <v>0</v>
      </c>
      <c r="AS73" s="12">
        <v>8.3644707985611549E-2</v>
      </c>
      <c r="AT73" s="12">
        <v>9.4774768114691779E-2</v>
      </c>
      <c r="AU73" s="12">
        <v>0.1551274783282815</v>
      </c>
      <c r="AV73" s="13">
        <v>0.12513782114642061</v>
      </c>
      <c r="AW73" s="13">
        <v>5.2392885123082773E-2</v>
      </c>
      <c r="AX73" s="13">
        <v>5.6238142683089208E-2</v>
      </c>
      <c r="AY73" s="13">
        <v>7.0583646919710474E-2</v>
      </c>
      <c r="AZ73" s="13">
        <v>0.23875514944435344</v>
      </c>
      <c r="BA73" s="13">
        <v>7.5631631116240813E-2</v>
      </c>
      <c r="BB73" s="13">
        <v>0</v>
      </c>
      <c r="BC73" s="13">
        <v>0.15065764048816987</v>
      </c>
      <c r="BD73" s="13">
        <v>5.1032258358913465E-2</v>
      </c>
      <c r="BE73" s="13">
        <v>0.24411087103029933</v>
      </c>
      <c r="BF73" s="13">
        <v>9.5123676680446856E-2</v>
      </c>
      <c r="BG73" s="13">
        <v>0.1213658667425782</v>
      </c>
      <c r="BH73" s="13">
        <v>0.30150598076003482</v>
      </c>
      <c r="BI73" s="13">
        <v>0.15986062299837508</v>
      </c>
      <c r="BJ73" s="13">
        <v>0.25968237344588485</v>
      </c>
      <c r="BK73" s="13">
        <v>5.185305585552652E-2</v>
      </c>
      <c r="BL73" s="13">
        <v>0.20177308380634842</v>
      </c>
      <c r="BM73" s="13">
        <v>0</v>
      </c>
      <c r="BN73" s="13">
        <v>0.19546667076459215</v>
      </c>
      <c r="BO73" s="13">
        <v>0.20699823125151559</v>
      </c>
      <c r="BP73" s="13">
        <v>0.165828569514165</v>
      </c>
      <c r="BQ73" s="13">
        <v>4.5260629635163689E-2</v>
      </c>
      <c r="BR73" s="13">
        <v>0</v>
      </c>
      <c r="BS73" s="13">
        <v>7.3312995200321376E-2</v>
      </c>
      <c r="BT73" s="13">
        <v>9.7369789935497622E-2</v>
      </c>
      <c r="BU73" s="13">
        <v>8.9742740786591904E-2</v>
      </c>
      <c r="BV73" s="13">
        <v>0</v>
      </c>
      <c r="BW73" s="13">
        <v>0</v>
      </c>
      <c r="BX73" s="13">
        <v>0</v>
      </c>
      <c r="BY73" s="13">
        <v>0.24290210165511589</v>
      </c>
      <c r="BZ73" s="13">
        <v>6.4665824463061974E-2</v>
      </c>
      <c r="CA73" s="13">
        <v>0</v>
      </c>
      <c r="CB73" s="13">
        <v>3.01028628942938E-2</v>
      </c>
      <c r="CC73" s="13">
        <v>6.9245014580362835E-2</v>
      </c>
      <c r="CD73" s="13">
        <v>0.16654974577315504</v>
      </c>
      <c r="CE73" s="13">
        <v>0.59919135240428145</v>
      </c>
      <c r="CF73" s="13">
        <v>0</v>
      </c>
      <c r="CG73" s="13">
        <v>0.17270188686339899</v>
      </c>
      <c r="CH73" s="13">
        <v>0</v>
      </c>
      <c r="CI73" s="10">
        <f>COUNTIF(H73:CH73,"&gt;0")/79</f>
        <v>0.810126582278481</v>
      </c>
    </row>
    <row r="74" spans="1:87" s="1" customFormat="1" x14ac:dyDescent="0.2">
      <c r="A74" s="1" t="s">
        <v>271</v>
      </c>
      <c r="B74" s="1">
        <v>834.62300000000005</v>
      </c>
      <c r="C74" s="7">
        <f>AVERAGE(H74:AU74)</f>
        <v>1.927113924572179E-2</v>
      </c>
      <c r="D74" s="7">
        <f>STDEV(H74:AU74)</f>
        <v>2.5281414564114802E-2</v>
      </c>
      <c r="E74" s="7">
        <f>AVERAGE(AV74:CH74)</f>
        <v>2.5430460385304492E-2</v>
      </c>
      <c r="F74" s="7">
        <f>STDEV(AV74:CH74)</f>
        <v>3.4812849518151265E-2</v>
      </c>
      <c r="G74" s="7">
        <f>TTEST(H74:AU74,AV74:CH74,2,3)</f>
        <v>0.37234156412880204</v>
      </c>
      <c r="H74" s="12">
        <v>3.7236100898876551E-2</v>
      </c>
      <c r="I74" s="12">
        <v>0</v>
      </c>
      <c r="J74" s="12">
        <v>0</v>
      </c>
      <c r="K74" s="12">
        <v>2.5491952326273638E-2</v>
      </c>
      <c r="L74" s="12">
        <v>2.220599750931548E-2</v>
      </c>
      <c r="M74" s="12">
        <v>0</v>
      </c>
      <c r="N74" s="12">
        <v>2.8017992977698442E-2</v>
      </c>
      <c r="O74" s="12">
        <v>0</v>
      </c>
      <c r="P74" s="12">
        <v>5.6933908228050153E-2</v>
      </c>
      <c r="Q74" s="12">
        <v>3.5980874607370449E-2</v>
      </c>
      <c r="R74" s="12">
        <v>2.8033041777887482E-2</v>
      </c>
      <c r="S74" s="12">
        <v>3.7030055909461519E-2</v>
      </c>
      <c r="T74" s="12">
        <v>2.6350789635766887E-2</v>
      </c>
      <c r="U74" s="12">
        <v>0</v>
      </c>
      <c r="V74" s="12">
        <v>4.1122152685725145E-2</v>
      </c>
      <c r="W74" s="12">
        <v>1.9490796104351709E-2</v>
      </c>
      <c r="X74" s="12">
        <v>9.0241980570173588E-2</v>
      </c>
      <c r="Y74" s="12">
        <v>0</v>
      </c>
      <c r="Z74" s="12">
        <v>3.3939623945962241E-2</v>
      </c>
      <c r="AA74" s="12">
        <v>2.6557465620438085E-2</v>
      </c>
      <c r="AB74" s="12">
        <v>0</v>
      </c>
      <c r="AC74" s="12">
        <v>0</v>
      </c>
      <c r="AD74" s="12">
        <v>0</v>
      </c>
      <c r="AE74" s="12">
        <v>1.9001425765027211E-2</v>
      </c>
      <c r="AF74" s="12">
        <v>0</v>
      </c>
      <c r="AG74" s="12">
        <v>0</v>
      </c>
      <c r="AH74" s="12">
        <v>7.2734880916163883E-2</v>
      </c>
      <c r="AI74" s="12">
        <v>0</v>
      </c>
      <c r="AJ74" s="12">
        <v>2.6691059890491836E-2</v>
      </c>
      <c r="AK74" s="12">
        <v>0</v>
      </c>
      <c r="AL74" s="12">
        <v>0</v>
      </c>
      <c r="AM74" s="12">
        <v>0</v>
      </c>
      <c r="AN74" s="12">
        <v>8.4286466543493088E-2</v>
      </c>
      <c r="AO74" s="12">
        <v>0</v>
      </c>
      <c r="AP74" s="12">
        <v>0</v>
      </c>
      <c r="AQ74" s="12">
        <v>0</v>
      </c>
      <c r="AR74" s="12">
        <v>0</v>
      </c>
      <c r="AS74" s="12">
        <v>5.9499003916344356E-2</v>
      </c>
      <c r="AT74" s="12">
        <v>0</v>
      </c>
      <c r="AU74" s="12">
        <v>0</v>
      </c>
      <c r="AV74" s="13">
        <v>7.4963819576193802E-2</v>
      </c>
      <c r="AW74" s="13">
        <v>5.4800208744040228E-2</v>
      </c>
      <c r="AX74" s="13">
        <v>1.2480283663742339E-2</v>
      </c>
      <c r="AY74" s="13">
        <v>0</v>
      </c>
      <c r="AZ74" s="13">
        <v>2.2100923790158631E-2</v>
      </c>
      <c r="BA74" s="13">
        <v>2.2254031982862722E-2</v>
      </c>
      <c r="BB74" s="13">
        <v>0</v>
      </c>
      <c r="BC74" s="13">
        <v>0</v>
      </c>
      <c r="BD74" s="13">
        <v>5.2953694647181575E-2</v>
      </c>
      <c r="BE74" s="13">
        <v>0.11989051908261897</v>
      </c>
      <c r="BF74" s="13">
        <v>0</v>
      </c>
      <c r="BG74" s="13">
        <v>0.10754274008352528</v>
      </c>
      <c r="BH74" s="13">
        <v>0</v>
      </c>
      <c r="BI74" s="13">
        <v>0</v>
      </c>
      <c r="BJ74" s="13">
        <v>0</v>
      </c>
      <c r="BK74" s="13">
        <v>0</v>
      </c>
      <c r="BL74" s="13">
        <v>6.1432888360570877E-2</v>
      </c>
      <c r="BM74" s="13">
        <v>6.5848066805533859E-2</v>
      </c>
      <c r="BN74" s="13">
        <v>1.72431075818913E-2</v>
      </c>
      <c r="BO74" s="13">
        <v>0</v>
      </c>
      <c r="BP74" s="13">
        <v>4.08713513087028E-2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3.3147709930878184E-2</v>
      </c>
      <c r="CA74" s="13">
        <v>8.700702724384908E-2</v>
      </c>
      <c r="CB74" s="13">
        <v>0</v>
      </c>
      <c r="CC74" s="13">
        <v>5.4288930775684661E-2</v>
      </c>
      <c r="CD74" s="13">
        <v>2.0242624659381179E-2</v>
      </c>
      <c r="CE74" s="13">
        <v>6.2510441635444738E-2</v>
      </c>
      <c r="CF74" s="13">
        <v>0</v>
      </c>
      <c r="CG74" s="13">
        <v>8.2209585154614712E-2</v>
      </c>
      <c r="CH74" s="13">
        <v>0</v>
      </c>
      <c r="CI74" s="10">
        <f>COUNTIF(H74:CH74,"&gt;0")/79</f>
        <v>0.46835443037974683</v>
      </c>
    </row>
    <row r="75" spans="1:87" s="1" customFormat="1" x14ac:dyDescent="0.2">
      <c r="A75" s="1" t="s">
        <v>400</v>
      </c>
      <c r="B75" s="1">
        <v>808.56290000000001</v>
      </c>
      <c r="C75" s="7">
        <f>AVERAGE(H75:AU75)</f>
        <v>0.32916218260533026</v>
      </c>
      <c r="D75" s="7">
        <f>STDEV(H75:AU75)</f>
        <v>0.46219867873058718</v>
      </c>
      <c r="E75" s="7">
        <f>AVERAGE(AV75:CH75)</f>
        <v>0.3548362069967248</v>
      </c>
      <c r="F75" s="7">
        <f>STDEV(AV75:CH75)</f>
        <v>0.49216299872637603</v>
      </c>
      <c r="G75" s="7">
        <f>TTEST(H75:AU75,AV75:CH75,2,3)</f>
        <v>0.81184094508822158</v>
      </c>
      <c r="H75" s="12">
        <v>0.22731233157700345</v>
      </c>
      <c r="I75" s="12">
        <v>0.1000399020052529</v>
      </c>
      <c r="J75" s="12">
        <v>0.28014539410676742</v>
      </c>
      <c r="K75" s="12">
        <v>0.29377521969043086</v>
      </c>
      <c r="L75" s="12">
        <v>0.13633693728556634</v>
      </c>
      <c r="M75" s="12">
        <v>0</v>
      </c>
      <c r="N75" s="12">
        <v>0.12214518479040321</v>
      </c>
      <c r="O75" s="12">
        <v>0.3006932000076753</v>
      </c>
      <c r="P75" s="12">
        <v>0.18208566563505382</v>
      </c>
      <c r="Q75" s="12">
        <v>0.12770965740177231</v>
      </c>
      <c r="R75" s="12">
        <v>0.24131981518839343</v>
      </c>
      <c r="S75" s="12">
        <v>0.28888903469884436</v>
      </c>
      <c r="T75" s="12">
        <v>0.25529677400272144</v>
      </c>
      <c r="U75" s="12">
        <v>0.30721387804911604</v>
      </c>
      <c r="V75" s="12">
        <v>2.3913532155259745</v>
      </c>
      <c r="W75" s="12">
        <v>0.34198980070183455</v>
      </c>
      <c r="X75" s="12">
        <v>0.28005555809709592</v>
      </c>
      <c r="Y75" s="12">
        <v>0.24761469144118156</v>
      </c>
      <c r="Z75" s="12">
        <v>0.25857906987099216</v>
      </c>
      <c r="AA75" s="12">
        <v>0.29162816090202037</v>
      </c>
      <c r="AB75" s="12">
        <v>0.35719241422716647</v>
      </c>
      <c r="AC75" s="12">
        <v>0.22874190678196879</v>
      </c>
      <c r="AD75" s="12">
        <v>0.14375054085221747</v>
      </c>
      <c r="AE75" s="12">
        <v>2.1404881643538229</v>
      </c>
      <c r="AF75" s="12">
        <v>0.27020473246182136</v>
      </c>
      <c r="AG75" s="12">
        <v>0.23344552104329769</v>
      </c>
      <c r="AH75" s="12">
        <v>0.37955348284308288</v>
      </c>
      <c r="AI75" s="12">
        <v>0.32898267653864066</v>
      </c>
      <c r="AJ75" s="12">
        <v>0.27941818415980968</v>
      </c>
      <c r="AK75" s="12">
        <v>0.24530929406501401</v>
      </c>
      <c r="AL75" s="12">
        <v>9.9012534957155729E-2</v>
      </c>
      <c r="AM75" s="12">
        <v>5.4130949526699945E-2</v>
      </c>
      <c r="AN75" s="12">
        <v>0.11238634051274582</v>
      </c>
      <c r="AO75" s="12">
        <v>9.0284039610516245E-2</v>
      </c>
      <c r="AP75" s="12">
        <v>0.32949285361823111</v>
      </c>
      <c r="AQ75" s="12">
        <v>0.38011513941954583</v>
      </c>
      <c r="AR75" s="12">
        <v>0.36216414717699802</v>
      </c>
      <c r="AS75" s="12">
        <v>3.5565489228301492E-3</v>
      </c>
      <c r="AT75" s="12">
        <v>0.13771847635621826</v>
      </c>
      <c r="AU75" s="12">
        <v>0.31635586580733244</v>
      </c>
      <c r="AV75" s="13">
        <v>0.15266183092999167</v>
      </c>
      <c r="AW75" s="13">
        <v>0.38575155851314791</v>
      </c>
      <c r="AX75" s="13">
        <v>0.27428445441186766</v>
      </c>
      <c r="AY75" s="13">
        <v>9.0527542616351694E-2</v>
      </c>
      <c r="AZ75" s="13">
        <v>0.15660315371669511</v>
      </c>
      <c r="BA75" s="13">
        <v>0.14516928513681118</v>
      </c>
      <c r="BB75" s="13">
        <v>0.107383050888904</v>
      </c>
      <c r="BC75" s="13">
        <v>0.35817556207111018</v>
      </c>
      <c r="BD75" s="13">
        <v>0.3383160843631694</v>
      </c>
      <c r="BE75" s="13">
        <v>0.25400680948003629</v>
      </c>
      <c r="BF75" s="13">
        <v>0.14168409607450225</v>
      </c>
      <c r="BG75" s="13">
        <v>0.28695400102370777</v>
      </c>
      <c r="BH75" s="13">
        <v>0.45793284699028247</v>
      </c>
      <c r="BI75" s="13">
        <v>0.24862967810268374</v>
      </c>
      <c r="BJ75" s="13">
        <v>0.22961491128979825</v>
      </c>
      <c r="BK75" s="13">
        <v>6.9542569345330207E-2</v>
      </c>
      <c r="BL75" s="13">
        <v>0.27144109025925012</v>
      </c>
      <c r="BM75" s="13">
        <v>3.3912492435963565E-3</v>
      </c>
      <c r="BN75" s="13">
        <v>1.7908696814362564</v>
      </c>
      <c r="BO75" s="13">
        <v>0.16108286892401269</v>
      </c>
      <c r="BP75" s="13">
        <v>0.12732848757886966</v>
      </c>
      <c r="BQ75" s="13">
        <v>1.6353674140717156</v>
      </c>
      <c r="BR75" s="13">
        <v>3.7130781162645184E-2</v>
      </c>
      <c r="BS75" s="13">
        <v>0.4998473697255375</v>
      </c>
      <c r="BT75" s="13">
        <v>8.3194567227849042E-2</v>
      </c>
      <c r="BU75" s="13">
        <v>0.36601697085443535</v>
      </c>
      <c r="BV75" s="13">
        <v>6.5650693503168829E-3</v>
      </c>
      <c r="BW75" s="13">
        <v>0.14998440125694576</v>
      </c>
      <c r="BX75" s="13">
        <v>0.10741428468146073</v>
      </c>
      <c r="BY75" s="13">
        <v>0.27189146381075346</v>
      </c>
      <c r="BZ75" s="13">
        <v>0.32753656118204999</v>
      </c>
      <c r="CA75" s="13">
        <v>7.5229001599367976E-2</v>
      </c>
      <c r="CB75" s="13">
        <v>9.2929067204620797E-2</v>
      </c>
      <c r="CC75" s="13">
        <v>1.6744951120080713</v>
      </c>
      <c r="CD75" s="13">
        <v>1.8683733587064348</v>
      </c>
      <c r="CE75" s="13">
        <v>0.2529689501452364</v>
      </c>
      <c r="CF75" s="13">
        <v>0.28906052753877198</v>
      </c>
      <c r="CG75" s="13">
        <v>4.5106506806404628E-2</v>
      </c>
      <c r="CH75" s="13">
        <v>4.1498531432723864E-3</v>
      </c>
      <c r="CI75" s="10">
        <f>COUNTIF(H75:CH75,"&gt;0")/79</f>
        <v>0.98734177215189878</v>
      </c>
    </row>
    <row r="76" spans="1:87" s="1" customFormat="1" x14ac:dyDescent="0.2">
      <c r="A76" s="1" t="s">
        <v>368</v>
      </c>
      <c r="B76" s="1">
        <v>832.60730000000001</v>
      </c>
      <c r="C76" s="7">
        <f>AVERAGE(H76:AU76)</f>
        <v>0.10346727925196623</v>
      </c>
      <c r="D76" s="7">
        <f>STDEV(H76:AU76)</f>
        <v>6.4714218839942453E-2</v>
      </c>
      <c r="E76" s="7">
        <f>AVERAGE(AV76:CH76)</f>
        <v>8.8095694669663951E-2</v>
      </c>
      <c r="F76" s="7">
        <f>STDEV(AV76:CH76)</f>
        <v>6.7948017101836788E-2</v>
      </c>
      <c r="G76" s="7">
        <f>TTEST(H76:AU76,AV76:CH76,2,3)</f>
        <v>0.30663949460790479</v>
      </c>
      <c r="H76" s="12">
        <v>6.3766238624614446E-2</v>
      </c>
      <c r="I76" s="12">
        <v>8.9472470009148264E-2</v>
      </c>
      <c r="J76" s="12">
        <v>6.5329386645418069E-2</v>
      </c>
      <c r="K76" s="12">
        <v>6.4341169777206178E-2</v>
      </c>
      <c r="L76" s="12">
        <v>2.4458613829592083E-2</v>
      </c>
      <c r="M76" s="12">
        <v>0.18183269674173599</v>
      </c>
      <c r="N76" s="12">
        <v>0.11381559832964007</v>
      </c>
      <c r="O76" s="12">
        <v>7.3798645656406758E-2</v>
      </c>
      <c r="P76" s="12">
        <v>0.25407848282624396</v>
      </c>
      <c r="Q76" s="12">
        <v>3.1830002838220378E-2</v>
      </c>
      <c r="R76" s="12">
        <v>0.18189276610709371</v>
      </c>
      <c r="S76" s="12">
        <v>8.2631342776235767E-2</v>
      </c>
      <c r="T76" s="12">
        <v>0.20795576047779421</v>
      </c>
      <c r="U76" s="12">
        <v>0.12398311670021946</v>
      </c>
      <c r="V76" s="12">
        <v>9.4008947968367798E-2</v>
      </c>
      <c r="W76" s="12">
        <v>7.6741212735840766E-2</v>
      </c>
      <c r="X76" s="12">
        <v>0.10419067201875763</v>
      </c>
      <c r="Y76" s="12">
        <v>7.4893433187345093E-2</v>
      </c>
      <c r="Z76" s="12">
        <v>3.0000554378649298E-2</v>
      </c>
      <c r="AA76" s="12">
        <v>0.13709436500632483</v>
      </c>
      <c r="AB76" s="12">
        <v>0.10184494419443842</v>
      </c>
      <c r="AC76" s="12">
        <v>0.13025622849362739</v>
      </c>
      <c r="AD76" s="12">
        <v>0.17899572502215069</v>
      </c>
      <c r="AE76" s="12">
        <v>0.16479917707505295</v>
      </c>
      <c r="AF76" s="12">
        <v>6.2487970534875786E-2</v>
      </c>
      <c r="AG76" s="12">
        <v>0.13309865383124744</v>
      </c>
      <c r="AH76" s="12">
        <v>0.11965571629734169</v>
      </c>
      <c r="AI76" s="12">
        <v>6.5056356291435441E-2</v>
      </c>
      <c r="AJ76" s="12">
        <v>5.0357796166007884E-2</v>
      </c>
      <c r="AK76" s="12">
        <v>7.2488954647116688E-2</v>
      </c>
      <c r="AL76" s="12">
        <v>4.3881494910752057E-2</v>
      </c>
      <c r="AM76" s="12">
        <v>0.18829366022429142</v>
      </c>
      <c r="AN76" s="12">
        <v>0.25400462857109252</v>
      </c>
      <c r="AO76" s="12">
        <v>9.630511861798885E-2</v>
      </c>
      <c r="AP76" s="12">
        <v>5.3264900489049881E-2</v>
      </c>
      <c r="AQ76" s="12">
        <v>0.21617953362096173</v>
      </c>
      <c r="AR76" s="12">
        <v>5.8046685818005345E-2</v>
      </c>
      <c r="AS76" s="12">
        <v>0</v>
      </c>
      <c r="AT76" s="12">
        <v>7.3558148638358564E-2</v>
      </c>
      <c r="AU76" s="12">
        <v>0</v>
      </c>
      <c r="AV76" s="13">
        <v>0.21894356789283087</v>
      </c>
      <c r="AW76" s="13">
        <v>5.1433790332531884E-2</v>
      </c>
      <c r="AX76" s="13">
        <v>0.17648356568980519</v>
      </c>
      <c r="AY76" s="13">
        <v>7.4325169444856148E-2</v>
      </c>
      <c r="AZ76" s="13">
        <v>0.162255188094412</v>
      </c>
      <c r="BA76" s="13">
        <v>5.3524403922595248E-2</v>
      </c>
      <c r="BB76" s="13">
        <v>0.18343919980190374</v>
      </c>
      <c r="BC76" s="13">
        <v>5.7573795056748145E-2</v>
      </c>
      <c r="BD76" s="13">
        <v>4.9595737385034575E-2</v>
      </c>
      <c r="BE76" s="13">
        <v>4.6430617152776646E-2</v>
      </c>
      <c r="BF76" s="13">
        <v>7.9823072073955822E-2</v>
      </c>
      <c r="BG76" s="13">
        <v>3.800828606864276E-2</v>
      </c>
      <c r="BH76" s="13">
        <v>7.3578276687684796E-2</v>
      </c>
      <c r="BI76" s="13">
        <v>3.1098490945459537E-2</v>
      </c>
      <c r="BJ76" s="13">
        <v>3.4905548919642655E-2</v>
      </c>
      <c r="BK76" s="13">
        <v>0.20350948282798254</v>
      </c>
      <c r="BL76" s="13">
        <v>5.0087745591783181E-2</v>
      </c>
      <c r="BM76" s="13">
        <v>0.26453081724481342</v>
      </c>
      <c r="BN76" s="13">
        <v>5.2838596965798471E-2</v>
      </c>
      <c r="BO76" s="13">
        <v>0</v>
      </c>
      <c r="BP76" s="13">
        <v>9.5889983657017536E-2</v>
      </c>
      <c r="BQ76" s="13">
        <v>0.21172960735765081</v>
      </c>
      <c r="BR76" s="13">
        <v>0.192539092016208</v>
      </c>
      <c r="BS76" s="13">
        <v>7.9759999408423779E-2</v>
      </c>
      <c r="BT76" s="13">
        <v>0.16593605820780177</v>
      </c>
      <c r="BU76" s="13">
        <v>4.7519729188980675E-2</v>
      </c>
      <c r="BV76" s="13">
        <v>0.10430825490796304</v>
      </c>
      <c r="BW76" s="13">
        <v>2.3647792281197656E-2</v>
      </c>
      <c r="BX76" s="13">
        <v>0</v>
      </c>
      <c r="BY76" s="13">
        <v>9.0653014594357401E-2</v>
      </c>
      <c r="BZ76" s="13">
        <v>4.5258537119019789E-2</v>
      </c>
      <c r="CA76" s="13">
        <v>7.3406027756502734E-2</v>
      </c>
      <c r="CB76" s="13">
        <v>5.8490464540933332E-2</v>
      </c>
      <c r="CC76" s="13">
        <v>5.3129565937632302E-2</v>
      </c>
      <c r="CD76" s="13">
        <v>8.1097705051622629E-2</v>
      </c>
      <c r="CE76" s="13">
        <v>1.4449078899411013E-2</v>
      </c>
      <c r="CF76" s="13">
        <v>0.12811239545637693</v>
      </c>
      <c r="CG76" s="13">
        <v>2.692703429328939E-3</v>
      </c>
      <c r="CH76" s="13">
        <v>6.4726730207208483E-2</v>
      </c>
      <c r="CI76" s="10">
        <f>COUNTIF(H76:CH76,"&gt;0")/79</f>
        <v>0.94936708860759489</v>
      </c>
    </row>
    <row r="77" spans="1:87" s="1" customFormat="1" x14ac:dyDescent="0.2">
      <c r="A77" s="1" t="s">
        <v>389</v>
      </c>
      <c r="B77" s="1">
        <v>806.54719999999998</v>
      </c>
      <c r="C77" s="7">
        <f>AVERAGE(H77:AU77)</f>
        <v>0.4416442195148228</v>
      </c>
      <c r="D77" s="7">
        <f>STDEV(H77:AU77)</f>
        <v>0.39419977394624373</v>
      </c>
      <c r="E77" s="7">
        <f>AVERAGE(AV77:CH77)</f>
        <v>0.36346015583104913</v>
      </c>
      <c r="F77" s="7">
        <f>STDEV(AV77:CH77)</f>
        <v>0.26729932592950861</v>
      </c>
      <c r="G77" s="7">
        <f>TTEST(H77:AU77,AV77:CH77,2,3)</f>
        <v>0.30473820437344529</v>
      </c>
      <c r="H77" s="12">
        <v>0.62749174801032515</v>
      </c>
      <c r="I77" s="12">
        <v>0.26081981737610488</v>
      </c>
      <c r="J77" s="12">
        <v>0.48012434811238258</v>
      </c>
      <c r="K77" s="12">
        <v>0.51806321052643245</v>
      </c>
      <c r="L77" s="12">
        <v>0.46992482124244317</v>
      </c>
      <c r="M77" s="12">
        <v>8.2181152290289675E-2</v>
      </c>
      <c r="N77" s="12">
        <v>0.54794927395191295</v>
      </c>
      <c r="O77" s="12">
        <v>1.261969233041127</v>
      </c>
      <c r="P77" s="12">
        <v>1.9368077373318702</v>
      </c>
      <c r="Q77" s="12">
        <v>0.41605558797901376</v>
      </c>
      <c r="R77" s="12">
        <v>0.34322340885845809</v>
      </c>
      <c r="S77" s="12">
        <v>0.61837216314395704</v>
      </c>
      <c r="T77" s="12">
        <v>1.5300111979148114</v>
      </c>
      <c r="U77" s="12">
        <v>0.48047912172869073</v>
      </c>
      <c r="V77" s="12">
        <v>0.70473060142619304</v>
      </c>
      <c r="W77" s="12">
        <v>0.9332749433753339</v>
      </c>
      <c r="X77" s="12">
        <v>0.57906409737682218</v>
      </c>
      <c r="Y77" s="12">
        <v>0.36455139915414758</v>
      </c>
      <c r="Z77" s="12">
        <v>0.34211150617899577</v>
      </c>
      <c r="AA77" s="12">
        <v>0.39094349959557911</v>
      </c>
      <c r="AB77" s="12">
        <v>0.39928263754719956</v>
      </c>
      <c r="AC77" s="12">
        <v>0.49310102884899232</v>
      </c>
      <c r="AD77" s="12">
        <v>8.516702513026464E-2</v>
      </c>
      <c r="AE77" s="12">
        <v>0.56665755352541847</v>
      </c>
      <c r="AF77" s="12">
        <v>0.128166344150942</v>
      </c>
      <c r="AG77" s="12">
        <v>0.21593638214338237</v>
      </c>
      <c r="AH77" s="12">
        <v>0.10784294243259888</v>
      </c>
      <c r="AI77" s="12">
        <v>0.14468499121143033</v>
      </c>
      <c r="AJ77" s="12">
        <v>0.48640684724899241</v>
      </c>
      <c r="AK77" s="12">
        <v>0.11900140855631255</v>
      </c>
      <c r="AL77" s="12">
        <v>0.28496851140728141</v>
      </c>
      <c r="AM77" s="12">
        <v>9.0231152778497803E-2</v>
      </c>
      <c r="AN77" s="12">
        <v>3.4680919639076935E-2</v>
      </c>
      <c r="AO77" s="12">
        <v>0</v>
      </c>
      <c r="AP77" s="12">
        <v>0.25095126319859029</v>
      </c>
      <c r="AQ77" s="12">
        <v>0.25557750335568569</v>
      </c>
      <c r="AR77" s="12">
        <v>0.26776017898940896</v>
      </c>
      <c r="AS77" s="12">
        <v>0.19842609117815907</v>
      </c>
      <c r="AT77" s="12">
        <v>0.14898650575405911</v>
      </c>
      <c r="AU77" s="12">
        <v>0.49979062488172066</v>
      </c>
      <c r="AV77" s="13">
        <v>0.47281146676814501</v>
      </c>
      <c r="AW77" s="13">
        <v>0.63783896161306697</v>
      </c>
      <c r="AX77" s="13">
        <v>0.83092017618743319</v>
      </c>
      <c r="AY77" s="13">
        <v>0.46072102625411682</v>
      </c>
      <c r="AZ77" s="13">
        <v>0.43835437106101321</v>
      </c>
      <c r="BA77" s="13">
        <v>0.81955767783168243</v>
      </c>
      <c r="BB77" s="13">
        <v>0.84081318874008648</v>
      </c>
      <c r="BC77" s="13">
        <v>0.57795428072178079</v>
      </c>
      <c r="BD77" s="13">
        <v>1.0529326518182971</v>
      </c>
      <c r="BE77" s="13">
        <v>0.23204151995518191</v>
      </c>
      <c r="BF77" s="13">
        <v>0.49998548494250933</v>
      </c>
      <c r="BG77" s="13">
        <v>0.42298608071100824</v>
      </c>
      <c r="BH77" s="13">
        <v>0.73347922424622047</v>
      </c>
      <c r="BI77" s="13">
        <v>0.87656834766806291</v>
      </c>
      <c r="BJ77" s="13">
        <v>0.31771461437689302</v>
      </c>
      <c r="BK77" s="13">
        <v>0.11259247273066506</v>
      </c>
      <c r="BL77" s="13">
        <v>0.43636080643756864</v>
      </c>
      <c r="BM77" s="13">
        <v>0</v>
      </c>
      <c r="BN77" s="13">
        <v>0.56699576287800435</v>
      </c>
      <c r="BO77" s="13">
        <v>0.19043228380691027</v>
      </c>
      <c r="BP77" s="13">
        <v>8.7771835407751173E-2</v>
      </c>
      <c r="BQ77" s="13">
        <v>0.35177185491404844</v>
      </c>
      <c r="BR77" s="13">
        <v>8.1608983230707838E-2</v>
      </c>
      <c r="BS77" s="13">
        <v>0.20933668770179564</v>
      </c>
      <c r="BT77" s="13">
        <v>0.13791032202991724</v>
      </c>
      <c r="BU77" s="13">
        <v>0.11682512794174703</v>
      </c>
      <c r="BV77" s="13">
        <v>0.20987894526525028</v>
      </c>
      <c r="BW77" s="13">
        <v>0.3373965657691026</v>
      </c>
      <c r="BX77" s="13">
        <v>0.20120358896730409</v>
      </c>
      <c r="BY77" s="13">
        <v>0.31230516191906377</v>
      </c>
      <c r="BZ77" s="13">
        <v>5.766594471399418E-2</v>
      </c>
      <c r="CA77" s="13">
        <v>4.0584891649139664E-2</v>
      </c>
      <c r="CB77" s="13">
        <v>0.31320115656457709</v>
      </c>
      <c r="CC77" s="13">
        <v>0.2531305007770755</v>
      </c>
      <c r="CD77" s="13">
        <v>0.2083036606455641</v>
      </c>
      <c r="CE77" s="13">
        <v>0.26155298153885764</v>
      </c>
      <c r="CF77" s="13">
        <v>0.1217133908600581</v>
      </c>
      <c r="CG77" s="13">
        <v>0.13396257851307658</v>
      </c>
      <c r="CH77" s="13">
        <v>0.21776150025323907</v>
      </c>
      <c r="CI77" s="10">
        <f>COUNTIF(H77:CH77,"&gt;0")/79</f>
        <v>0.97468354430379744</v>
      </c>
    </row>
    <row r="78" spans="1:87" s="1" customFormat="1" x14ac:dyDescent="0.2">
      <c r="A78" s="1" t="s">
        <v>341</v>
      </c>
      <c r="B78" s="1">
        <v>828.57600000000002</v>
      </c>
      <c r="C78" s="7">
        <f>AVERAGE(H78:AU78)</f>
        <v>3.6001514608554858E-2</v>
      </c>
      <c r="D78" s="7">
        <f>STDEV(H78:AU78)</f>
        <v>2.5728499351486966E-2</v>
      </c>
      <c r="E78" s="7">
        <f>AVERAGE(AV78:CH78)</f>
        <v>3.0697097277108006E-2</v>
      </c>
      <c r="F78" s="7">
        <f>STDEV(AV78:CH78)</f>
        <v>3.075566085700902E-2</v>
      </c>
      <c r="G78" s="7">
        <f>TTEST(H78:AU78,AV78:CH78,2,3)</f>
        <v>0.40897975013608712</v>
      </c>
      <c r="H78" s="12">
        <v>1.1226911128399041E-2</v>
      </c>
      <c r="I78" s="12">
        <v>2.9848740830745219E-3</v>
      </c>
      <c r="J78" s="12">
        <v>6.6564781751814114E-2</v>
      </c>
      <c r="K78" s="12">
        <v>3.9661452209817726E-2</v>
      </c>
      <c r="L78" s="12">
        <v>1.9056726190060054E-2</v>
      </c>
      <c r="M78" s="12">
        <v>7.314257119372955E-2</v>
      </c>
      <c r="N78" s="12">
        <v>4.5223681983445174E-2</v>
      </c>
      <c r="O78" s="12">
        <v>3.9009146622938425E-2</v>
      </c>
      <c r="P78" s="12">
        <v>0</v>
      </c>
      <c r="Q78" s="12">
        <v>4.963658352978851E-2</v>
      </c>
      <c r="R78" s="12">
        <v>1.3553469079782967E-2</v>
      </c>
      <c r="S78" s="12">
        <v>4.9872989119797193E-2</v>
      </c>
      <c r="T78" s="12">
        <v>2.9282001604924511E-3</v>
      </c>
      <c r="U78" s="12">
        <v>3.135116605783312E-2</v>
      </c>
      <c r="V78" s="12">
        <v>2.9872843959241713E-2</v>
      </c>
      <c r="W78" s="12">
        <v>3.2805494680976127E-2</v>
      </c>
      <c r="X78" s="12">
        <v>6.1253372949286504E-2</v>
      </c>
      <c r="Y78" s="12">
        <v>2.1035989826307409E-2</v>
      </c>
      <c r="Z78" s="12">
        <v>3.5156801907534604E-2</v>
      </c>
      <c r="AA78" s="12">
        <v>7.3202374422283389E-2</v>
      </c>
      <c r="AB78" s="12">
        <v>1.3753282855888685E-2</v>
      </c>
      <c r="AC78" s="12">
        <v>3.2678700758088678E-3</v>
      </c>
      <c r="AD78" s="12">
        <v>5.1330388669018553E-2</v>
      </c>
      <c r="AE78" s="12">
        <v>4.8685342246263946E-2</v>
      </c>
      <c r="AF78" s="12">
        <v>5.6769663278536692E-2</v>
      </c>
      <c r="AG78" s="12">
        <v>5.404354166371704E-2</v>
      </c>
      <c r="AH78" s="12">
        <v>2.0102283325840489E-2</v>
      </c>
      <c r="AI78" s="12">
        <v>6.8414511998634809E-3</v>
      </c>
      <c r="AJ78" s="12">
        <v>6.6272779446993141E-2</v>
      </c>
      <c r="AK78" s="12">
        <v>5.0968649315831276E-2</v>
      </c>
      <c r="AL78" s="12">
        <v>0</v>
      </c>
      <c r="AM78" s="12">
        <v>0</v>
      </c>
      <c r="AN78" s="12">
        <v>6.8685560050681882E-2</v>
      </c>
      <c r="AO78" s="12">
        <v>9.9432578146770076E-2</v>
      </c>
      <c r="AP78" s="12">
        <v>4.2741856472045821E-2</v>
      </c>
      <c r="AQ78" s="12">
        <v>4.8974621182042245E-2</v>
      </c>
      <c r="AR78" s="12">
        <v>6.6906842248169549E-2</v>
      </c>
      <c r="AS78" s="12">
        <v>5.2332235298297438E-3</v>
      </c>
      <c r="AT78" s="12">
        <v>3.5494431126631577E-3</v>
      </c>
      <c r="AU78" s="12">
        <v>3.4961776665626935E-2</v>
      </c>
      <c r="AV78" s="13">
        <v>5.5188090779346853E-2</v>
      </c>
      <c r="AW78" s="13">
        <v>3.7176365131093458E-2</v>
      </c>
      <c r="AX78" s="13">
        <v>2.7565446655143884E-2</v>
      </c>
      <c r="AY78" s="13">
        <v>0</v>
      </c>
      <c r="AZ78" s="13">
        <v>1.594001543955462E-2</v>
      </c>
      <c r="BA78" s="13">
        <v>6.6485779498497129E-3</v>
      </c>
      <c r="BB78" s="13">
        <v>4.069133276084097E-2</v>
      </c>
      <c r="BC78" s="13">
        <v>6.1353621454741467E-3</v>
      </c>
      <c r="BD78" s="13">
        <v>0.12716995127656147</v>
      </c>
      <c r="BE78" s="13">
        <v>4.9885938792423402E-2</v>
      </c>
      <c r="BF78" s="13">
        <v>6.4706318846076394E-4</v>
      </c>
      <c r="BG78" s="13">
        <v>5.2820677782270696E-2</v>
      </c>
      <c r="BH78" s="13">
        <v>7.1318671750710438E-2</v>
      </c>
      <c r="BI78" s="13">
        <v>1.3042614401413247E-2</v>
      </c>
      <c r="BJ78" s="13">
        <v>7.482126329233002E-2</v>
      </c>
      <c r="BK78" s="13">
        <v>5.7472141957634518E-2</v>
      </c>
      <c r="BL78" s="13">
        <v>5.8578556367005007E-2</v>
      </c>
      <c r="BM78" s="13">
        <v>8.814608192420742E-2</v>
      </c>
      <c r="BN78" s="13">
        <v>5.6948741587038018E-3</v>
      </c>
      <c r="BO78" s="13">
        <v>1.2944143592317149E-3</v>
      </c>
      <c r="BP78" s="13">
        <v>2.6527195545813817E-3</v>
      </c>
      <c r="BQ78" s="13">
        <v>4.2846609169643932E-2</v>
      </c>
      <c r="BR78" s="13">
        <v>2.3241446345699389E-3</v>
      </c>
      <c r="BS78" s="13">
        <v>0</v>
      </c>
      <c r="BT78" s="13">
        <v>4.6293574617642878E-2</v>
      </c>
      <c r="BU78" s="13">
        <v>2.7077025392465755E-2</v>
      </c>
      <c r="BV78" s="13">
        <v>7.9290876442336622E-2</v>
      </c>
      <c r="BW78" s="13">
        <v>0</v>
      </c>
      <c r="BX78" s="13">
        <v>0</v>
      </c>
      <c r="BY78" s="13">
        <v>2.9127186533173463E-2</v>
      </c>
      <c r="BZ78" s="13">
        <v>1.6687713991032596E-2</v>
      </c>
      <c r="CA78" s="13">
        <v>1.0855788970080954E-4</v>
      </c>
      <c r="CB78" s="13">
        <v>3.5443536899515987E-2</v>
      </c>
      <c r="CC78" s="13">
        <v>2.8769577004482409E-2</v>
      </c>
      <c r="CD78" s="13">
        <v>1.419567168619144E-2</v>
      </c>
      <c r="CE78" s="13">
        <v>2.0157097903344627E-2</v>
      </c>
      <c r="CF78" s="13">
        <v>0</v>
      </c>
      <c r="CG78" s="13">
        <v>6.1975061976274115E-2</v>
      </c>
      <c r="CH78" s="13">
        <v>0</v>
      </c>
      <c r="CI78" s="10">
        <f>COUNTIF(H78:CH78,"&gt;0")/79</f>
        <v>0.88607594936708856</v>
      </c>
    </row>
    <row r="79" spans="1:87" s="1" customFormat="1" x14ac:dyDescent="0.2">
      <c r="A79" s="1" t="s">
        <v>450</v>
      </c>
      <c r="B79" s="1">
        <v>826.56039999999996</v>
      </c>
      <c r="C79" s="7">
        <f>AVERAGE(H79:AU79)</f>
        <v>25.129036341997331</v>
      </c>
      <c r="D79" s="7">
        <f>STDEV(H79:AU79)</f>
        <v>3.8511052583106955</v>
      </c>
      <c r="E79" s="7">
        <f>AVERAGE(AV79:CH79)</f>
        <v>27.103518033215661</v>
      </c>
      <c r="F79" s="7">
        <f>STDEV(AV79:CH79)</f>
        <v>3.5099002355728222</v>
      </c>
      <c r="G79" s="7">
        <f>TTEST(H79:AU79,AV79:CH79,2,3)</f>
        <v>1.9660391482963425E-2</v>
      </c>
      <c r="H79" s="12">
        <v>31.18066642641493</v>
      </c>
      <c r="I79" s="12">
        <v>22.799064268038261</v>
      </c>
      <c r="J79" s="12">
        <v>20.126987145156853</v>
      </c>
      <c r="K79" s="12">
        <v>24.03979753254405</v>
      </c>
      <c r="L79" s="12">
        <v>26.050223073432971</v>
      </c>
      <c r="M79" s="12">
        <v>26.074601888203166</v>
      </c>
      <c r="N79" s="12">
        <v>20.41382066143192</v>
      </c>
      <c r="O79" s="12">
        <v>25.938817688972232</v>
      </c>
      <c r="P79" s="12">
        <v>26.596718645689986</v>
      </c>
      <c r="Q79" s="12">
        <v>27.056846362832914</v>
      </c>
      <c r="R79" s="12">
        <v>23.682061527307205</v>
      </c>
      <c r="S79" s="12">
        <v>19.240656040288393</v>
      </c>
      <c r="T79" s="12">
        <v>23.189513262749472</v>
      </c>
      <c r="U79" s="12">
        <v>22.236379947096506</v>
      </c>
      <c r="V79" s="12">
        <v>23.796861698423999</v>
      </c>
      <c r="W79" s="12">
        <v>20.100332724935345</v>
      </c>
      <c r="X79" s="12">
        <v>18.655443026805003</v>
      </c>
      <c r="Y79" s="12">
        <v>21.503359330815513</v>
      </c>
      <c r="Z79" s="12">
        <v>23.49557912251872</v>
      </c>
      <c r="AA79" s="12">
        <v>20.126300034400025</v>
      </c>
      <c r="AB79" s="12">
        <v>25.66008888911718</v>
      </c>
      <c r="AC79" s="12">
        <v>26.901423144026261</v>
      </c>
      <c r="AD79" s="12">
        <v>24.789390423317545</v>
      </c>
      <c r="AE79" s="12">
        <v>20.395517677200999</v>
      </c>
      <c r="AF79" s="12">
        <v>26.850749423492374</v>
      </c>
      <c r="AG79" s="12">
        <v>24.827752018115955</v>
      </c>
      <c r="AH79" s="12">
        <v>33.358701290561271</v>
      </c>
      <c r="AI79" s="12">
        <v>25.674266770878088</v>
      </c>
      <c r="AJ79" s="12">
        <v>26.199776063535797</v>
      </c>
      <c r="AK79" s="12">
        <v>26.614932805410426</v>
      </c>
      <c r="AL79" s="12">
        <v>32.927789935903661</v>
      </c>
      <c r="AM79" s="12">
        <v>25.353921855669341</v>
      </c>
      <c r="AN79" s="12">
        <v>28.813516328977272</v>
      </c>
      <c r="AO79" s="12">
        <v>34.355857452870545</v>
      </c>
      <c r="AP79" s="12">
        <v>24.076328869899871</v>
      </c>
      <c r="AQ79" s="12">
        <v>25.2164361217487</v>
      </c>
      <c r="AR79" s="12">
        <v>22.698868232538352</v>
      </c>
      <c r="AS79" s="12">
        <v>32.31771503393756</v>
      </c>
      <c r="AT79" s="12">
        <v>25.185156878398384</v>
      </c>
      <c r="AU79" s="12">
        <v>26.639234056236422</v>
      </c>
      <c r="AV79" s="13">
        <v>26.29023260293571</v>
      </c>
      <c r="AW79" s="13">
        <v>26.056791374440056</v>
      </c>
      <c r="AX79" s="13">
        <v>22.341135628319446</v>
      </c>
      <c r="AY79" s="13">
        <v>35.167381950841232</v>
      </c>
      <c r="AZ79" s="13">
        <v>35.773764122066595</v>
      </c>
      <c r="BA79" s="13">
        <v>28.292363145025334</v>
      </c>
      <c r="BB79" s="13">
        <v>25.139735054412917</v>
      </c>
      <c r="BC79" s="13">
        <v>26.338390533121999</v>
      </c>
      <c r="BD79" s="13">
        <v>20.915388787009284</v>
      </c>
      <c r="BE79" s="13">
        <v>29.19526949545903</v>
      </c>
      <c r="BF79" s="13">
        <v>30.17674258102539</v>
      </c>
      <c r="BG79" s="13">
        <v>22.445413901347546</v>
      </c>
      <c r="BH79" s="13">
        <v>29.082187992542234</v>
      </c>
      <c r="BI79" s="13">
        <v>20.369306960804991</v>
      </c>
      <c r="BJ79" s="13">
        <v>26.311900919221301</v>
      </c>
      <c r="BK79" s="13">
        <v>29.033929341898709</v>
      </c>
      <c r="BL79" s="13">
        <v>21.335597855473001</v>
      </c>
      <c r="BM79" s="13">
        <v>31.048479243627575</v>
      </c>
      <c r="BN79" s="13">
        <v>24.97927937940668</v>
      </c>
      <c r="BO79" s="13">
        <v>26.468331715995735</v>
      </c>
      <c r="BP79" s="13">
        <v>30.326133137248164</v>
      </c>
      <c r="BQ79" s="13">
        <v>29.091439764844669</v>
      </c>
      <c r="BR79" s="13">
        <v>31.137423481463962</v>
      </c>
      <c r="BS79" s="13">
        <v>27.55064716276075</v>
      </c>
      <c r="BT79" s="13">
        <v>24.369832131424545</v>
      </c>
      <c r="BU79" s="13">
        <v>26.971869798973906</v>
      </c>
      <c r="BV79" s="13">
        <v>23.669646058125473</v>
      </c>
      <c r="BW79" s="13">
        <v>25.367408859697587</v>
      </c>
      <c r="BX79" s="13">
        <v>30.004744949647133</v>
      </c>
      <c r="BY79" s="13">
        <v>29.060949718721805</v>
      </c>
      <c r="BZ79" s="13">
        <v>28.853244775029559</v>
      </c>
      <c r="CA79" s="13">
        <v>29.107796488878499</v>
      </c>
      <c r="CB79" s="13">
        <v>30.085718094250925</v>
      </c>
      <c r="CC79" s="13">
        <v>22.666791741812734</v>
      </c>
      <c r="CD79" s="13">
        <v>25.975859520560046</v>
      </c>
      <c r="CE79" s="13">
        <v>26.138282858117194</v>
      </c>
      <c r="CF79" s="13">
        <v>28.939936998084168</v>
      </c>
      <c r="CG79" s="13">
        <v>23.961667350993295</v>
      </c>
      <c r="CH79" s="13">
        <v>26.996187819801566</v>
      </c>
      <c r="CI79" s="10">
        <f>COUNTIF(H79:CH79,"&gt;0")/79</f>
        <v>1</v>
      </c>
    </row>
    <row r="80" spans="1:87" s="1" customFormat="1" x14ac:dyDescent="0.2">
      <c r="A80" s="1" t="s">
        <v>376</v>
      </c>
      <c r="B80" s="1">
        <v>824.54470000000003</v>
      </c>
      <c r="C80" s="7">
        <f>AVERAGE(H80:AU80)</f>
        <v>0.51313481699125174</v>
      </c>
      <c r="D80" s="7">
        <f>STDEV(H80:AU80)</f>
        <v>0.28379174529285173</v>
      </c>
      <c r="E80" s="7">
        <f>AVERAGE(AV80:CH80)</f>
        <v>0.49636621621281546</v>
      </c>
      <c r="F80" s="7">
        <f>STDEV(AV80:CH80)</f>
        <v>0.37046259388939956</v>
      </c>
      <c r="G80" s="7">
        <f>TTEST(H80:AU80,AV80:CH80,2,3)</f>
        <v>0.82228040693360804</v>
      </c>
      <c r="H80" s="12">
        <v>0.66520262066954094</v>
      </c>
      <c r="I80" s="12">
        <v>0.53090509508190609</v>
      </c>
      <c r="J80" s="12">
        <v>0.16237727497716217</v>
      </c>
      <c r="K80" s="12">
        <v>0.27949543227843393</v>
      </c>
      <c r="L80" s="12">
        <v>0.91983972181028917</v>
      </c>
      <c r="M80" s="12">
        <v>9.3844808780548225E-2</v>
      </c>
      <c r="N80" s="12">
        <v>0.40215180854000326</v>
      </c>
      <c r="O80" s="12">
        <v>0.48045771717412006</v>
      </c>
      <c r="P80" s="12">
        <v>0.40305736438931089</v>
      </c>
      <c r="Q80" s="12">
        <v>0.68239944587689361</v>
      </c>
      <c r="R80" s="12">
        <v>0.21648652045771546</v>
      </c>
      <c r="S80" s="12">
        <v>1.4874284619210048</v>
      </c>
      <c r="T80" s="12">
        <v>0.64050571898382869</v>
      </c>
      <c r="U80" s="12">
        <v>1.1007430197655024</v>
      </c>
      <c r="V80" s="12">
        <v>0.64370038402311314</v>
      </c>
      <c r="W80" s="12">
        <v>0.34185030566715024</v>
      </c>
      <c r="X80" s="12">
        <v>0.23928723833201954</v>
      </c>
      <c r="Y80" s="12">
        <v>0.53729080896481329</v>
      </c>
      <c r="Z80" s="12">
        <v>0.71481156193325079</v>
      </c>
      <c r="AA80" s="12">
        <v>0.74041958171817224</v>
      </c>
      <c r="AB80" s="12">
        <v>0.52139139010356983</v>
      </c>
      <c r="AC80" s="12">
        <v>0.79843667668662466</v>
      </c>
      <c r="AD80" s="12">
        <v>6.4133759714527658E-2</v>
      </c>
      <c r="AE80" s="12">
        <v>0.58264053954721395</v>
      </c>
      <c r="AF80" s="12">
        <v>0.57924246867149209</v>
      </c>
      <c r="AG80" s="12">
        <v>0.44622869058746101</v>
      </c>
      <c r="AH80" s="12">
        <v>0.37694843328779848</v>
      </c>
      <c r="AI80" s="12">
        <v>0.52602990257553928</v>
      </c>
      <c r="AJ80" s="12">
        <v>0.73587558477594894</v>
      </c>
      <c r="AK80" s="12">
        <v>0.72180871922021805</v>
      </c>
      <c r="AL80" s="12">
        <v>0.30143642554612982</v>
      </c>
      <c r="AM80" s="12">
        <v>0.34997940302592229</v>
      </c>
      <c r="AN80" s="12">
        <v>0</v>
      </c>
      <c r="AO80" s="12">
        <v>0.34481518839785452</v>
      </c>
      <c r="AP80" s="12">
        <v>0.51202056534808238</v>
      </c>
      <c r="AQ80" s="12">
        <v>0.39535027000111628</v>
      </c>
      <c r="AR80" s="12">
        <v>0.28634646244897188</v>
      </c>
      <c r="AS80" s="12">
        <v>0.32989303935999292</v>
      </c>
      <c r="AT80" s="12">
        <v>0.71405176907828316</v>
      </c>
      <c r="AU80" s="12">
        <v>0.65650849992854443</v>
      </c>
      <c r="AV80" s="13">
        <v>0.52813364728490608</v>
      </c>
      <c r="AW80" s="13">
        <v>0.10336381789885284</v>
      </c>
      <c r="AX80" s="13">
        <v>0.27983211051740314</v>
      </c>
      <c r="AY80" s="13">
        <v>0.20241086503333844</v>
      </c>
      <c r="AZ80" s="13">
        <v>1.1789917588592944</v>
      </c>
      <c r="BA80" s="13">
        <v>0.87241214574636572</v>
      </c>
      <c r="BB80" s="13">
        <v>0.33426050891096415</v>
      </c>
      <c r="BC80" s="13">
        <v>1.133545913302652</v>
      </c>
      <c r="BD80" s="13">
        <v>0.24682088022167123</v>
      </c>
      <c r="BE80" s="13">
        <v>1.033299948564439</v>
      </c>
      <c r="BF80" s="13">
        <v>0.93315731948175007</v>
      </c>
      <c r="BG80" s="13">
        <v>0.53404289370099434</v>
      </c>
      <c r="BH80" s="13">
        <v>1.3172365453951638</v>
      </c>
      <c r="BI80" s="13">
        <v>0.81576859657054046</v>
      </c>
      <c r="BJ80" s="13">
        <v>1.1537109606338523</v>
      </c>
      <c r="BK80" s="13">
        <v>0</v>
      </c>
      <c r="BL80" s="13">
        <v>0.78899947976495721</v>
      </c>
      <c r="BM80" s="13">
        <v>0</v>
      </c>
      <c r="BN80" s="13">
        <v>0.8809380801135277</v>
      </c>
      <c r="BO80" s="13">
        <v>0.40806427184998861</v>
      </c>
      <c r="BP80" s="13">
        <v>0.36168001680754652</v>
      </c>
      <c r="BQ80" s="13">
        <v>0.58201399044082891</v>
      </c>
      <c r="BR80" s="13">
        <v>0.83655793316766602</v>
      </c>
      <c r="BS80" s="13">
        <v>0.34268863194123245</v>
      </c>
      <c r="BT80" s="13">
        <v>0.51257309504951232</v>
      </c>
      <c r="BU80" s="13">
        <v>0.30265780450508711</v>
      </c>
      <c r="BV80" s="13">
        <v>9.3808270985524453E-2</v>
      </c>
      <c r="BW80" s="13">
        <v>0.10122838918480441</v>
      </c>
      <c r="BX80" s="13">
        <v>0.10462817344973903</v>
      </c>
      <c r="BY80" s="13">
        <v>0.25979275246537037</v>
      </c>
      <c r="BZ80" s="13">
        <v>0.42841898450615601</v>
      </c>
      <c r="CA80" s="13">
        <v>7.3406460202381674E-2</v>
      </c>
      <c r="CB80" s="13">
        <v>0.23939586711383806</v>
      </c>
      <c r="CC80" s="13">
        <v>0.65995239462554489</v>
      </c>
      <c r="CD80" s="13">
        <v>0.57240102275169458</v>
      </c>
      <c r="CE80" s="13">
        <v>0.6792075370373698</v>
      </c>
      <c r="CF80" s="13">
        <v>0.19684773747138401</v>
      </c>
      <c r="CG80" s="13">
        <v>9.7745814078425114E-2</v>
      </c>
      <c r="CH80" s="13">
        <v>0.16828781266503015</v>
      </c>
      <c r="CI80" s="10">
        <f>COUNTIF(H80:CH80,"&gt;0")/79</f>
        <v>0.96202531645569622</v>
      </c>
    </row>
    <row r="81" spans="1:87" s="1" customFormat="1" x14ac:dyDescent="0.2">
      <c r="A81" s="1" t="s">
        <v>451</v>
      </c>
      <c r="B81" s="1">
        <v>824.5942</v>
      </c>
      <c r="C81" s="7">
        <f>AVERAGE(H81:AU81)</f>
        <v>1.9814157275281652</v>
      </c>
      <c r="D81" s="7">
        <f>STDEV(H81:AU81)</f>
        <v>1.1740463714702081</v>
      </c>
      <c r="E81" s="7">
        <f>AVERAGE(AV81:CH81)</f>
        <v>1.5095322635461088</v>
      </c>
      <c r="F81" s="7">
        <f>STDEV(AV81:CH81)</f>
        <v>0.92447659768459411</v>
      </c>
      <c r="G81" s="7">
        <f>TTEST(H81:AU81,AV81:CH81,2,3)</f>
        <v>5.0585757228580587E-2</v>
      </c>
      <c r="H81" s="12">
        <v>3.6357079114981778</v>
      </c>
      <c r="I81" s="12">
        <v>4.149612534493448</v>
      </c>
      <c r="J81" s="12">
        <v>5.447292830569352</v>
      </c>
      <c r="K81" s="12">
        <v>4.6088579315950149</v>
      </c>
      <c r="L81" s="12">
        <v>4.0077971724119337</v>
      </c>
      <c r="M81" s="12">
        <v>3.0020909126590221</v>
      </c>
      <c r="N81" s="12">
        <v>3.4544678714922847</v>
      </c>
      <c r="O81" s="12">
        <v>2.7809919016205535</v>
      </c>
      <c r="P81" s="12">
        <v>1.6795515023004528</v>
      </c>
      <c r="Q81" s="12">
        <v>1.729669640143366</v>
      </c>
      <c r="R81" s="12">
        <v>2.8430046010804255</v>
      </c>
      <c r="S81" s="12">
        <v>1.9040305638212114</v>
      </c>
      <c r="T81" s="12">
        <v>1.7405968100720508</v>
      </c>
      <c r="U81" s="12">
        <v>1.6359580581784432</v>
      </c>
      <c r="V81" s="12">
        <v>1.8691307786130562</v>
      </c>
      <c r="W81" s="12">
        <v>2.5551700897156073</v>
      </c>
      <c r="X81" s="12">
        <v>2.5176916869006618</v>
      </c>
      <c r="Y81" s="12">
        <v>1.8915690645404597</v>
      </c>
      <c r="Z81" s="12">
        <v>1.5126973251173395</v>
      </c>
      <c r="AA81" s="12">
        <v>0.67953647955274021</v>
      </c>
      <c r="AB81" s="12">
        <v>1.9460186034640266</v>
      </c>
      <c r="AC81" s="12">
        <v>1.3452391052941137</v>
      </c>
      <c r="AD81" s="12">
        <v>1.1614056062863465</v>
      </c>
      <c r="AE81" s="12">
        <v>1.4916901241141185</v>
      </c>
      <c r="AF81" s="12">
        <v>0.97225641972721166</v>
      </c>
      <c r="AG81" s="12">
        <v>1.4069988930993074</v>
      </c>
      <c r="AH81" s="12">
        <v>2.2845611078339876</v>
      </c>
      <c r="AI81" s="12">
        <v>1.1463018942911982</v>
      </c>
      <c r="AJ81" s="12">
        <v>0.79062602251273917</v>
      </c>
      <c r="AK81" s="12">
        <v>0.60401206436627808</v>
      </c>
      <c r="AL81" s="12">
        <v>1.0463137905597868</v>
      </c>
      <c r="AM81" s="12">
        <v>0.25741881411019046</v>
      </c>
      <c r="AN81" s="12">
        <v>2.5404818795981461</v>
      </c>
      <c r="AO81" s="12">
        <v>0.92733447307674044</v>
      </c>
      <c r="AP81" s="12">
        <v>1.1802308309168383</v>
      </c>
      <c r="AQ81" s="12">
        <v>1.4270606179020671</v>
      </c>
      <c r="AR81" s="12">
        <v>1.5728693314742368</v>
      </c>
      <c r="AS81" s="12">
        <v>0.58532678235337166</v>
      </c>
      <c r="AT81" s="12">
        <v>1.1717745831098207</v>
      </c>
      <c r="AU81" s="12">
        <v>1.7532824906604725</v>
      </c>
      <c r="AV81" s="13">
        <v>4.0718730773415421</v>
      </c>
      <c r="AW81" s="13">
        <v>4.4462357544066622</v>
      </c>
      <c r="AX81" s="13">
        <v>3.7244313487995213</v>
      </c>
      <c r="AY81" s="13">
        <v>1.5862929832895332</v>
      </c>
      <c r="AZ81" s="13">
        <v>1.632949077775389</v>
      </c>
      <c r="BA81" s="13">
        <v>1.8393711798100121</v>
      </c>
      <c r="BB81" s="13">
        <v>1.9864423181249888</v>
      </c>
      <c r="BC81" s="13">
        <v>1.6947755482484419</v>
      </c>
      <c r="BD81" s="13">
        <v>1.6665145919951951</v>
      </c>
      <c r="BE81" s="13">
        <v>1.7186750168403573</v>
      </c>
      <c r="BF81" s="13">
        <v>1.0309657502502743</v>
      </c>
      <c r="BG81" s="13">
        <v>1.0706144008468002</v>
      </c>
      <c r="BH81" s="13">
        <v>1.015650100503448</v>
      </c>
      <c r="BI81" s="13">
        <v>1.1787908278436885</v>
      </c>
      <c r="BJ81" s="13">
        <v>1.1784619159261931</v>
      </c>
      <c r="BK81" s="13">
        <v>2.3437213479204528</v>
      </c>
      <c r="BL81" s="13">
        <v>1.3346012190302166</v>
      </c>
      <c r="BM81" s="13">
        <v>0.90081535786386768</v>
      </c>
      <c r="BN81" s="13">
        <v>1.0799047804159212</v>
      </c>
      <c r="BO81" s="13">
        <v>1.982345538364003</v>
      </c>
      <c r="BP81" s="13">
        <v>0.44555283036766963</v>
      </c>
      <c r="BQ81" s="13">
        <v>2.2794287607052222</v>
      </c>
      <c r="BR81" s="13">
        <v>0.62243877575717821</v>
      </c>
      <c r="BS81" s="13">
        <v>1.7075318356087636</v>
      </c>
      <c r="BT81" s="13">
        <v>1.8722356782168981</v>
      </c>
      <c r="BU81" s="13">
        <v>1.9383440750033925</v>
      </c>
      <c r="BV81" s="13">
        <v>0.67122431768275481</v>
      </c>
      <c r="BW81" s="13">
        <v>0.67853858784920351</v>
      </c>
      <c r="BX81" s="13">
        <v>0.69355681966178262</v>
      </c>
      <c r="BY81" s="13">
        <v>1.7903772079565234</v>
      </c>
      <c r="BZ81" s="13">
        <v>1.299667996476815</v>
      </c>
      <c r="CA81" s="13">
        <v>1.1891188947813591</v>
      </c>
      <c r="CB81" s="13">
        <v>1.111696117033014</v>
      </c>
      <c r="CC81" s="13">
        <v>1.1686591387445464</v>
      </c>
      <c r="CD81" s="13">
        <v>0.99966362233161665</v>
      </c>
      <c r="CE81" s="13">
        <v>1.1915938168105555</v>
      </c>
      <c r="CF81" s="13">
        <v>1.4409240471240772</v>
      </c>
      <c r="CG81" s="13">
        <v>0.21565935420850846</v>
      </c>
      <c r="CH81" s="13">
        <v>7.2114266381869518E-2</v>
      </c>
      <c r="CI81" s="10">
        <f>COUNTIF(H81:CH81,"&gt;0")/79</f>
        <v>1</v>
      </c>
    </row>
    <row r="82" spans="1:87" s="1" customFormat="1" x14ac:dyDescent="0.2">
      <c r="A82" s="1" t="s">
        <v>330</v>
      </c>
      <c r="B82" s="1">
        <v>846.62300000000005</v>
      </c>
      <c r="C82" s="7">
        <f>AVERAGE(H82:AU82)</f>
        <v>4.5693705959305296E-2</v>
      </c>
      <c r="D82" s="7">
        <f>STDEV(H82:AU82)</f>
        <v>5.1483708776781704E-2</v>
      </c>
      <c r="E82" s="7">
        <f>AVERAGE(AV82:CH82)</f>
        <v>5.209358462306684E-2</v>
      </c>
      <c r="F82" s="7">
        <f>STDEV(AV82:CH82)</f>
        <v>4.4541168113757051E-2</v>
      </c>
      <c r="G82" s="7">
        <f>TTEST(H82:AU82,AV82:CH82,2,3)</f>
        <v>0.556055192093595</v>
      </c>
      <c r="H82" s="12">
        <v>1.4766102572312317E-2</v>
      </c>
      <c r="I82" s="12">
        <v>0</v>
      </c>
      <c r="J82" s="12">
        <v>2.5678105421651921E-2</v>
      </c>
      <c r="K82" s="12">
        <v>4.7627667324815146E-2</v>
      </c>
      <c r="L82" s="12">
        <v>5.0637354998106454E-2</v>
      </c>
      <c r="M82" s="12">
        <v>9.5206316014140118E-4</v>
      </c>
      <c r="N82" s="12">
        <v>0.103300469016583</v>
      </c>
      <c r="O82" s="12">
        <v>1.9593519645961909E-2</v>
      </c>
      <c r="P82" s="12">
        <v>0</v>
      </c>
      <c r="Q82" s="12">
        <v>5.2225134126724151E-2</v>
      </c>
      <c r="R82" s="12">
        <v>0</v>
      </c>
      <c r="S82" s="12">
        <v>0.17823039887536218</v>
      </c>
      <c r="T82" s="12">
        <v>9.9427536083743981E-2</v>
      </c>
      <c r="U82" s="12">
        <v>3.3426920821719584E-3</v>
      </c>
      <c r="V82" s="12">
        <v>8.4531101747570253E-2</v>
      </c>
      <c r="W82" s="12">
        <v>0.19633212615387877</v>
      </c>
      <c r="X82" s="12">
        <v>1.5673052827933286E-3</v>
      </c>
      <c r="Y82" s="12">
        <v>1.7229524832035804E-2</v>
      </c>
      <c r="Z82" s="12">
        <v>3.9617139421274053E-2</v>
      </c>
      <c r="AA82" s="12">
        <v>6.7716483233302607E-2</v>
      </c>
      <c r="AB82" s="12">
        <v>8.4327343578426001E-2</v>
      </c>
      <c r="AC82" s="12">
        <v>0.13906671431983042</v>
      </c>
      <c r="AD82" s="12">
        <v>0</v>
      </c>
      <c r="AE82" s="12">
        <v>0.14718142764692668</v>
      </c>
      <c r="AF82" s="12">
        <v>8.0123089608115469E-2</v>
      </c>
      <c r="AG82" s="12">
        <v>1.9647797645943894E-2</v>
      </c>
      <c r="AH82" s="12">
        <v>7.0239672637613298E-2</v>
      </c>
      <c r="AI82" s="12">
        <v>3.0578322727375075E-2</v>
      </c>
      <c r="AJ82" s="12">
        <v>2.63532268191345E-2</v>
      </c>
      <c r="AK82" s="12">
        <v>3.6800429068703823E-2</v>
      </c>
      <c r="AL82" s="12">
        <v>2.5978331871447356E-2</v>
      </c>
      <c r="AM82" s="12">
        <v>0</v>
      </c>
      <c r="AN82" s="12">
        <v>0</v>
      </c>
      <c r="AO82" s="12">
        <v>0</v>
      </c>
      <c r="AP82" s="12">
        <v>7.1398828811203158E-2</v>
      </c>
      <c r="AQ82" s="12">
        <v>0</v>
      </c>
      <c r="AR82" s="12">
        <v>6.4347764858045747E-2</v>
      </c>
      <c r="AS82" s="12">
        <v>0</v>
      </c>
      <c r="AT82" s="12">
        <v>0</v>
      </c>
      <c r="AU82" s="12">
        <v>2.8930564801017345E-2</v>
      </c>
      <c r="AV82" s="13">
        <v>4.0636100797060357E-2</v>
      </c>
      <c r="AW82" s="13">
        <v>8.8313202158202916E-2</v>
      </c>
      <c r="AX82" s="13">
        <v>0.11068680922373442</v>
      </c>
      <c r="AY82" s="13">
        <v>1.75824759871561E-2</v>
      </c>
      <c r="AZ82" s="13">
        <v>1.1987477706398611E-2</v>
      </c>
      <c r="BA82" s="13">
        <v>0.22311959111694182</v>
      </c>
      <c r="BB82" s="13">
        <v>5.2167947883703762E-2</v>
      </c>
      <c r="BC82" s="13">
        <v>6.626586939854924E-2</v>
      </c>
      <c r="BD82" s="13">
        <v>2.7970744470287742E-2</v>
      </c>
      <c r="BE82" s="13">
        <v>1.0470481221864728E-2</v>
      </c>
      <c r="BF82" s="13">
        <v>2.8698761475175256E-2</v>
      </c>
      <c r="BG82" s="13">
        <v>1.1136504828723915E-3</v>
      </c>
      <c r="BH82" s="13">
        <v>7.0794626191813939E-2</v>
      </c>
      <c r="BI82" s="13">
        <v>9.586447909631729E-2</v>
      </c>
      <c r="BJ82" s="13">
        <v>5.1997333618253726E-2</v>
      </c>
      <c r="BK82" s="13">
        <v>4.1527214253967069E-2</v>
      </c>
      <c r="BL82" s="13">
        <v>8.0010232332735562E-2</v>
      </c>
      <c r="BM82" s="13">
        <v>0.11847561067402969</v>
      </c>
      <c r="BN82" s="13">
        <v>8.5822967302736072E-2</v>
      </c>
      <c r="BO82" s="13">
        <v>6.4066568245039396E-2</v>
      </c>
      <c r="BP82" s="13">
        <v>5.6594361655284697E-2</v>
      </c>
      <c r="BQ82" s="13">
        <v>0.10389944926752041</v>
      </c>
      <c r="BR82" s="13">
        <v>0</v>
      </c>
      <c r="BS82" s="13">
        <v>6.1089095280092718E-3</v>
      </c>
      <c r="BT82" s="13">
        <v>3.6900429150408823E-2</v>
      </c>
      <c r="BU82" s="13">
        <v>7.9797150543266082E-2</v>
      </c>
      <c r="BV82" s="13">
        <v>4.2813477939347581E-2</v>
      </c>
      <c r="BW82" s="13">
        <v>7.7830970886530168E-2</v>
      </c>
      <c r="BX82" s="13">
        <v>3.4702422291725099E-2</v>
      </c>
      <c r="BY82" s="13">
        <v>9.6323000384924834E-2</v>
      </c>
      <c r="BZ82" s="13">
        <v>4.3384170353250574E-2</v>
      </c>
      <c r="CA82" s="13">
        <v>1.6058063864557658E-3</v>
      </c>
      <c r="CB82" s="13">
        <v>4.7193541694889089E-2</v>
      </c>
      <c r="CC82" s="13">
        <v>4.5844999647670442E-2</v>
      </c>
      <c r="CD82" s="13">
        <v>5.8366388070883145E-2</v>
      </c>
      <c r="CE82" s="13">
        <v>1.2712578862600653E-2</v>
      </c>
      <c r="CF82" s="13">
        <v>0</v>
      </c>
      <c r="CG82" s="13">
        <v>0</v>
      </c>
      <c r="CH82" s="13">
        <v>0</v>
      </c>
      <c r="CI82" s="10">
        <f>COUNTIF(H82:CH82,"&gt;0")/79</f>
        <v>0.82278481012658233</v>
      </c>
    </row>
    <row r="83" spans="1:87" s="1" customFormat="1" x14ac:dyDescent="0.2">
      <c r="A83" s="1" t="s">
        <v>452</v>
      </c>
      <c r="B83" s="1">
        <v>820.56290000000001</v>
      </c>
      <c r="C83" s="7">
        <f>AVERAGE(H83:AU83)</f>
        <v>10.690455914626805</v>
      </c>
      <c r="D83" s="7">
        <f>STDEV(H83:AU83)</f>
        <v>1.4220186550604497</v>
      </c>
      <c r="E83" s="7">
        <f>AVERAGE(AV83:CH83)</f>
        <v>10.722757635741695</v>
      </c>
      <c r="F83" s="7">
        <f>STDEV(AV83:CH83)</f>
        <v>1.4449845876904683</v>
      </c>
      <c r="G83" s="7">
        <f>TTEST(H83:AU83,AV83:CH83,2,3)</f>
        <v>0.92051019973256665</v>
      </c>
      <c r="H83" s="12">
        <v>11.464447294564584</v>
      </c>
      <c r="I83" s="12">
        <v>11.420720081399359</v>
      </c>
      <c r="J83" s="12">
        <v>9.0508529196607093</v>
      </c>
      <c r="K83" s="12">
        <v>12.784655870015722</v>
      </c>
      <c r="L83" s="12">
        <v>11.92153314966961</v>
      </c>
      <c r="M83" s="12">
        <v>9.5225115956196671</v>
      </c>
      <c r="N83" s="12">
        <v>9.9729259451157688</v>
      </c>
      <c r="O83" s="12">
        <v>10.486823626974424</v>
      </c>
      <c r="P83" s="12">
        <v>11.313883284297555</v>
      </c>
      <c r="Q83" s="12">
        <v>8.6212797605222953</v>
      </c>
      <c r="R83" s="12">
        <v>9.5995080906303212</v>
      </c>
      <c r="S83" s="12">
        <v>9.7229301690219607</v>
      </c>
      <c r="T83" s="12">
        <v>8.4633444658884294</v>
      </c>
      <c r="U83" s="12">
        <v>11.704255307399677</v>
      </c>
      <c r="V83" s="12">
        <v>11.671419012335869</v>
      </c>
      <c r="W83" s="12">
        <v>11.720674945299566</v>
      </c>
      <c r="X83" s="12">
        <v>10.46876690498814</v>
      </c>
      <c r="Y83" s="12">
        <v>10.182177564804993</v>
      </c>
      <c r="Z83" s="12">
        <v>10.815895591680748</v>
      </c>
      <c r="AA83" s="12">
        <v>10.419379017865069</v>
      </c>
      <c r="AB83" s="12">
        <v>11.511345343687283</v>
      </c>
      <c r="AC83" s="12">
        <v>8.855419660812144</v>
      </c>
      <c r="AD83" s="12">
        <v>10.513816867899328</v>
      </c>
      <c r="AE83" s="12">
        <v>9.4530514270458319</v>
      </c>
      <c r="AF83" s="12">
        <v>12.372138458360883</v>
      </c>
      <c r="AG83" s="12">
        <v>11.283512157918414</v>
      </c>
      <c r="AH83" s="12">
        <v>11.437812899092091</v>
      </c>
      <c r="AI83" s="12">
        <v>10.048205130712157</v>
      </c>
      <c r="AJ83" s="12">
        <v>8.8974296032093747</v>
      </c>
      <c r="AK83" s="12">
        <v>11.721664066278132</v>
      </c>
      <c r="AL83" s="12">
        <v>11.378716784099423</v>
      </c>
      <c r="AM83" s="12">
        <v>12.134747166035984</v>
      </c>
      <c r="AN83" s="12">
        <v>7.6877432870471107</v>
      </c>
      <c r="AO83" s="12">
        <v>14.881543686953782</v>
      </c>
      <c r="AP83" s="12">
        <v>9.7728562899670024</v>
      </c>
      <c r="AQ83" s="12">
        <v>9.7228241475061186</v>
      </c>
      <c r="AR83" s="12">
        <v>9.9247956468121448</v>
      </c>
      <c r="AS83" s="12">
        <v>10.290322478401666</v>
      </c>
      <c r="AT83" s="12">
        <v>13.137506805367858</v>
      </c>
      <c r="AU83" s="12">
        <v>11.2648000801109</v>
      </c>
      <c r="AV83" s="13">
        <v>11.802109448524412</v>
      </c>
      <c r="AW83" s="13">
        <v>9.9540775947509381</v>
      </c>
      <c r="AX83" s="13">
        <v>9.2751269929310602</v>
      </c>
      <c r="AY83" s="13">
        <v>9.9224517179002323</v>
      </c>
      <c r="AZ83" s="13">
        <v>11.000111469126388</v>
      </c>
      <c r="BA83" s="13">
        <v>11.081487746041143</v>
      </c>
      <c r="BB83" s="13">
        <v>12.023076608485926</v>
      </c>
      <c r="BC83" s="13">
        <v>10.375118404375538</v>
      </c>
      <c r="BD83" s="13">
        <v>14.212475238120508</v>
      </c>
      <c r="BE83" s="13">
        <v>11.265970005479454</v>
      </c>
      <c r="BF83" s="13">
        <v>10.47258052712314</v>
      </c>
      <c r="BG83" s="13">
        <v>13.649211068803755</v>
      </c>
      <c r="BH83" s="13">
        <v>10.720447859213641</v>
      </c>
      <c r="BI83" s="13">
        <v>9.8084943120451218</v>
      </c>
      <c r="BJ83" s="13">
        <v>10.530809534600177</v>
      </c>
      <c r="BK83" s="13">
        <v>11.42271038830984</v>
      </c>
      <c r="BL83" s="13">
        <v>11.87133574330054</v>
      </c>
      <c r="BM83" s="13">
        <v>10.836306876598329</v>
      </c>
      <c r="BN83" s="13">
        <v>10.856941140229642</v>
      </c>
      <c r="BO83" s="13">
        <v>10.407589337384392</v>
      </c>
      <c r="BP83" s="13">
        <v>9.767787980744302</v>
      </c>
      <c r="BQ83" s="13">
        <v>8.8493210013014334</v>
      </c>
      <c r="BR83" s="13">
        <v>11.278039465266883</v>
      </c>
      <c r="BS83" s="13">
        <v>9.3229986093660955</v>
      </c>
      <c r="BT83" s="13">
        <v>8.8886462801235897</v>
      </c>
      <c r="BU83" s="13">
        <v>11.286387999846122</v>
      </c>
      <c r="BV83" s="13">
        <v>8.2896914918176225</v>
      </c>
      <c r="BW83" s="13">
        <v>8.5160458087580437</v>
      </c>
      <c r="BX83" s="13">
        <v>12.599233593152643</v>
      </c>
      <c r="BY83" s="13">
        <v>11.198595224723755</v>
      </c>
      <c r="BZ83" s="13">
        <v>11.177859408547201</v>
      </c>
      <c r="CA83" s="13">
        <v>13.300138212823313</v>
      </c>
      <c r="CB83" s="13">
        <v>8.6840508081081662</v>
      </c>
      <c r="CC83" s="13">
        <v>10.760838455835165</v>
      </c>
      <c r="CD83" s="13">
        <v>10.711379581696306</v>
      </c>
      <c r="CE83" s="13">
        <v>13.546137682561449</v>
      </c>
      <c r="CF83" s="13">
        <v>9.7661355600456314</v>
      </c>
      <c r="CG83" s="13">
        <v>8.8768211014782885</v>
      </c>
      <c r="CH83" s="13">
        <v>9.8790075143859148</v>
      </c>
      <c r="CI83" s="10">
        <f>COUNTIF(H83:CH83,"&gt;0")/79</f>
        <v>1</v>
      </c>
    </row>
    <row r="84" spans="1:87" s="1" customFormat="1" x14ac:dyDescent="0.2">
      <c r="A84" s="1" t="s">
        <v>453</v>
      </c>
      <c r="B84" s="1">
        <v>844.60730000000001</v>
      </c>
      <c r="C84" s="7">
        <f>AVERAGE(H84:AU84)</f>
        <v>2.8540296967122898</v>
      </c>
      <c r="D84" s="7">
        <f>STDEV(H84:AU84)</f>
        <v>0.82908469102237636</v>
      </c>
      <c r="E84" s="7">
        <f>AVERAGE(AV84:CH84)</f>
        <v>3.456989162122734</v>
      </c>
      <c r="F84" s="7">
        <f>STDEV(AV84:CH84)</f>
        <v>1.0304844723494553</v>
      </c>
      <c r="G84" s="7">
        <f>TTEST(H84:AU84,AV84:CH84,2,3)</f>
        <v>5.5063881263448158E-3</v>
      </c>
      <c r="H84" s="12">
        <v>4.5950424295656971</v>
      </c>
      <c r="I84" s="12">
        <v>2.286726735696992</v>
      </c>
      <c r="J84" s="12">
        <v>2.1620662474958996</v>
      </c>
      <c r="K84" s="12">
        <v>2.8649331712790174</v>
      </c>
      <c r="L84" s="12">
        <v>3.2560027869294466</v>
      </c>
      <c r="M84" s="12">
        <v>1.7562241405764261</v>
      </c>
      <c r="N84" s="12">
        <v>2.7623074720501863</v>
      </c>
      <c r="O84" s="12">
        <v>2.6788219717361366</v>
      </c>
      <c r="P84" s="12">
        <v>2.7220947090712082</v>
      </c>
      <c r="Q84" s="12">
        <v>2.9997351022715049</v>
      </c>
      <c r="R84" s="12">
        <v>2.8720693299226974</v>
      </c>
      <c r="S84" s="12">
        <v>2.419798642876088</v>
      </c>
      <c r="T84" s="12">
        <v>3.1780200777167749</v>
      </c>
      <c r="U84" s="12">
        <v>2.5056369512324799</v>
      </c>
      <c r="V84" s="12">
        <v>3.3896678688347208</v>
      </c>
      <c r="W84" s="12">
        <v>2.6242060735754875</v>
      </c>
      <c r="X84" s="12">
        <v>2.1553679863102486</v>
      </c>
      <c r="Y84" s="12">
        <v>2.4763184932122502</v>
      </c>
      <c r="Z84" s="12">
        <v>2.8052902189993985</v>
      </c>
      <c r="AA84" s="12">
        <v>2.6148058925668605</v>
      </c>
      <c r="AB84" s="12">
        <v>3.4041335039874423</v>
      </c>
      <c r="AC84" s="12">
        <v>3.870496120477489</v>
      </c>
      <c r="AD84" s="12">
        <v>1.9343894362127525</v>
      </c>
      <c r="AE84" s="12">
        <v>1.9797521194602818</v>
      </c>
      <c r="AF84" s="12">
        <v>2.9498080925342895</v>
      </c>
      <c r="AG84" s="12">
        <v>3.7085511724958757</v>
      </c>
      <c r="AH84" s="12">
        <v>4.0031933469126351</v>
      </c>
      <c r="AI84" s="12">
        <v>3.1322477500167287</v>
      </c>
      <c r="AJ84" s="12">
        <v>4.0057748787823746</v>
      </c>
      <c r="AK84" s="12">
        <v>2.7299497064898057</v>
      </c>
      <c r="AL84" s="12">
        <v>3.5962782643779065</v>
      </c>
      <c r="AM84" s="12">
        <v>1.4750854532374327</v>
      </c>
      <c r="AN84" s="12">
        <v>3.3799445085578745</v>
      </c>
      <c r="AO84" s="12">
        <v>0.4055215316527539</v>
      </c>
      <c r="AP84" s="12">
        <v>2.7577017151785803</v>
      </c>
      <c r="AQ84" s="12">
        <v>3.6071292232953653</v>
      </c>
      <c r="AR84" s="12">
        <v>3.3033342096956986</v>
      </c>
      <c r="AS84" s="12">
        <v>1.2812225408286011</v>
      </c>
      <c r="AT84" s="12">
        <v>3.9266926477089767</v>
      </c>
      <c r="AU84" s="12">
        <v>3.5848453446692372</v>
      </c>
      <c r="AV84" s="13">
        <v>4.3527165814080018</v>
      </c>
      <c r="AW84" s="13">
        <v>3.4632915582437596</v>
      </c>
      <c r="AX84" s="13">
        <v>2.9406395703929555</v>
      </c>
      <c r="AY84" s="13">
        <v>4.4194518991956215</v>
      </c>
      <c r="AZ84" s="13">
        <v>5.083226462326996</v>
      </c>
      <c r="BA84" s="13">
        <v>4.4718852517488203</v>
      </c>
      <c r="BB84" s="13">
        <v>4.0020001389346067</v>
      </c>
      <c r="BC84" s="13">
        <v>3.486846148448834</v>
      </c>
      <c r="BD84" s="13">
        <v>2.9233392439845334</v>
      </c>
      <c r="BE84" s="13">
        <v>3.5692999481760737</v>
      </c>
      <c r="BF84" s="13">
        <v>4.5492629902521653</v>
      </c>
      <c r="BG84" s="13">
        <v>2.4605558686015505</v>
      </c>
      <c r="BH84" s="13">
        <v>5.0485731569346637</v>
      </c>
      <c r="BI84" s="13">
        <v>2.8441056752871421</v>
      </c>
      <c r="BJ84" s="13">
        <v>3.899908410565641</v>
      </c>
      <c r="BK84" s="13">
        <v>4.5556662354351456</v>
      </c>
      <c r="BL84" s="13">
        <v>3.0260937218381443</v>
      </c>
      <c r="BM84" s="13">
        <v>2.375418409430373</v>
      </c>
      <c r="BN84" s="13">
        <v>2.8910770559815213</v>
      </c>
      <c r="BO84" s="13">
        <v>3.3286931142035927</v>
      </c>
      <c r="BP84" s="13">
        <v>3.3697729747345551</v>
      </c>
      <c r="BQ84" s="13">
        <v>4.5756438979421796</v>
      </c>
      <c r="BR84" s="13">
        <v>4.6079569335953963</v>
      </c>
      <c r="BS84" s="13">
        <v>3.261935533647248</v>
      </c>
      <c r="BT84" s="13">
        <v>3.4519235923350551</v>
      </c>
      <c r="BU84" s="13">
        <v>4.0188253906422498</v>
      </c>
      <c r="BV84" s="13">
        <v>1.8682880153939936</v>
      </c>
      <c r="BW84" s="13">
        <v>3.4539706595676893</v>
      </c>
      <c r="BX84" s="13">
        <v>3.6042212196499692</v>
      </c>
      <c r="BY84" s="13">
        <v>3.4309356852910602</v>
      </c>
      <c r="BZ84" s="13">
        <v>3.3142261447512151</v>
      </c>
      <c r="CA84" s="13">
        <v>1.2366332318807682</v>
      </c>
      <c r="CB84" s="13">
        <v>4.8442779027133351</v>
      </c>
      <c r="CC84" s="13">
        <v>3.7333452865489174</v>
      </c>
      <c r="CD84" s="13">
        <v>3.2820896893389651</v>
      </c>
      <c r="CE84" s="13">
        <v>3.9990519040531969</v>
      </c>
      <c r="CF84" s="13">
        <v>3.2263761301304195</v>
      </c>
      <c r="CG84" s="13">
        <v>1.2911474089241837</v>
      </c>
      <c r="CH84" s="13">
        <v>0.55990428025606431</v>
      </c>
      <c r="CI84" s="10">
        <f>COUNTIF(H84:CH84,"&gt;0")/79</f>
        <v>1</v>
      </c>
    </row>
    <row r="85" spans="1:87" s="1" customFormat="1" x14ac:dyDescent="0.2">
      <c r="A85" s="1" t="s">
        <v>266</v>
      </c>
      <c r="B85" s="1">
        <v>818.54719999999998</v>
      </c>
      <c r="C85" s="7">
        <f>AVERAGE(H85:AU85)</f>
        <v>1.4634937106708778E-2</v>
      </c>
      <c r="D85" s="7">
        <f>STDEV(H85:AU85)</f>
        <v>1.849060646475811E-2</v>
      </c>
      <c r="E85" s="7">
        <f>AVERAGE(AV85:CH85)</f>
        <v>1.2148286585963616E-2</v>
      </c>
      <c r="F85" s="7">
        <f>STDEV(AV85:CH85)</f>
        <v>1.9411525207691554E-2</v>
      </c>
      <c r="G85" s="7">
        <f>TTEST(H85:AU85,AV85:CH85,2,3)</f>
        <v>0.56178630425944975</v>
      </c>
      <c r="H85" s="12">
        <v>2.6809213095456707E-2</v>
      </c>
      <c r="I85" s="12">
        <v>0</v>
      </c>
      <c r="J85" s="12">
        <v>1.0796834402370715E-4</v>
      </c>
      <c r="K85" s="12">
        <v>0</v>
      </c>
      <c r="L85" s="12">
        <v>1.8286516631654731E-2</v>
      </c>
      <c r="M85" s="12">
        <v>0</v>
      </c>
      <c r="N85" s="12">
        <v>0</v>
      </c>
      <c r="O85" s="12">
        <v>0</v>
      </c>
      <c r="P85" s="12">
        <v>3.6038698135024819E-2</v>
      </c>
      <c r="Q85" s="12">
        <v>2.7498856857992981E-2</v>
      </c>
      <c r="R85" s="12">
        <v>0</v>
      </c>
      <c r="S85" s="12">
        <v>4.9529312472609797E-2</v>
      </c>
      <c r="T85" s="12">
        <v>2.4129705639439735E-2</v>
      </c>
      <c r="U85" s="12">
        <v>4.2371469278357922E-2</v>
      </c>
      <c r="V85" s="12">
        <v>0</v>
      </c>
      <c r="W85" s="12">
        <v>1.3295650265971227E-2</v>
      </c>
      <c r="X85" s="12">
        <v>0</v>
      </c>
      <c r="Y85" s="12">
        <v>2.8843073936793653E-2</v>
      </c>
      <c r="Z85" s="12">
        <v>0</v>
      </c>
      <c r="AA85" s="12">
        <v>0</v>
      </c>
      <c r="AB85" s="12">
        <v>1.0916642733942898E-2</v>
      </c>
      <c r="AC85" s="12">
        <v>2.6776728063348122E-2</v>
      </c>
      <c r="AD85" s="12">
        <v>0</v>
      </c>
      <c r="AE85" s="12">
        <v>0</v>
      </c>
      <c r="AF85" s="12">
        <v>5.7399346321816598E-2</v>
      </c>
      <c r="AG85" s="12">
        <v>0</v>
      </c>
      <c r="AH85" s="12">
        <v>1.5288810923362008E-2</v>
      </c>
      <c r="AI85" s="12">
        <v>1.5598140995953844E-2</v>
      </c>
      <c r="AJ85" s="12">
        <v>2.9201184451638114E-2</v>
      </c>
      <c r="AK85" s="12">
        <v>3.1663029307892089E-2</v>
      </c>
      <c r="AL85" s="12">
        <v>0</v>
      </c>
      <c r="AM85" s="12">
        <v>6.5673312567783013E-2</v>
      </c>
      <c r="AN85" s="12">
        <v>0</v>
      </c>
      <c r="AO85" s="12">
        <v>0</v>
      </c>
      <c r="AP85" s="12">
        <v>0</v>
      </c>
      <c r="AQ85" s="12">
        <v>3.2048891484372566E-2</v>
      </c>
      <c r="AR85" s="12">
        <v>0</v>
      </c>
      <c r="AS85" s="12">
        <v>0</v>
      </c>
      <c r="AT85" s="12">
        <v>0</v>
      </c>
      <c r="AU85" s="12">
        <v>3.3920932760916726E-2</v>
      </c>
      <c r="AV85" s="13">
        <v>1.4686599503885917E-2</v>
      </c>
      <c r="AW85" s="13">
        <v>0</v>
      </c>
      <c r="AX85" s="13">
        <v>1.7259428824403147E-2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2.1165566235861435E-2</v>
      </c>
      <c r="BF85" s="13">
        <v>0</v>
      </c>
      <c r="BG85" s="13">
        <v>0</v>
      </c>
      <c r="BH85" s="13">
        <v>4.3913759615586287E-2</v>
      </c>
      <c r="BI85" s="13">
        <v>0</v>
      </c>
      <c r="BJ85" s="13">
        <v>1.2711727200285693E-2</v>
      </c>
      <c r="BK85" s="13">
        <v>0</v>
      </c>
      <c r="BL85" s="13">
        <v>0</v>
      </c>
      <c r="BM85" s="13">
        <v>0</v>
      </c>
      <c r="BN85" s="13">
        <v>3.0642273145843505E-2</v>
      </c>
      <c r="BO85" s="13">
        <v>2.4190776461836976E-2</v>
      </c>
      <c r="BP85" s="13">
        <v>0</v>
      </c>
      <c r="BQ85" s="13">
        <v>2.1135198177116534E-2</v>
      </c>
      <c r="BR85" s="13">
        <v>0</v>
      </c>
      <c r="BS85" s="13">
        <v>2.3863235258843644E-2</v>
      </c>
      <c r="BT85" s="13">
        <v>0</v>
      </c>
      <c r="BU85" s="13">
        <v>3.5093824354312048E-2</v>
      </c>
      <c r="BV85" s="13">
        <v>5.6638392532268031E-2</v>
      </c>
      <c r="BW85" s="13">
        <v>0</v>
      </c>
      <c r="BX85" s="13">
        <v>7.4357960358284528E-2</v>
      </c>
      <c r="BY85" s="13">
        <v>2.0103453189880372E-2</v>
      </c>
      <c r="BZ85" s="13">
        <v>6.2110456566818399E-2</v>
      </c>
      <c r="CA85" s="13">
        <v>0</v>
      </c>
      <c r="CB85" s="13">
        <v>3.5460218400252902E-5</v>
      </c>
      <c r="CC85" s="13">
        <v>1.5875065208954233E-2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0">
        <f>COUNTIF(H85:CH85,"&gt;0")/79</f>
        <v>0.45569620253164556</v>
      </c>
    </row>
    <row r="86" spans="1:87" s="1" customFormat="1" x14ac:dyDescent="0.2">
      <c r="A86" s="1" t="s">
        <v>454</v>
      </c>
      <c r="B86" s="1">
        <v>842.59169999999995</v>
      </c>
      <c r="C86" s="7">
        <f>AVERAGE(H86:AU86)</f>
        <v>4.3249664505130827</v>
      </c>
      <c r="D86" s="7">
        <f>STDEV(H86:AU86)</f>
        <v>0.86881820134510468</v>
      </c>
      <c r="E86" s="7">
        <f>AVERAGE(AV86:CH86)</f>
        <v>3.9030965967960731</v>
      </c>
      <c r="F86" s="7">
        <f>STDEV(AV86:CH86)</f>
        <v>0.74814432846279433</v>
      </c>
      <c r="G86" s="7">
        <f>TTEST(H86:AU86,AV86:CH86,2,3)</f>
        <v>2.334768889044133E-2</v>
      </c>
      <c r="H86" s="12">
        <v>3.1385485411828</v>
      </c>
      <c r="I86" s="12">
        <v>5.1068475973163237</v>
      </c>
      <c r="J86" s="12">
        <v>3.4340973917482103</v>
      </c>
      <c r="K86" s="12">
        <v>3.9036057186158541</v>
      </c>
      <c r="L86" s="12">
        <v>3.6871980610278525</v>
      </c>
      <c r="M86" s="12">
        <v>2.2249489297686811</v>
      </c>
      <c r="N86" s="12">
        <v>6.1319646718160881</v>
      </c>
      <c r="O86" s="12">
        <v>5.5935741853855294</v>
      </c>
      <c r="P86" s="12">
        <v>4.3536639388047229</v>
      </c>
      <c r="Q86" s="12">
        <v>4.5697039384244107</v>
      </c>
      <c r="R86" s="12">
        <v>5.0252431226777743</v>
      </c>
      <c r="S86" s="12">
        <v>3.2889718195539035</v>
      </c>
      <c r="T86" s="12">
        <v>3.5154981654365161</v>
      </c>
      <c r="U86" s="12">
        <v>4.4690981128680187</v>
      </c>
      <c r="V86" s="12">
        <v>4.7487446441629233</v>
      </c>
      <c r="W86" s="12">
        <v>4.2767953175635283</v>
      </c>
      <c r="X86" s="12">
        <v>2.6529451097562782</v>
      </c>
      <c r="Y86" s="12">
        <v>4.7028058745586021</v>
      </c>
      <c r="Z86" s="12">
        <v>4.2233317814056477</v>
      </c>
      <c r="AA86" s="12">
        <v>5.7572932550553917</v>
      </c>
      <c r="AB86" s="12">
        <v>4.6804080736121731</v>
      </c>
      <c r="AC86" s="12">
        <v>5.4070577182939887</v>
      </c>
      <c r="AD86" s="12">
        <v>4.8573668531645326</v>
      </c>
      <c r="AE86" s="12">
        <v>4.0606165667825262</v>
      </c>
      <c r="AF86" s="12">
        <v>4.9635055163068706</v>
      </c>
      <c r="AG86" s="12">
        <v>5.1636970314299413</v>
      </c>
      <c r="AH86" s="12">
        <v>4.6460764808380679</v>
      </c>
      <c r="AI86" s="12">
        <v>4.1594033411322959</v>
      </c>
      <c r="AJ86" s="12">
        <v>4.3085638219506288</v>
      </c>
      <c r="AK86" s="12">
        <v>4.4918427364152205</v>
      </c>
      <c r="AL86" s="12">
        <v>3.7965918116843564</v>
      </c>
      <c r="AM86" s="12">
        <v>5.9817819207885972</v>
      </c>
      <c r="AN86" s="12">
        <v>3.5365949590027812</v>
      </c>
      <c r="AO86" s="12">
        <v>3.5629603890608008</v>
      </c>
      <c r="AP86" s="12">
        <v>4.6780096683432122</v>
      </c>
      <c r="AQ86" s="12">
        <v>3.3574939662363836</v>
      </c>
      <c r="AR86" s="12">
        <v>4.8140231874195676</v>
      </c>
      <c r="AS86" s="12">
        <v>3.4548782378217853</v>
      </c>
      <c r="AT86" s="12">
        <v>4.1343772758444857</v>
      </c>
      <c r="AU86" s="12">
        <v>4.1385282872660962</v>
      </c>
      <c r="AV86" s="13">
        <v>4.0432130749609927</v>
      </c>
      <c r="AW86" s="13">
        <v>4.1720014908584311</v>
      </c>
      <c r="AX86" s="13">
        <v>3.1574606749590437</v>
      </c>
      <c r="AY86" s="13">
        <v>4.4494741416283192</v>
      </c>
      <c r="AZ86" s="13">
        <v>4.0838785128931026</v>
      </c>
      <c r="BA86" s="13">
        <v>3.6327466088413503</v>
      </c>
      <c r="BB86" s="13">
        <v>4.7891394699288528</v>
      </c>
      <c r="BC86" s="13">
        <v>4.8958883631461525</v>
      </c>
      <c r="BD86" s="13">
        <v>3.9194542248577871</v>
      </c>
      <c r="BE86" s="13">
        <v>4.4969315840851571</v>
      </c>
      <c r="BF86" s="13">
        <v>4.8008999206437277</v>
      </c>
      <c r="BG86" s="13">
        <v>3.9724861021422426</v>
      </c>
      <c r="BH86" s="13">
        <v>4.9136867065452305</v>
      </c>
      <c r="BI86" s="13">
        <v>5.1301374116847223</v>
      </c>
      <c r="BJ86" s="13">
        <v>4.8071062291022058</v>
      </c>
      <c r="BK86" s="13">
        <v>3.0880531171482466</v>
      </c>
      <c r="BL86" s="13">
        <v>4.3235076926280138</v>
      </c>
      <c r="BM86" s="13">
        <v>2.8554253181806275</v>
      </c>
      <c r="BN86" s="13">
        <v>3.6713830825807583</v>
      </c>
      <c r="BO86" s="13">
        <v>3.5614794371087317</v>
      </c>
      <c r="BP86" s="13">
        <v>4.5754770837474492</v>
      </c>
      <c r="BQ86" s="13">
        <v>4.0169103756840565</v>
      </c>
      <c r="BR86" s="13">
        <v>4.8195696690031138</v>
      </c>
      <c r="BS86" s="13">
        <v>3.5052933218244848</v>
      </c>
      <c r="BT86" s="13">
        <v>3.8488863834862062</v>
      </c>
      <c r="BU86" s="13">
        <v>3.7163129597914488</v>
      </c>
      <c r="BV86" s="13">
        <v>3.3087244703346612</v>
      </c>
      <c r="BW86" s="13">
        <v>2.092021943146158</v>
      </c>
      <c r="BX86" s="13">
        <v>2.7385487536491921</v>
      </c>
      <c r="BY86" s="13">
        <v>3.743528121010343</v>
      </c>
      <c r="BZ86" s="13">
        <v>3.8556454088461467</v>
      </c>
      <c r="CA86" s="13">
        <v>2.0610795136038056</v>
      </c>
      <c r="CB86" s="13">
        <v>3.6795785300046986</v>
      </c>
      <c r="CC86" s="13">
        <v>4.4158056261604521</v>
      </c>
      <c r="CD86" s="13">
        <v>4.6706501367584732</v>
      </c>
      <c r="CE86" s="13">
        <v>4.2544935536473636</v>
      </c>
      <c r="CF86" s="13">
        <v>3.1797523753928965</v>
      </c>
      <c r="CG86" s="13">
        <v>3.595218316195135</v>
      </c>
      <c r="CH86" s="13">
        <v>3.3789175688370632</v>
      </c>
      <c r="CI86" s="10">
        <f>COUNTIF(H86:CH86,"&gt;0")/79</f>
        <v>1</v>
      </c>
    </row>
    <row r="87" spans="1:87" s="1" customFormat="1" x14ac:dyDescent="0.2">
      <c r="A87" s="1" t="s">
        <v>455</v>
      </c>
      <c r="B87" s="1">
        <v>816.53160000000003</v>
      </c>
      <c r="C87" s="7">
        <f>AVERAGE(H87:AU87)</f>
        <v>3.509740616860936</v>
      </c>
      <c r="D87" s="7">
        <f>STDEV(H87:AU87)</f>
        <v>1.2790224944484752</v>
      </c>
      <c r="E87" s="7">
        <f>AVERAGE(AV87:CH87)</f>
        <v>3.720255308679199</v>
      </c>
      <c r="F87" s="7">
        <f>STDEV(AV87:CH87)</f>
        <v>1.3184489097307517</v>
      </c>
      <c r="G87" s="7">
        <f>TTEST(H87:AU87,AV87:CH87,2,3)</f>
        <v>0.47366660163782925</v>
      </c>
      <c r="H87" s="12">
        <v>4.1635267510996297</v>
      </c>
      <c r="I87" s="12">
        <v>2.6854292770832702</v>
      </c>
      <c r="J87" s="12">
        <v>2.029009626901868</v>
      </c>
      <c r="K87" s="12">
        <v>1.8366739232749467</v>
      </c>
      <c r="L87" s="12">
        <v>3.308064029132066</v>
      </c>
      <c r="M87" s="12">
        <v>2.5350025629569291</v>
      </c>
      <c r="N87" s="12">
        <v>1.8823552838981561</v>
      </c>
      <c r="O87" s="12">
        <v>2.6360923014223934</v>
      </c>
      <c r="P87" s="12">
        <v>3.9036793439933488</v>
      </c>
      <c r="Q87" s="12">
        <v>5.2259458352291928</v>
      </c>
      <c r="R87" s="12">
        <v>3.4259217282722974</v>
      </c>
      <c r="S87" s="12">
        <v>4.5537050768510294</v>
      </c>
      <c r="T87" s="12">
        <v>4.5629009559226823</v>
      </c>
      <c r="U87" s="12">
        <v>5.2344077249594054</v>
      </c>
      <c r="V87" s="12">
        <v>3.781305536794112</v>
      </c>
      <c r="W87" s="12">
        <v>2.3184694425278476</v>
      </c>
      <c r="X87" s="12">
        <v>1.9238814097185302</v>
      </c>
      <c r="Y87" s="12">
        <v>3.3445026334007277</v>
      </c>
      <c r="Z87" s="12">
        <v>3.5538804237142618</v>
      </c>
      <c r="AA87" s="12">
        <v>2.7886326709190938</v>
      </c>
      <c r="AB87" s="12">
        <v>3.4709043872842278</v>
      </c>
      <c r="AC87" s="12">
        <v>4.5303036362650095</v>
      </c>
      <c r="AD87" s="12">
        <v>1.2922939478619599</v>
      </c>
      <c r="AE87" s="12">
        <v>2.5957741151486742</v>
      </c>
      <c r="AF87" s="12">
        <v>4.606418440685176</v>
      </c>
      <c r="AG87" s="12">
        <v>3.3405194557511044</v>
      </c>
      <c r="AH87" s="12">
        <v>3.0445629626932575</v>
      </c>
      <c r="AI87" s="12">
        <v>4.155932940638503</v>
      </c>
      <c r="AJ87" s="12">
        <v>4.5445602505080602</v>
      </c>
      <c r="AK87" s="12">
        <v>4.8814279029117387</v>
      </c>
      <c r="AL87" s="12">
        <v>3.4733923909894311</v>
      </c>
      <c r="AM87" s="12">
        <v>3.5621436635029284</v>
      </c>
      <c r="AN87" s="12">
        <v>2.1573370080917513</v>
      </c>
      <c r="AO87" s="12">
        <v>8.2780955109301324</v>
      </c>
      <c r="AP87" s="12">
        <v>3.3431548562053548</v>
      </c>
      <c r="AQ87" s="12">
        <v>3.5025378041460757</v>
      </c>
      <c r="AR87" s="12">
        <v>2.0513343949134604</v>
      </c>
      <c r="AS87" s="12">
        <v>4.9615437860536913</v>
      </c>
      <c r="AT87" s="12">
        <v>3.5163536408479326</v>
      </c>
      <c r="AU87" s="12">
        <v>3.3876470409371655</v>
      </c>
      <c r="AV87" s="13">
        <v>2.4162151398258356</v>
      </c>
      <c r="AW87" s="13">
        <v>1.6549489554174754</v>
      </c>
      <c r="AX87" s="13">
        <v>2.5473188333647934</v>
      </c>
      <c r="AY87" s="13">
        <v>3.6679057359203546</v>
      </c>
      <c r="AZ87" s="13">
        <v>7.0314505274172863</v>
      </c>
      <c r="BA87" s="13">
        <v>4.463768466611282</v>
      </c>
      <c r="BB87" s="13">
        <v>3.2323314876158351</v>
      </c>
      <c r="BC87" s="13">
        <v>4.1188175206101185</v>
      </c>
      <c r="BD87" s="13">
        <v>2.8111211326936365</v>
      </c>
      <c r="BE87" s="13">
        <v>3.8955316752558211</v>
      </c>
      <c r="BF87" s="13">
        <v>4.6156160188005932</v>
      </c>
      <c r="BG87" s="13">
        <v>2.3305349477118256</v>
      </c>
      <c r="BH87" s="13">
        <v>4.7783190584392079</v>
      </c>
      <c r="BI87" s="13">
        <v>2.9740863881161919</v>
      </c>
      <c r="BJ87" s="13">
        <v>3.9241345786247135</v>
      </c>
      <c r="BK87" s="13">
        <v>4.313395085929181</v>
      </c>
      <c r="BL87" s="13">
        <v>3.802995692156073</v>
      </c>
      <c r="BM87" s="13">
        <v>3.6922168729223648</v>
      </c>
      <c r="BN87" s="13">
        <v>4.5794671749336651</v>
      </c>
      <c r="BO87" s="13">
        <v>2.8107906585805322</v>
      </c>
      <c r="BP87" s="13">
        <v>4.2569789171062622</v>
      </c>
      <c r="BQ87" s="13">
        <v>2.4068138620844794</v>
      </c>
      <c r="BR87" s="13">
        <v>6.0052890726557484</v>
      </c>
      <c r="BS87" s="13">
        <v>2.0178935666255242</v>
      </c>
      <c r="BT87" s="13">
        <v>2.8881866058626131</v>
      </c>
      <c r="BU87" s="13">
        <v>2.9726011609492096</v>
      </c>
      <c r="BV87" s="13">
        <v>4.2194980191195697</v>
      </c>
      <c r="BW87" s="13">
        <v>3.2998966600287063</v>
      </c>
      <c r="BX87" s="13">
        <v>3.1969196075611124</v>
      </c>
      <c r="BY87" s="13">
        <v>2.8740300836151622</v>
      </c>
      <c r="BZ87" s="13">
        <v>3.7412863136193013</v>
      </c>
      <c r="CA87" s="13">
        <v>2.463927079475233</v>
      </c>
      <c r="CB87" s="13">
        <v>4.3047721723218011</v>
      </c>
      <c r="CC87" s="13">
        <v>2.6314733507856642</v>
      </c>
      <c r="CD87" s="13">
        <v>3.8224622157213011</v>
      </c>
      <c r="CE87" s="13">
        <v>3.8896991310688454</v>
      </c>
      <c r="CF87" s="13">
        <v>2.9151545846029232</v>
      </c>
      <c r="CG87" s="13">
        <v>5.2646450098785413</v>
      </c>
      <c r="CH87" s="13">
        <v>8.2574636744599665</v>
      </c>
      <c r="CI87" s="10">
        <f>COUNTIF(H87:CH87,"&gt;0")/79</f>
        <v>1</v>
      </c>
    </row>
    <row r="88" spans="1:87" s="1" customFormat="1" x14ac:dyDescent="0.2">
      <c r="A88" s="1" t="s">
        <v>317</v>
      </c>
      <c r="B88" s="1">
        <v>840.57600000000002</v>
      </c>
      <c r="C88" s="7">
        <f>AVERAGE(H88:AU88)</f>
        <v>3.5619655449522461E-2</v>
      </c>
      <c r="D88" s="7">
        <f>STDEV(H88:AU88)</f>
        <v>7.8230962589541403E-2</v>
      </c>
      <c r="E88" s="7">
        <f>AVERAGE(AV88:CH88)</f>
        <v>9.2987283850770791E-2</v>
      </c>
      <c r="F88" s="7">
        <f>STDEV(AV88:CH88)</f>
        <v>0.28986763940395671</v>
      </c>
      <c r="G88" s="7">
        <f>TTEST(H88:AU88,AV88:CH88,2,3)</f>
        <v>0.23886384867840796</v>
      </c>
      <c r="H88" s="12">
        <v>0</v>
      </c>
      <c r="I88" s="12">
        <v>4.8221134768809085E-2</v>
      </c>
      <c r="J88" s="12">
        <v>2.8486857490203812E-2</v>
      </c>
      <c r="K88" s="12">
        <v>1.62898957655562E-2</v>
      </c>
      <c r="L88" s="12">
        <v>0</v>
      </c>
      <c r="M88" s="12">
        <v>0.49454986390352568</v>
      </c>
      <c r="N88" s="12">
        <v>0</v>
      </c>
      <c r="O88" s="12">
        <v>6.4458273589655505E-4</v>
      </c>
      <c r="P88" s="12">
        <v>0</v>
      </c>
      <c r="Q88" s="12">
        <v>2.1937556805909843E-2</v>
      </c>
      <c r="R88" s="12">
        <v>2.8339511143412759E-2</v>
      </c>
      <c r="S88" s="12">
        <v>3.5774747325364731E-3</v>
      </c>
      <c r="T88" s="12">
        <v>3.5694396132286282E-2</v>
      </c>
      <c r="U88" s="12">
        <v>2.0168798194363308E-2</v>
      </c>
      <c r="V88" s="12">
        <v>2.5099134629058179E-2</v>
      </c>
      <c r="W88" s="12">
        <v>1.1665616231078559E-2</v>
      </c>
      <c r="X88" s="12">
        <v>3.3533135002444862E-2</v>
      </c>
      <c r="Y88" s="12">
        <v>1.6690666373507964E-2</v>
      </c>
      <c r="Z88" s="12">
        <v>2.2970519565837827E-3</v>
      </c>
      <c r="AA88" s="12">
        <v>3.2489350663805483E-2</v>
      </c>
      <c r="AB88" s="12">
        <v>3.4715173080425876E-2</v>
      </c>
      <c r="AC88" s="12">
        <v>2.3034237237754416E-2</v>
      </c>
      <c r="AD88" s="12">
        <v>0</v>
      </c>
      <c r="AE88" s="12">
        <v>2.0557968557780592E-2</v>
      </c>
      <c r="AF88" s="12">
        <v>0</v>
      </c>
      <c r="AG88" s="12">
        <v>1.4164918882303623E-2</v>
      </c>
      <c r="AH88" s="12">
        <v>4.7596665982521998E-2</v>
      </c>
      <c r="AI88" s="12">
        <v>2.3713652704792105E-2</v>
      </c>
      <c r="AJ88" s="12">
        <v>2.3383128605210832E-2</v>
      </c>
      <c r="AK88" s="12">
        <v>0</v>
      </c>
      <c r="AL88" s="12">
        <v>5.3057729348499567E-2</v>
      </c>
      <c r="AM88" s="12">
        <v>8.0168949768235201E-2</v>
      </c>
      <c r="AN88" s="12">
        <v>4.4789758618033929E-2</v>
      </c>
      <c r="AO88" s="12">
        <v>0.11673221894152754</v>
      </c>
      <c r="AP88" s="12">
        <v>3.4959208199924527E-2</v>
      </c>
      <c r="AQ88" s="12">
        <v>5.1498670888733125E-2</v>
      </c>
      <c r="AR88" s="12">
        <v>0</v>
      </c>
      <c r="AS88" s="12">
        <v>0</v>
      </c>
      <c r="AT88" s="12">
        <v>2.4941336839419268E-2</v>
      </c>
      <c r="AU88" s="12">
        <v>1.178757379675726E-2</v>
      </c>
      <c r="AV88" s="13">
        <v>1.7427112080942733E-2</v>
      </c>
      <c r="AW88" s="13">
        <v>2.5160184899052345E-2</v>
      </c>
      <c r="AX88" s="13">
        <v>2.9772022713106753E-2</v>
      </c>
      <c r="AY88" s="13">
        <v>3.8524322790058387E-2</v>
      </c>
      <c r="AZ88" s="13">
        <v>3.1650711201357332E-2</v>
      </c>
      <c r="BA88" s="13">
        <v>4.8508663071996437E-2</v>
      </c>
      <c r="BB88" s="13">
        <v>1.3427443543625572E-2</v>
      </c>
      <c r="BC88" s="13">
        <v>2.4783782653067962E-2</v>
      </c>
      <c r="BD88" s="13">
        <v>0</v>
      </c>
      <c r="BE88" s="13">
        <v>2.5539303288563672E-2</v>
      </c>
      <c r="BF88" s="13">
        <v>1.688101938465867E-2</v>
      </c>
      <c r="BG88" s="13">
        <v>1.3843528681290421E-2</v>
      </c>
      <c r="BH88" s="13">
        <v>1.5842211634391482E-2</v>
      </c>
      <c r="BI88" s="13">
        <v>3.6114495057831E-2</v>
      </c>
      <c r="BJ88" s="13">
        <v>2.386925607908278E-2</v>
      </c>
      <c r="BK88" s="13">
        <v>0</v>
      </c>
      <c r="BL88" s="13">
        <v>1.8651302308601986E-2</v>
      </c>
      <c r="BM88" s="13">
        <v>7.239514664305978E-2</v>
      </c>
      <c r="BN88" s="13">
        <v>2.0875254159085328E-2</v>
      </c>
      <c r="BO88" s="13">
        <v>0</v>
      </c>
      <c r="BP88" s="13">
        <v>3.5367226764631353E-2</v>
      </c>
      <c r="BQ88" s="13">
        <v>0</v>
      </c>
      <c r="BR88" s="13">
        <v>0</v>
      </c>
      <c r="BS88" s="13">
        <v>3.3599891551389087E-2</v>
      </c>
      <c r="BT88" s="13">
        <v>2.0420001222792219E-2</v>
      </c>
      <c r="BU88" s="13">
        <v>1.4887419815805935E-3</v>
      </c>
      <c r="BV88" s="13">
        <v>1.1713688965657456</v>
      </c>
      <c r="BW88" s="13">
        <v>0</v>
      </c>
      <c r="BX88" s="13">
        <v>4.1864372562945999E-2</v>
      </c>
      <c r="BY88" s="13">
        <v>0</v>
      </c>
      <c r="BZ88" s="13">
        <v>4.6825710788406409E-2</v>
      </c>
      <c r="CA88" s="13">
        <v>4.2356013546431676E-4</v>
      </c>
      <c r="CB88" s="13">
        <v>2.2282526710047951E-3</v>
      </c>
      <c r="CC88" s="13">
        <v>1.6441191754777346E-2</v>
      </c>
      <c r="CD88" s="13">
        <v>1.8573926949025477E-2</v>
      </c>
      <c r="CE88" s="13">
        <v>1.6631365188869887E-2</v>
      </c>
      <c r="CF88" s="13">
        <v>0</v>
      </c>
      <c r="CG88" s="13">
        <v>0.32361200308792348</v>
      </c>
      <c r="CH88" s="13">
        <v>1.4243931687657312</v>
      </c>
      <c r="CI88" s="10">
        <f>COUNTIF(H88:CH88,"&gt;0")/79</f>
        <v>0.78481012658227844</v>
      </c>
    </row>
    <row r="89" spans="1:87" s="1" customFormat="1" x14ac:dyDescent="0.2">
      <c r="A89" s="1" t="s">
        <v>308</v>
      </c>
      <c r="B89" s="1">
        <v>838.56039999999996</v>
      </c>
      <c r="C89" s="7">
        <f>AVERAGE(H89:AU89)</f>
        <v>3.8214626042242475E-2</v>
      </c>
      <c r="D89" s="7">
        <f>STDEV(H89:AU89)</f>
        <v>4.5358640985854876E-2</v>
      </c>
      <c r="E89" s="7">
        <f>AVERAGE(AV89:CH89)</f>
        <v>3.3314236355517793E-2</v>
      </c>
      <c r="F89" s="7">
        <f>STDEV(AV89:CH89)</f>
        <v>3.8717072681226768E-2</v>
      </c>
      <c r="G89" s="7">
        <f>TTEST(H89:AU89,AV89:CH89,2,3)</f>
        <v>0.60672205123531309</v>
      </c>
      <c r="H89" s="12">
        <v>4.860499267312992E-2</v>
      </c>
      <c r="I89" s="12">
        <v>0</v>
      </c>
      <c r="J89" s="12">
        <v>5.4803756711121684E-2</v>
      </c>
      <c r="K89" s="12">
        <v>0.10876172565795766</v>
      </c>
      <c r="L89" s="12">
        <v>0.16911840212545967</v>
      </c>
      <c r="M89" s="12">
        <v>5.9503094176884805E-2</v>
      </c>
      <c r="N89" s="12">
        <v>1.8042993535261401E-3</v>
      </c>
      <c r="O89" s="12">
        <v>6.9763017286523801E-2</v>
      </c>
      <c r="P89" s="12">
        <v>9.6085382784767581E-2</v>
      </c>
      <c r="Q89" s="12">
        <v>0</v>
      </c>
      <c r="R89" s="12">
        <v>2.4184859862984118E-2</v>
      </c>
      <c r="S89" s="12">
        <v>0.12763391969033019</v>
      </c>
      <c r="T89" s="12">
        <v>1.1772079825198478E-3</v>
      </c>
      <c r="U89" s="12">
        <v>2.5601791143775289E-2</v>
      </c>
      <c r="V89" s="12">
        <v>2.0068511855876561E-2</v>
      </c>
      <c r="W89" s="12">
        <v>4.7464362488668921E-2</v>
      </c>
      <c r="X89" s="12">
        <v>0</v>
      </c>
      <c r="Y89" s="12">
        <v>1.3117605447321872E-3</v>
      </c>
      <c r="Z89" s="12">
        <v>1.8929151060605342E-2</v>
      </c>
      <c r="AA89" s="12">
        <v>9.1937784762384045E-4</v>
      </c>
      <c r="AB89" s="12">
        <v>0</v>
      </c>
      <c r="AC89" s="12">
        <v>8.3666289227321972E-3</v>
      </c>
      <c r="AD89" s="12">
        <v>3.8703913812656678E-3</v>
      </c>
      <c r="AE89" s="12">
        <v>4.0490971380792232E-2</v>
      </c>
      <c r="AF89" s="12">
        <v>0.12718477294581768</v>
      </c>
      <c r="AG89" s="12">
        <v>0</v>
      </c>
      <c r="AH89" s="12">
        <v>2.169426232040381E-2</v>
      </c>
      <c r="AI89" s="12">
        <v>0</v>
      </c>
      <c r="AJ89" s="12">
        <v>0</v>
      </c>
      <c r="AK89" s="12">
        <v>2.5496700496501861E-2</v>
      </c>
      <c r="AL89" s="12">
        <v>0.10764232992202</v>
      </c>
      <c r="AM89" s="12">
        <v>0</v>
      </c>
      <c r="AN89" s="12">
        <v>8.7328352310035995E-2</v>
      </c>
      <c r="AO89" s="12">
        <v>0.10145131673267516</v>
      </c>
      <c r="AP89" s="12">
        <v>0</v>
      </c>
      <c r="AQ89" s="12">
        <v>0</v>
      </c>
      <c r="AR89" s="12">
        <v>4.3067307699948355E-2</v>
      </c>
      <c r="AS89" s="12">
        <v>0</v>
      </c>
      <c r="AT89" s="12">
        <v>5.9917430111658954E-2</v>
      </c>
      <c r="AU89" s="12">
        <v>2.6338964219359232E-2</v>
      </c>
      <c r="AV89" s="13">
        <v>0.12538051734705533</v>
      </c>
      <c r="AW89" s="13">
        <v>6.6754143228454813E-2</v>
      </c>
      <c r="AX89" s="13">
        <v>5.3065066337036962E-4</v>
      </c>
      <c r="AY89" s="13">
        <v>0</v>
      </c>
      <c r="AZ89" s="13">
        <v>3.7736303604612845E-2</v>
      </c>
      <c r="BA89" s="13">
        <v>2.0214911307623189E-2</v>
      </c>
      <c r="BB89" s="13">
        <v>4.1015118607008225E-2</v>
      </c>
      <c r="BC89" s="13">
        <v>1.9433484415286889E-2</v>
      </c>
      <c r="BD89" s="13">
        <v>0</v>
      </c>
      <c r="BE89" s="13">
        <v>7.1147405601259928E-2</v>
      </c>
      <c r="BF89" s="13">
        <v>5.5475850866620123E-2</v>
      </c>
      <c r="BG89" s="13">
        <v>0.16889329386526691</v>
      </c>
      <c r="BH89" s="13">
        <v>3.1855482155355552E-2</v>
      </c>
      <c r="BI89" s="13">
        <v>1.5456714806005347E-2</v>
      </c>
      <c r="BJ89" s="13">
        <v>2.2712254314561565E-2</v>
      </c>
      <c r="BK89" s="13">
        <v>3.7222405258546275E-2</v>
      </c>
      <c r="BL89" s="13">
        <v>7.8368826767619693E-2</v>
      </c>
      <c r="BM89" s="13">
        <v>0</v>
      </c>
      <c r="BN89" s="13">
        <v>2.006402849398416E-2</v>
      </c>
      <c r="BO89" s="13">
        <v>1.6794368765868112E-3</v>
      </c>
      <c r="BP89" s="13">
        <v>0</v>
      </c>
      <c r="BQ89" s="13">
        <v>1.6483064364259455E-2</v>
      </c>
      <c r="BR89" s="13">
        <v>3.0237931499311116E-2</v>
      </c>
      <c r="BS89" s="13">
        <v>3.3528056354166856E-2</v>
      </c>
      <c r="BT89" s="13">
        <v>3.200479121941479E-2</v>
      </c>
      <c r="BU89" s="13">
        <v>2.6536678131204531E-2</v>
      </c>
      <c r="BV89" s="13">
        <v>0</v>
      </c>
      <c r="BW89" s="13">
        <v>0</v>
      </c>
      <c r="BX89" s="13">
        <v>0</v>
      </c>
      <c r="BY89" s="13">
        <v>1.4154317925294604E-3</v>
      </c>
      <c r="BZ89" s="13">
        <v>0</v>
      </c>
      <c r="CA89" s="13">
        <v>0.10012312231156527</v>
      </c>
      <c r="CB89" s="13">
        <v>2.0262601152265122E-2</v>
      </c>
      <c r="CC89" s="13">
        <v>6.3823064406400648E-2</v>
      </c>
      <c r="CD89" s="13">
        <v>1.2803094432275572E-2</v>
      </c>
      <c r="CE89" s="13">
        <v>6.5959231825639952E-2</v>
      </c>
      <c r="CF89" s="13">
        <v>0</v>
      </c>
      <c r="CG89" s="13">
        <v>0</v>
      </c>
      <c r="CH89" s="13">
        <v>8.2137322196943183E-2</v>
      </c>
      <c r="CI89" s="10">
        <f>COUNTIF(H89:CH89,"&gt;0")/79</f>
        <v>0.73417721518987344</v>
      </c>
    </row>
    <row r="90" spans="1:87" s="1" customFormat="1" x14ac:dyDescent="0.2">
      <c r="A90" s="1" t="s">
        <v>322</v>
      </c>
      <c r="B90" s="1">
        <v>812.50030000000004</v>
      </c>
      <c r="C90" s="7">
        <f>AVERAGE(H90:AU90)</f>
        <v>0.34954567752665339</v>
      </c>
      <c r="D90" s="7">
        <f>STDEV(H90:AU90)</f>
        <v>1.173663373559138</v>
      </c>
      <c r="E90" s="7">
        <f>AVERAGE(AV90:CH90)</f>
        <v>0.86471631500891821</v>
      </c>
      <c r="F90" s="7">
        <f>STDEV(AV90:CH90)</f>
        <v>2.4275285239532169</v>
      </c>
      <c r="G90" s="7">
        <f>TTEST(H90:AU90,AV90:CH90,2,3)</f>
        <v>0.23686594030103508</v>
      </c>
      <c r="H90" s="12">
        <v>2.0860828977619653E-2</v>
      </c>
      <c r="I90" s="12">
        <v>4.8729726848911227E-2</v>
      </c>
      <c r="J90" s="12">
        <v>0</v>
      </c>
      <c r="K90" s="12">
        <v>5.5672011283341268E-2</v>
      </c>
      <c r="L90" s="12">
        <v>0.11193638636940272</v>
      </c>
      <c r="M90" s="12">
        <v>6.5828000230140695</v>
      </c>
      <c r="N90" s="12">
        <v>1.891452968651873E-2</v>
      </c>
      <c r="O90" s="12">
        <v>0.16114136537918905</v>
      </c>
      <c r="P90" s="12">
        <v>0</v>
      </c>
      <c r="Q90" s="12">
        <v>9.7532112933901849E-2</v>
      </c>
      <c r="R90" s="12">
        <v>0</v>
      </c>
      <c r="S90" s="12">
        <v>5.8582098708579479E-2</v>
      </c>
      <c r="T90" s="12">
        <v>3.1129573141497464E-2</v>
      </c>
      <c r="U90" s="12">
        <v>0</v>
      </c>
      <c r="V90" s="12">
        <v>7.3468399807434193E-2</v>
      </c>
      <c r="W90" s="12">
        <v>0</v>
      </c>
      <c r="X90" s="12">
        <v>3.3684937425024056E-2</v>
      </c>
      <c r="Y90" s="12">
        <v>2.6842265065424326E-2</v>
      </c>
      <c r="Z90" s="12">
        <v>5.4464569651888797E-2</v>
      </c>
      <c r="AA90" s="12">
        <v>0</v>
      </c>
      <c r="AB90" s="12">
        <v>0</v>
      </c>
      <c r="AC90" s="12">
        <v>5.0024485073808876E-2</v>
      </c>
      <c r="AD90" s="12">
        <v>3.3845531272934277</v>
      </c>
      <c r="AE90" s="12">
        <v>8.5913937073832353E-2</v>
      </c>
      <c r="AF90" s="12">
        <v>5.4866355642009139E-2</v>
      </c>
      <c r="AG90" s="12">
        <v>4.3300012056654284E-2</v>
      </c>
      <c r="AH90" s="12">
        <v>2.120059011996317E-2</v>
      </c>
      <c r="AI90" s="12">
        <v>0</v>
      </c>
      <c r="AJ90" s="12">
        <v>2.9085354216475828E-2</v>
      </c>
      <c r="AK90" s="12">
        <v>0</v>
      </c>
      <c r="AL90" s="12">
        <v>0</v>
      </c>
      <c r="AM90" s="12">
        <v>7.586943395015501E-2</v>
      </c>
      <c r="AN90" s="12">
        <v>6.1386540893845702E-2</v>
      </c>
      <c r="AO90" s="12">
        <v>0.80993083303729563</v>
      </c>
      <c r="AP90" s="12">
        <v>8.8791116468593612E-2</v>
      </c>
      <c r="AQ90" s="12">
        <v>0</v>
      </c>
      <c r="AR90" s="12">
        <v>2.9864975322268485E-2</v>
      </c>
      <c r="AS90" s="12">
        <v>1.7470884732981409</v>
      </c>
      <c r="AT90" s="12">
        <v>3.4749670136222287E-2</v>
      </c>
      <c r="AU90" s="12">
        <v>8.9443368190641512E-2</v>
      </c>
      <c r="AV90" s="13">
        <v>0.40632165158247785</v>
      </c>
      <c r="AW90" s="13">
        <v>0</v>
      </c>
      <c r="AX90" s="13">
        <v>3.7693227306110494E-2</v>
      </c>
      <c r="AY90" s="13">
        <v>0</v>
      </c>
      <c r="AZ90" s="13">
        <v>0.10442432174899981</v>
      </c>
      <c r="BA90" s="13">
        <v>0</v>
      </c>
      <c r="BB90" s="13">
        <v>8.1095865904868905E-2</v>
      </c>
      <c r="BC90" s="13">
        <v>6.4659433646781062E-2</v>
      </c>
      <c r="BD90" s="13">
        <v>7.428895521482215E-2</v>
      </c>
      <c r="BE90" s="13">
        <v>1.7859893162606222E-2</v>
      </c>
      <c r="BF90" s="13">
        <v>0</v>
      </c>
      <c r="BG90" s="13">
        <v>4.4358192785280255E-2</v>
      </c>
      <c r="BH90" s="13">
        <v>0</v>
      </c>
      <c r="BI90" s="13">
        <v>2.3967887385255248E-2</v>
      </c>
      <c r="BJ90" s="13">
        <v>0</v>
      </c>
      <c r="BK90" s="13">
        <v>2.3209489675243318</v>
      </c>
      <c r="BL90" s="13">
        <v>2.6638549741811655E-2</v>
      </c>
      <c r="BM90" s="13">
        <v>2.9916290892611515</v>
      </c>
      <c r="BN90" s="13">
        <v>3.8651645227337356E-2</v>
      </c>
      <c r="BO90" s="13">
        <v>3.3939966356345823E-2</v>
      </c>
      <c r="BP90" s="13">
        <v>5.3863819039815242E-2</v>
      </c>
      <c r="BQ90" s="13">
        <v>4.0579995897948709E-2</v>
      </c>
      <c r="BR90" s="13">
        <v>5.0525009890104187E-2</v>
      </c>
      <c r="BS90" s="13">
        <v>0.12237527018595298</v>
      </c>
      <c r="BT90" s="13">
        <v>9.7504900039326464E-2</v>
      </c>
      <c r="BU90" s="13">
        <v>7.0298793721417493E-2</v>
      </c>
      <c r="BV90" s="13">
        <v>6.8801624169801672</v>
      </c>
      <c r="BW90" s="13">
        <v>1.5110701959481456E-4</v>
      </c>
      <c r="BX90" s="13">
        <v>0.1038341786010793</v>
      </c>
      <c r="BY90" s="13">
        <v>2.4584542251928306E-2</v>
      </c>
      <c r="BZ90" s="13">
        <v>6.6511680029286091E-2</v>
      </c>
      <c r="CA90" s="13">
        <v>9.5803115599587749E-2</v>
      </c>
      <c r="CB90" s="13">
        <v>7.3978737536206873E-2</v>
      </c>
      <c r="CC90" s="13">
        <v>8.5093024128067435E-2</v>
      </c>
      <c r="CD90" s="13">
        <v>7.4502849640188148E-2</v>
      </c>
      <c r="CE90" s="13">
        <v>2.2771891118651022E-2</v>
      </c>
      <c r="CF90" s="13">
        <v>5.7011821554994908E-2</v>
      </c>
      <c r="CG90" s="13">
        <v>10.136387522310892</v>
      </c>
      <c r="CH90" s="13">
        <v>9.4015179629544239</v>
      </c>
      <c r="CI90" s="10">
        <f>COUNTIF(H90:CH90,"&gt;0")/79</f>
        <v>0.78481012658227844</v>
      </c>
    </row>
    <row r="91" spans="1:87" s="1" customFormat="1" x14ac:dyDescent="0.2">
      <c r="A91" s="1" t="s">
        <v>363</v>
      </c>
      <c r="B91" s="1">
        <v>834.52909999999997</v>
      </c>
      <c r="C91" s="7">
        <f>AVERAGE(H91:AU91)</f>
        <v>0.22428035580572567</v>
      </c>
      <c r="D91" s="7">
        <f>STDEV(H91:AU91)</f>
        <v>0.15606377459617915</v>
      </c>
      <c r="E91" s="7">
        <f>AVERAGE(AV91:CH91)</f>
        <v>0.23755664903233614</v>
      </c>
      <c r="F91" s="7">
        <f>STDEV(AV91:CH91)</f>
        <v>0.2005323907347</v>
      </c>
      <c r="G91" s="7">
        <f>TTEST(H91:AU91,AV91:CH91,2,3)</f>
        <v>0.74399181619556609</v>
      </c>
      <c r="H91" s="12">
        <v>0.21366697675542634</v>
      </c>
      <c r="I91" s="12">
        <v>0.33971062282531245</v>
      </c>
      <c r="J91" s="12">
        <v>9.731321253784822E-2</v>
      </c>
      <c r="K91" s="12">
        <v>0.34407915499337594</v>
      </c>
      <c r="L91" s="12">
        <v>0.44484982556895608</v>
      </c>
      <c r="M91" s="12">
        <v>0.33058875728054593</v>
      </c>
      <c r="N91" s="12">
        <v>0.15505078630394192</v>
      </c>
      <c r="O91" s="12">
        <v>0.31273695907143129</v>
      </c>
      <c r="P91" s="12">
        <v>9.2751480866882341E-2</v>
      </c>
      <c r="Q91" s="12">
        <v>6.2334938041427847E-2</v>
      </c>
      <c r="R91" s="12">
        <v>0.25969523819406581</v>
      </c>
      <c r="S91" s="12">
        <v>0.38048212086063948</v>
      </c>
      <c r="T91" s="12">
        <v>0.11046359968524005</v>
      </c>
      <c r="U91" s="12">
        <v>0.27934555080462581</v>
      </c>
      <c r="V91" s="12">
        <v>0.59353842457442141</v>
      </c>
      <c r="W91" s="12">
        <v>0.18140462634265117</v>
      </c>
      <c r="X91" s="12">
        <v>0.16802874754671168</v>
      </c>
      <c r="Y91" s="12">
        <v>8.6998598945954297E-2</v>
      </c>
      <c r="Z91" s="12">
        <v>0.51744812651954264</v>
      </c>
      <c r="AA91" s="12">
        <v>0.2440355844223383</v>
      </c>
      <c r="AB91" s="12">
        <v>0.66558119320988252</v>
      </c>
      <c r="AC91" s="12">
        <v>0.17565387940708674</v>
      </c>
      <c r="AD91" s="12">
        <v>0</v>
      </c>
      <c r="AE91" s="12">
        <v>0.32196570427973714</v>
      </c>
      <c r="AF91" s="12">
        <v>0.31973316618028985</v>
      </c>
      <c r="AG91" s="12">
        <v>0.170273881669113</v>
      </c>
      <c r="AH91" s="12">
        <v>0.18812534208160786</v>
      </c>
      <c r="AI91" s="12">
        <v>0.20075270575371126</v>
      </c>
      <c r="AJ91" s="12">
        <v>0.15486165541649491</v>
      </c>
      <c r="AK91" s="12">
        <v>8.5635741912895774E-2</v>
      </c>
      <c r="AL91" s="12">
        <v>0.13412611501905208</v>
      </c>
      <c r="AM91" s="12">
        <v>0.30836818113707593</v>
      </c>
      <c r="AN91" s="12">
        <v>0</v>
      </c>
      <c r="AO91" s="12">
        <v>0.40832970085620351</v>
      </c>
      <c r="AP91" s="12">
        <v>0.13657737631433903</v>
      </c>
      <c r="AQ91" s="12">
        <v>0.10532619158913117</v>
      </c>
      <c r="AR91" s="12">
        <v>0.16342488481497655</v>
      </c>
      <c r="AS91" s="12">
        <v>0</v>
      </c>
      <c r="AT91" s="12">
        <v>5.8969230357036176E-2</v>
      </c>
      <c r="AU91" s="12">
        <v>0.15898595008905539</v>
      </c>
      <c r="AV91" s="13">
        <v>0.17414500318122841</v>
      </c>
      <c r="AW91" s="13">
        <v>0.286961989331247</v>
      </c>
      <c r="AX91" s="13">
        <v>9.3263819461418984E-2</v>
      </c>
      <c r="AY91" s="13">
        <v>0.19835547472357995</v>
      </c>
      <c r="AZ91" s="13">
        <v>0.31323947382067885</v>
      </c>
      <c r="BA91" s="13">
        <v>0.62183268988650331</v>
      </c>
      <c r="BB91" s="13">
        <v>0.20043837898905387</v>
      </c>
      <c r="BC91" s="13">
        <v>0.76501827494183905</v>
      </c>
      <c r="BD91" s="13">
        <v>0.1574002365187174</v>
      </c>
      <c r="BE91" s="13">
        <v>0.30305397396843314</v>
      </c>
      <c r="BF91" s="13">
        <v>9.2171897673820821E-2</v>
      </c>
      <c r="BG91" s="13">
        <v>0.26290829915306801</v>
      </c>
      <c r="BH91" s="13">
        <v>0.59570811354443232</v>
      </c>
      <c r="BI91" s="13">
        <v>0.60822705778760566</v>
      </c>
      <c r="BJ91" s="13">
        <v>0.13912894968015108</v>
      </c>
      <c r="BK91" s="13">
        <v>5.4470360880624971E-2</v>
      </c>
      <c r="BL91" s="13">
        <v>0.21083520695426256</v>
      </c>
      <c r="BM91" s="13">
        <v>0.13901673700894362</v>
      </c>
      <c r="BN91" s="13">
        <v>0.43026761062110785</v>
      </c>
      <c r="BO91" s="13">
        <v>7.0338560054138424E-2</v>
      </c>
      <c r="BP91" s="13">
        <v>3.5905071238210753E-2</v>
      </c>
      <c r="BQ91" s="13">
        <v>0.68973539009066775</v>
      </c>
      <c r="BR91" s="13">
        <v>0.15012458807036108</v>
      </c>
      <c r="BS91" s="13">
        <v>0.16665298264161371</v>
      </c>
      <c r="BT91" s="13">
        <v>0.17437658434559872</v>
      </c>
      <c r="BU91" s="13">
        <v>0.27471079336347809</v>
      </c>
      <c r="BV91" s="13">
        <v>0</v>
      </c>
      <c r="BW91" s="13">
        <v>4.402641839994724E-2</v>
      </c>
      <c r="BX91" s="13">
        <v>9.4537538234662974E-2</v>
      </c>
      <c r="BY91" s="13">
        <v>7.803000525404219E-2</v>
      </c>
      <c r="BZ91" s="13">
        <v>0.1054849074245105</v>
      </c>
      <c r="CA91" s="13">
        <v>6.9169773014424077E-2</v>
      </c>
      <c r="CB91" s="13">
        <v>0.12176247815608136</v>
      </c>
      <c r="CC91" s="13">
        <v>0.56127907874078842</v>
      </c>
      <c r="CD91" s="13">
        <v>0.22809147983687716</v>
      </c>
      <c r="CE91" s="13">
        <v>0.37555663016796398</v>
      </c>
      <c r="CF91" s="13">
        <v>0.22239920686675763</v>
      </c>
      <c r="CG91" s="13">
        <v>0.15608427823426821</v>
      </c>
      <c r="CH91" s="13">
        <v>0</v>
      </c>
      <c r="CI91" s="10">
        <f>COUNTIF(H91:CH91,"&gt;0")/79</f>
        <v>0.93670886075949367</v>
      </c>
    </row>
    <row r="92" spans="1:87" s="1" customFormat="1" x14ac:dyDescent="0.2">
      <c r="A92" s="1" t="s">
        <v>284</v>
      </c>
      <c r="B92" s="1">
        <v>832.51340000000005</v>
      </c>
      <c r="C92" s="7">
        <f>AVERAGE(H92:AU92)</f>
        <v>3.4123896190097244E-2</v>
      </c>
      <c r="D92" s="7">
        <f>STDEV(H92:AU92)</f>
        <v>4.409274057275088E-2</v>
      </c>
      <c r="E92" s="7">
        <f>AVERAGE(AV92:CH92)</f>
        <v>2.8864024244667795E-2</v>
      </c>
      <c r="F92" s="7">
        <f>STDEV(AV92:CH92)</f>
        <v>3.1973106284115052E-2</v>
      </c>
      <c r="G92" s="7">
        <f>TTEST(H92:AU92,AV92:CH92,2,3)</f>
        <v>0.54505578200439109</v>
      </c>
      <c r="H92" s="12">
        <v>1.7390160610980969E-2</v>
      </c>
      <c r="I92" s="12">
        <v>5.1154182622763819E-2</v>
      </c>
      <c r="J92" s="12">
        <v>0</v>
      </c>
      <c r="K92" s="12">
        <v>0</v>
      </c>
      <c r="L92" s="12">
        <v>2.6501487218138921E-2</v>
      </c>
      <c r="M92" s="12">
        <v>0</v>
      </c>
      <c r="N92" s="12">
        <v>7.0274699834769805E-2</v>
      </c>
      <c r="O92" s="12">
        <v>0</v>
      </c>
      <c r="P92" s="12">
        <v>0</v>
      </c>
      <c r="Q92" s="12">
        <v>3.0118502302288165E-2</v>
      </c>
      <c r="R92" s="12">
        <v>3.2171877534966808E-2</v>
      </c>
      <c r="S92" s="12">
        <v>0</v>
      </c>
      <c r="T92" s="12">
        <v>4.0872703909683686E-2</v>
      </c>
      <c r="U92" s="12">
        <v>0</v>
      </c>
      <c r="V92" s="12">
        <v>1.8102428443742082E-2</v>
      </c>
      <c r="W92" s="12">
        <v>0</v>
      </c>
      <c r="X92" s="12">
        <v>3.6735687155884468E-2</v>
      </c>
      <c r="Y92" s="12">
        <v>2.4890677037999354E-2</v>
      </c>
      <c r="Z92" s="12">
        <v>2.5184824562333709E-2</v>
      </c>
      <c r="AA92" s="12">
        <v>4.4407687488137587E-2</v>
      </c>
      <c r="AB92" s="12">
        <v>4.339856793283367E-2</v>
      </c>
      <c r="AC92" s="12">
        <v>0.1001381543465268</v>
      </c>
      <c r="AD92" s="12">
        <v>0</v>
      </c>
      <c r="AE92" s="12">
        <v>2.5699341032826721E-2</v>
      </c>
      <c r="AF92" s="12">
        <v>0</v>
      </c>
      <c r="AG92" s="12">
        <v>9.4366619837846208E-2</v>
      </c>
      <c r="AH92" s="12">
        <v>0</v>
      </c>
      <c r="AI92" s="12">
        <v>0</v>
      </c>
      <c r="AJ92" s="12">
        <v>7.3487042318313253E-2</v>
      </c>
      <c r="AK92" s="12">
        <v>0</v>
      </c>
      <c r="AL92" s="12">
        <v>4.478185107671185E-2</v>
      </c>
      <c r="AM92" s="12">
        <v>7.7558106657012349E-2</v>
      </c>
      <c r="AN92" s="12">
        <v>0.22689565818161073</v>
      </c>
      <c r="AO92" s="12">
        <v>0.10321400310468595</v>
      </c>
      <c r="AP92" s="12">
        <v>7.8840579436272443E-2</v>
      </c>
      <c r="AQ92" s="12">
        <v>0</v>
      </c>
      <c r="AR92" s="12">
        <v>2.6481941043757493E-2</v>
      </c>
      <c r="AS92" s="12">
        <v>0</v>
      </c>
      <c r="AT92" s="12">
        <v>2.4169129873165423E-2</v>
      </c>
      <c r="AU92" s="12">
        <v>2.811993404063699E-2</v>
      </c>
      <c r="AV92" s="13">
        <v>2.6559741711239995E-2</v>
      </c>
      <c r="AW92" s="13">
        <v>0</v>
      </c>
      <c r="AX92" s="13">
        <v>5.9334560330959345E-2</v>
      </c>
      <c r="AY92" s="13">
        <v>7.256021969342305E-2</v>
      </c>
      <c r="AZ92" s="13">
        <v>0</v>
      </c>
      <c r="BA92" s="13">
        <v>2.1941452711538897E-2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2.4937910071703123E-2</v>
      </c>
      <c r="BH92" s="13">
        <v>3.2533263880797622E-2</v>
      </c>
      <c r="BI92" s="13">
        <v>5.7905948807916774E-2</v>
      </c>
      <c r="BJ92" s="13">
        <v>2.0793281340989875E-2</v>
      </c>
      <c r="BK92" s="13">
        <v>0</v>
      </c>
      <c r="BL92" s="13">
        <v>0</v>
      </c>
      <c r="BM92" s="13">
        <v>0</v>
      </c>
      <c r="BN92" s="13">
        <v>5.7508496573899878E-2</v>
      </c>
      <c r="BO92" s="13">
        <v>0</v>
      </c>
      <c r="BP92" s="13">
        <v>8.1650381458021004E-2</v>
      </c>
      <c r="BQ92" s="13">
        <v>5.0146056452166424E-2</v>
      </c>
      <c r="BR92" s="13">
        <v>0</v>
      </c>
      <c r="BS92" s="13">
        <v>4.5179264580750694E-2</v>
      </c>
      <c r="BT92" s="13">
        <v>0.11366208755023258</v>
      </c>
      <c r="BU92" s="13">
        <v>6.4651788155087236E-2</v>
      </c>
      <c r="BV92" s="13">
        <v>6.4649085835887229E-2</v>
      </c>
      <c r="BW92" s="13">
        <v>0</v>
      </c>
      <c r="BX92" s="13">
        <v>0</v>
      </c>
      <c r="BY92" s="13">
        <v>3.3897429081542751E-2</v>
      </c>
      <c r="BZ92" s="13">
        <v>0.10583369872013365</v>
      </c>
      <c r="CA92" s="13">
        <v>0</v>
      </c>
      <c r="CB92" s="13">
        <v>5.0807029984530606E-2</v>
      </c>
      <c r="CC92" s="13">
        <v>3.35744438797691E-2</v>
      </c>
      <c r="CD92" s="13">
        <v>2.5181540310928428E-2</v>
      </c>
      <c r="CE92" s="13">
        <v>4.2901607821728346E-2</v>
      </c>
      <c r="CF92" s="13">
        <v>3.9487656588797583E-2</v>
      </c>
      <c r="CG92" s="13">
        <v>0</v>
      </c>
      <c r="CH92" s="13">
        <v>0</v>
      </c>
      <c r="CI92" s="10">
        <f>COUNTIF(H92:CH92,"&gt;0")/79</f>
        <v>0.59493670886075944</v>
      </c>
    </row>
    <row r="93" spans="1:87" s="1" customFormat="1" x14ac:dyDescent="0.2">
      <c r="A93" s="1" t="s">
        <v>336</v>
      </c>
      <c r="B93" s="1">
        <v>858.62300000000005</v>
      </c>
      <c r="C93" s="7">
        <f>AVERAGE(H93:AU93)</f>
        <v>0.33679601596157732</v>
      </c>
      <c r="D93" s="7">
        <f>STDEV(H93:AU93)</f>
        <v>0.22183674026201605</v>
      </c>
      <c r="E93" s="7">
        <f>AVERAGE(AV93:CH93)</f>
        <v>0.26283980902377668</v>
      </c>
      <c r="F93" s="7">
        <f>STDEV(AV93:CH93)</f>
        <v>0.24072104067751676</v>
      </c>
      <c r="G93" s="7">
        <f>TTEST(H93:AU93,AV93:CH93,2,3)</f>
        <v>0.15996204403316278</v>
      </c>
      <c r="H93" s="12">
        <v>0.79874937413180025</v>
      </c>
      <c r="I93" s="12">
        <v>0.19480283458794001</v>
      </c>
      <c r="J93" s="12">
        <v>0.54049647883701435</v>
      </c>
      <c r="K93" s="12">
        <v>0.51237505046290166</v>
      </c>
      <c r="L93" s="12">
        <v>0.72693356784965502</v>
      </c>
      <c r="M93" s="12">
        <v>0</v>
      </c>
      <c r="N93" s="12">
        <v>0.2291721663291576</v>
      </c>
      <c r="O93" s="12">
        <v>0.38707830386602504</v>
      </c>
      <c r="P93" s="12">
        <v>0.21435651760299285</v>
      </c>
      <c r="Q93" s="12">
        <v>0.35136610361337989</v>
      </c>
      <c r="R93" s="12">
        <v>0.4750527556788543</v>
      </c>
      <c r="S93" s="12">
        <v>0.99343177101562841</v>
      </c>
      <c r="T93" s="12">
        <v>0.5963371941481983</v>
      </c>
      <c r="U93" s="12">
        <v>0.44769942743783558</v>
      </c>
      <c r="V93" s="12">
        <v>0.51685417030047875</v>
      </c>
      <c r="W93" s="12">
        <v>0.49135024768857127</v>
      </c>
      <c r="X93" s="12">
        <v>0.52015903878461711</v>
      </c>
      <c r="Y93" s="12">
        <v>0.45690920853929329</v>
      </c>
      <c r="Z93" s="12">
        <v>8.3091250944485495E-2</v>
      </c>
      <c r="AA93" s="12">
        <v>0.11683100037845864</v>
      </c>
      <c r="AB93" s="12">
        <v>0.31077677382335156</v>
      </c>
      <c r="AC93" s="12">
        <v>0.32283599603324475</v>
      </c>
      <c r="AD93" s="12">
        <v>0</v>
      </c>
      <c r="AE93" s="12">
        <v>0.43604809909452319</v>
      </c>
      <c r="AF93" s="12">
        <v>0.23893466469378505</v>
      </c>
      <c r="AG93" s="12">
        <v>0.23426418715898834</v>
      </c>
      <c r="AH93" s="12">
        <v>0.18022965303700916</v>
      </c>
      <c r="AI93" s="12">
        <v>0.22753177366233052</v>
      </c>
      <c r="AJ93" s="12">
        <v>0.39490564028084335</v>
      </c>
      <c r="AK93" s="12">
        <v>0.34834659802987616</v>
      </c>
      <c r="AL93" s="12">
        <v>0.10320754596095282</v>
      </c>
      <c r="AM93" s="12">
        <v>9.3564766501260152E-2</v>
      </c>
      <c r="AN93" s="12">
        <v>0.16242257648618025</v>
      </c>
      <c r="AO93" s="12">
        <v>0</v>
      </c>
      <c r="AP93" s="12">
        <v>0.33392147293835933</v>
      </c>
      <c r="AQ93" s="12">
        <v>0.483405816527743</v>
      </c>
      <c r="AR93" s="12">
        <v>0.18012699551110192</v>
      </c>
      <c r="AS93" s="12">
        <v>9.0980903317842476E-2</v>
      </c>
      <c r="AT93" s="12">
        <v>0.4461362746062027</v>
      </c>
      <c r="AU93" s="12">
        <v>0.23115443860221438</v>
      </c>
      <c r="AV93" s="13">
        <v>0.63713901067075307</v>
      </c>
      <c r="AW93" s="13">
        <v>0.27156695390785607</v>
      </c>
      <c r="AX93" s="13">
        <v>1.3212459584973417</v>
      </c>
      <c r="AY93" s="13">
        <v>0</v>
      </c>
      <c r="AZ93" s="13">
        <v>0.36021781037517375</v>
      </c>
      <c r="BA93" s="13">
        <v>0.17903977313388117</v>
      </c>
      <c r="BB93" s="13">
        <v>0.2749779532778609</v>
      </c>
      <c r="BC93" s="13">
        <v>0.5476293077204033</v>
      </c>
      <c r="BD93" s="13">
        <v>0.26492897143097699</v>
      </c>
      <c r="BE93" s="13">
        <v>0.37744894644705018</v>
      </c>
      <c r="BF93" s="13">
        <v>6.4873093386702219E-2</v>
      </c>
      <c r="BG93" s="13">
        <v>0.15373707585114896</v>
      </c>
      <c r="BH93" s="13">
        <v>0.2417014862419524</v>
      </c>
      <c r="BI93" s="13">
        <v>0.27645975379881582</v>
      </c>
      <c r="BJ93" s="13">
        <v>0.26033402935133898</v>
      </c>
      <c r="BK93" s="13">
        <v>0.18726644863497183</v>
      </c>
      <c r="BL93" s="13">
        <v>0.45467542383435272</v>
      </c>
      <c r="BM93" s="13">
        <v>6.3714528278176016E-2</v>
      </c>
      <c r="BN93" s="13">
        <v>0.45587324420774172</v>
      </c>
      <c r="BO93" s="13">
        <v>0.43441162298393116</v>
      </c>
      <c r="BP93" s="13">
        <v>0.14874045156326526</v>
      </c>
      <c r="BQ93" s="13">
        <v>0.20916109945867359</v>
      </c>
      <c r="BR93" s="13">
        <v>0</v>
      </c>
      <c r="BS93" s="13">
        <v>0.15895080519726842</v>
      </c>
      <c r="BT93" s="13">
        <v>0.37697121257521693</v>
      </c>
      <c r="BU93" s="13">
        <v>0.26477055675222333</v>
      </c>
      <c r="BV93" s="13">
        <v>0</v>
      </c>
      <c r="BW93" s="13">
        <v>7.9244864460585568E-2</v>
      </c>
      <c r="BX93" s="13">
        <v>0</v>
      </c>
      <c r="BY93" s="13">
        <v>0.23586547700774463</v>
      </c>
      <c r="BZ93" s="13">
        <v>0.3395933792650892</v>
      </c>
      <c r="CA93" s="13">
        <v>0</v>
      </c>
      <c r="CB93" s="13">
        <v>0.30139316272656119</v>
      </c>
      <c r="CC93" s="13">
        <v>0.14759823078007478</v>
      </c>
      <c r="CD93" s="13">
        <v>0.33796054330028713</v>
      </c>
      <c r="CE93" s="13">
        <v>0.44121772648829155</v>
      </c>
      <c r="CF93" s="13">
        <v>0.38204365032157944</v>
      </c>
      <c r="CG93" s="13">
        <v>0</v>
      </c>
      <c r="CH93" s="13">
        <v>0</v>
      </c>
      <c r="CI93" s="10">
        <f>COUNTIF(H93:CH93,"&gt;0")/79</f>
        <v>0.87341772151898733</v>
      </c>
    </row>
    <row r="94" spans="1:87" s="1" customFormat="1" x14ac:dyDescent="0.2">
      <c r="A94" s="1" t="s">
        <v>366</v>
      </c>
      <c r="B94" s="1">
        <v>832.56290000000001</v>
      </c>
      <c r="C94" s="7">
        <f>AVERAGE(H94:AU94)</f>
        <v>0.37597592343877584</v>
      </c>
      <c r="D94" s="7">
        <f>STDEV(H94:AU94)</f>
        <v>0.27208829237958776</v>
      </c>
      <c r="E94" s="7">
        <f>AVERAGE(AV94:CH94)</f>
        <v>0.41931564531228943</v>
      </c>
      <c r="F94" s="7">
        <f>STDEV(AV94:CH94)</f>
        <v>0.37633920255076597</v>
      </c>
      <c r="G94" s="7">
        <f>TTEST(H94:AU94,AV94:CH94,2,3)</f>
        <v>0.56023119072494398</v>
      </c>
      <c r="H94" s="12">
        <v>1.0117116786665705</v>
      </c>
      <c r="I94" s="12">
        <v>0.42546117972405417</v>
      </c>
      <c r="J94" s="12">
        <v>0.24871812698369378</v>
      </c>
      <c r="K94" s="12">
        <v>0.60885029599691742</v>
      </c>
      <c r="L94" s="12">
        <v>0.47208556389943068</v>
      </c>
      <c r="M94" s="12">
        <v>0</v>
      </c>
      <c r="N94" s="12">
        <v>0.88066601979326153</v>
      </c>
      <c r="O94" s="12">
        <v>0.44915231129736682</v>
      </c>
      <c r="P94" s="12">
        <v>0.36370366001974813</v>
      </c>
      <c r="Q94" s="12">
        <v>2.6590249876690182E-2</v>
      </c>
      <c r="R94" s="12">
        <v>0.56824620972913187</v>
      </c>
      <c r="S94" s="12">
        <v>0.5585755772407951</v>
      </c>
      <c r="T94" s="12">
        <v>0.12380256033977237</v>
      </c>
      <c r="U94" s="12">
        <v>0.46585350509285389</v>
      </c>
      <c r="V94" s="12">
        <v>0.60787859607720029</v>
      </c>
      <c r="W94" s="12">
        <v>0.73826370062494295</v>
      </c>
      <c r="X94" s="12">
        <v>0.33138563391192055</v>
      </c>
      <c r="Y94" s="12">
        <v>0.88360092090849351</v>
      </c>
      <c r="Z94" s="12">
        <v>0.68610740097599465</v>
      </c>
      <c r="AA94" s="12">
        <v>0.49953892287428581</v>
      </c>
      <c r="AB94" s="12">
        <v>8.2699073899485012E-2</v>
      </c>
      <c r="AC94" s="12">
        <v>0.59037535253980122</v>
      </c>
      <c r="AD94" s="12">
        <v>0.15623532478894048</v>
      </c>
      <c r="AE94" s="12">
        <v>0.58573205975026854</v>
      </c>
      <c r="AF94" s="12">
        <v>0.14486684059324251</v>
      </c>
      <c r="AG94" s="12">
        <v>0.32257003588017175</v>
      </c>
      <c r="AH94" s="12">
        <v>0.30150414366340189</v>
      </c>
      <c r="AI94" s="12">
        <v>0.29657742642548812</v>
      </c>
      <c r="AJ94" s="12">
        <v>0.39231410114730353</v>
      </c>
      <c r="AK94" s="12">
        <v>0</v>
      </c>
      <c r="AL94" s="12">
        <v>0.15783604828130604</v>
      </c>
      <c r="AM94" s="12">
        <v>0.12543318994687228</v>
      </c>
      <c r="AN94" s="12">
        <v>6.1974698062803375E-2</v>
      </c>
      <c r="AO94" s="12">
        <v>0</v>
      </c>
      <c r="AP94" s="12">
        <v>8.6661778896565594E-2</v>
      </c>
      <c r="AQ94" s="12">
        <v>0.30957989937677127</v>
      </c>
      <c r="AR94" s="12">
        <v>0.38864631700297841</v>
      </c>
      <c r="AS94" s="12">
        <v>0</v>
      </c>
      <c r="AT94" s="12">
        <v>0.77692717005185441</v>
      </c>
      <c r="AU94" s="12">
        <v>0.3089113632106531</v>
      </c>
      <c r="AV94" s="13">
        <v>1.5803245128192183</v>
      </c>
      <c r="AW94" s="13">
        <v>0.46615880952549893</v>
      </c>
      <c r="AX94" s="13">
        <v>0.42284785788093626</v>
      </c>
      <c r="AY94" s="13">
        <v>0</v>
      </c>
      <c r="AZ94" s="13">
        <v>0.56314329899006077</v>
      </c>
      <c r="BA94" s="13">
        <v>0.27969618129277163</v>
      </c>
      <c r="BB94" s="13">
        <v>1.1214722230089245</v>
      </c>
      <c r="BC94" s="13">
        <v>0.28631816967484602</v>
      </c>
      <c r="BD94" s="13">
        <v>0.45293257909003642</v>
      </c>
      <c r="BE94" s="13">
        <v>0.62118853552344067</v>
      </c>
      <c r="BF94" s="13">
        <v>0.51634976206107652</v>
      </c>
      <c r="BG94" s="13">
        <v>0.42926005354267349</v>
      </c>
      <c r="BH94" s="13">
        <v>1.3082489225555554</v>
      </c>
      <c r="BI94" s="13">
        <v>0.66123486274952337</v>
      </c>
      <c r="BJ94" s="13">
        <v>0.18733839532292956</v>
      </c>
      <c r="BK94" s="13">
        <v>0.39296653107495383</v>
      </c>
      <c r="BL94" s="13">
        <v>0.11970725754007601</v>
      </c>
      <c r="BM94" s="13">
        <v>0.12653649314934051</v>
      </c>
      <c r="BN94" s="13">
        <v>0.20709158953382772</v>
      </c>
      <c r="BO94" s="13">
        <v>0.44613844880639175</v>
      </c>
      <c r="BP94" s="13">
        <v>0.25843369032234936</v>
      </c>
      <c r="BQ94" s="13">
        <v>0.53198966192578789</v>
      </c>
      <c r="BR94" s="13">
        <v>0.13751329937398349</v>
      </c>
      <c r="BS94" s="13">
        <v>0.16311115665216896</v>
      </c>
      <c r="BT94" s="13">
        <v>0.2617972419241954</v>
      </c>
      <c r="BU94" s="13">
        <v>0.27406029282253486</v>
      </c>
      <c r="BV94" s="13">
        <v>0.18092685351852442</v>
      </c>
      <c r="BW94" s="13">
        <v>0.22937699420639548</v>
      </c>
      <c r="BX94" s="13">
        <v>0.10930720330259437</v>
      </c>
      <c r="BY94" s="13">
        <v>0.37960436394943797</v>
      </c>
      <c r="BZ94" s="13">
        <v>0.15670157742510005</v>
      </c>
      <c r="CA94" s="13">
        <v>0.21359348070008952</v>
      </c>
      <c r="CB94" s="13">
        <v>0.29411192949273324</v>
      </c>
      <c r="CC94" s="13">
        <v>0.38932667240699981</v>
      </c>
      <c r="CD94" s="13">
        <v>0.39052836060980284</v>
      </c>
      <c r="CE94" s="13">
        <v>1.6118816029091947</v>
      </c>
      <c r="CF94" s="13">
        <v>0.23306033368646295</v>
      </c>
      <c r="CG94" s="13">
        <v>0.21730588256944777</v>
      </c>
      <c r="CH94" s="13">
        <v>0.1317250852394016</v>
      </c>
      <c r="CI94" s="10">
        <f>COUNTIF(H94:CH94,"&gt;0")/79</f>
        <v>0.93670886075949367</v>
      </c>
    </row>
    <row r="95" spans="1:87" s="1" customFormat="1" x14ac:dyDescent="0.2">
      <c r="A95" s="1" t="s">
        <v>390</v>
      </c>
      <c r="B95" s="1">
        <v>856.60730000000001</v>
      </c>
      <c r="C95" s="7">
        <f>AVERAGE(H95:AU95)</f>
        <v>0.22518291974009438</v>
      </c>
      <c r="D95" s="7">
        <f>STDEV(H95:AU95)</f>
        <v>0.20909423233431215</v>
      </c>
      <c r="E95" s="7">
        <f>AVERAGE(AV95:CH95)</f>
        <v>0.20367638265351631</v>
      </c>
      <c r="F95" s="7">
        <f>STDEV(AV95:CH95)</f>
        <v>9.5893203593968274E-2</v>
      </c>
      <c r="G95" s="7">
        <f>TTEST(H95:AU95,AV95:CH95,2,3)</f>
        <v>0.55761545188672801</v>
      </c>
      <c r="H95" s="12">
        <v>0.51230561142070785</v>
      </c>
      <c r="I95" s="12">
        <v>0.12689454304306794</v>
      </c>
      <c r="J95" s="12">
        <v>3.2753506503553929E-2</v>
      </c>
      <c r="K95" s="12">
        <v>0.16926162838750511</v>
      </c>
      <c r="L95" s="12">
        <v>0.28592764192664155</v>
      </c>
      <c r="M95" s="12">
        <v>0</v>
      </c>
      <c r="N95" s="12">
        <v>3.5388501164871938E-2</v>
      </c>
      <c r="O95" s="12">
        <v>0.19119213637882179</v>
      </c>
      <c r="P95" s="12">
        <v>0.27997600108308079</v>
      </c>
      <c r="Q95" s="12">
        <v>0.5212193227949008</v>
      </c>
      <c r="R95" s="12">
        <v>0.17290770778049147</v>
      </c>
      <c r="S95" s="12">
        <v>1.1897927206760186</v>
      </c>
      <c r="T95" s="12">
        <v>0.50924872028680668</v>
      </c>
      <c r="U95" s="12">
        <v>0.42859010016705695</v>
      </c>
      <c r="V95" s="12">
        <v>0.15032086502108452</v>
      </c>
      <c r="W95" s="12">
        <v>0.18312125185040221</v>
      </c>
      <c r="X95" s="12">
        <v>0.11743087494006051</v>
      </c>
      <c r="Y95" s="12">
        <v>0.19221470342633126</v>
      </c>
      <c r="Z95" s="12">
        <v>0.15179299979860114</v>
      </c>
      <c r="AA95" s="12">
        <v>0.21759030554229089</v>
      </c>
      <c r="AB95" s="12">
        <v>8.9356514256678773E-2</v>
      </c>
      <c r="AC95" s="12">
        <v>0.15653877041147804</v>
      </c>
      <c r="AD95" s="12">
        <v>0.11689400871555361</v>
      </c>
      <c r="AE95" s="12">
        <v>0.27815188428591275</v>
      </c>
      <c r="AF95" s="12">
        <v>8.7198821395131132E-2</v>
      </c>
      <c r="AG95" s="12">
        <v>0.23886107290649256</v>
      </c>
      <c r="AH95" s="12">
        <v>0.1201782532266451</v>
      </c>
      <c r="AI95" s="12">
        <v>0.24380527274167993</v>
      </c>
      <c r="AJ95" s="12">
        <v>0.34175499967366596</v>
      </c>
      <c r="AK95" s="12">
        <v>0.27517525750561111</v>
      </c>
      <c r="AL95" s="12">
        <v>3.0220988678506554E-2</v>
      </c>
      <c r="AM95" s="12">
        <v>0.21726262305277566</v>
      </c>
      <c r="AN95" s="12">
        <v>0.51389031756311077</v>
      </c>
      <c r="AO95" s="12">
        <v>0.1215903027874746</v>
      </c>
      <c r="AP95" s="12">
        <v>0.16772000781878579</v>
      </c>
      <c r="AQ95" s="12">
        <v>0.13620649219495462</v>
      </c>
      <c r="AR95" s="12">
        <v>0</v>
      </c>
      <c r="AS95" s="12">
        <v>8.1214565461326521E-2</v>
      </c>
      <c r="AT95" s="12">
        <v>0.1976222751281573</v>
      </c>
      <c r="AU95" s="12">
        <v>0.12574521960753809</v>
      </c>
      <c r="AV95" s="13">
        <v>0.17800913217993833</v>
      </c>
      <c r="AW95" s="13">
        <v>8.5308323087019577E-2</v>
      </c>
      <c r="AX95" s="13">
        <v>0.40486424425472689</v>
      </c>
      <c r="AY95" s="13">
        <v>0.28575544486230736</v>
      </c>
      <c r="AZ95" s="13">
        <v>0.41760708909217897</v>
      </c>
      <c r="BA95" s="13">
        <v>0.19896907453038074</v>
      </c>
      <c r="BB95" s="13">
        <v>0.1882444804286616</v>
      </c>
      <c r="BC95" s="13">
        <v>0.29214605050765863</v>
      </c>
      <c r="BD95" s="13">
        <v>0.23371170342566741</v>
      </c>
      <c r="BE95" s="13">
        <v>0.19724746585001204</v>
      </c>
      <c r="BF95" s="13">
        <v>0.15347639219492115</v>
      </c>
      <c r="BG95" s="13">
        <v>0.2348947985365</v>
      </c>
      <c r="BH95" s="13">
        <v>0.20081632994408233</v>
      </c>
      <c r="BI95" s="13">
        <v>0.33258038592587202</v>
      </c>
      <c r="BJ95" s="13">
        <v>0.13753021824194026</v>
      </c>
      <c r="BK95" s="13">
        <v>0.1195774551048711</v>
      </c>
      <c r="BL95" s="13">
        <v>0.29568962141763611</v>
      </c>
      <c r="BM95" s="13">
        <v>6.6244445015296069E-2</v>
      </c>
      <c r="BN95" s="13">
        <v>0.37850000889583874</v>
      </c>
      <c r="BO95" s="13">
        <v>0.2022896207283563</v>
      </c>
      <c r="BP95" s="13">
        <v>0.11532771498737412</v>
      </c>
      <c r="BQ95" s="13">
        <v>0.12236084643722983</v>
      </c>
      <c r="BR95" s="13">
        <v>0.28680442098133968</v>
      </c>
      <c r="BS95" s="13">
        <v>0.23339956763193004</v>
      </c>
      <c r="BT95" s="13">
        <v>0.17145711838681113</v>
      </c>
      <c r="BU95" s="13">
        <v>0.16518598626540693</v>
      </c>
      <c r="BV95" s="13">
        <v>0.27341016900205722</v>
      </c>
      <c r="BW95" s="13">
        <v>0.13978564747165273</v>
      </c>
      <c r="BX95" s="13">
        <v>6.8300372252645514E-2</v>
      </c>
      <c r="BY95" s="13">
        <v>0.11689303492985044</v>
      </c>
      <c r="BZ95" s="13">
        <v>0.11682503252826251</v>
      </c>
      <c r="CA95" s="13">
        <v>0.21054089379256363</v>
      </c>
      <c r="CB95" s="13">
        <v>0.10751298367533128</v>
      </c>
      <c r="CC95" s="13">
        <v>0.23275892032709081</v>
      </c>
      <c r="CD95" s="13">
        <v>0.1533305985865569</v>
      </c>
      <c r="CE95" s="13">
        <v>0.38800545195140301</v>
      </c>
      <c r="CF95" s="13">
        <v>7.9972023193079569E-2</v>
      </c>
      <c r="CG95" s="13">
        <v>9.8353435465766165E-2</v>
      </c>
      <c r="CH95" s="13">
        <v>0.25969242139692139</v>
      </c>
      <c r="CI95" s="10">
        <f>COUNTIF(H95:CH95,"&gt;0")/79</f>
        <v>0.97468354430379744</v>
      </c>
    </row>
    <row r="96" spans="1:87" s="1" customFormat="1" x14ac:dyDescent="0.2">
      <c r="A96" s="1" t="s">
        <v>456</v>
      </c>
      <c r="B96" s="1">
        <v>854.59169999999995</v>
      </c>
      <c r="C96" s="7">
        <f>AVERAGE(H96:AU96)</f>
        <v>2.1409605633114355</v>
      </c>
      <c r="D96" s="7">
        <f>STDEV(H96:AU96)</f>
        <v>0.66937742106953146</v>
      </c>
      <c r="E96" s="7">
        <f>AVERAGE(AV96:CH96)</f>
        <v>2.2463331738576304</v>
      </c>
      <c r="F96" s="7">
        <f>STDEV(AV96:CH96)</f>
        <v>0.90092373815699167</v>
      </c>
      <c r="G96" s="7">
        <f>TTEST(H96:AU96,AV96:CH96,2,3)</f>
        <v>0.55780326733752905</v>
      </c>
      <c r="H96" s="12">
        <v>2.4651834480215165</v>
      </c>
      <c r="I96" s="12">
        <v>1.505109733632555</v>
      </c>
      <c r="J96" s="12">
        <v>1.6442489517116246</v>
      </c>
      <c r="K96" s="12">
        <v>1.7540065917914776</v>
      </c>
      <c r="L96" s="12">
        <v>2.2766350898773502</v>
      </c>
      <c r="M96" s="12">
        <v>2.5073108869220904</v>
      </c>
      <c r="N96" s="12">
        <v>1.5264242070278089</v>
      </c>
      <c r="O96" s="12">
        <v>1.9774186680539385</v>
      </c>
      <c r="P96" s="12">
        <v>2.3521272705068195</v>
      </c>
      <c r="Q96" s="12">
        <v>2.7135901973320506</v>
      </c>
      <c r="R96" s="12">
        <v>2.0383064343613349</v>
      </c>
      <c r="S96" s="12">
        <v>1.8783136349768939</v>
      </c>
      <c r="T96" s="12">
        <v>2.2976058449784107</v>
      </c>
      <c r="U96" s="12">
        <v>2.2575489673388294</v>
      </c>
      <c r="V96" s="12">
        <v>1.7969805892448345</v>
      </c>
      <c r="W96" s="12">
        <v>1.3444597839028063</v>
      </c>
      <c r="X96" s="12">
        <v>1.309853446754593</v>
      </c>
      <c r="Y96" s="12">
        <v>1.4521764280099403</v>
      </c>
      <c r="Z96" s="12">
        <v>1.9806799635536456</v>
      </c>
      <c r="AA96" s="12">
        <v>1.5988510826330073</v>
      </c>
      <c r="AB96" s="12">
        <v>1.6708927552467148</v>
      </c>
      <c r="AC96" s="12">
        <v>1.8655537640417894</v>
      </c>
      <c r="AD96" s="12">
        <v>1.5701609454162775</v>
      </c>
      <c r="AE96" s="12">
        <v>1.6662444323404917</v>
      </c>
      <c r="AF96" s="12">
        <v>1.9606056305552866</v>
      </c>
      <c r="AG96" s="12">
        <v>1.6449657751064568</v>
      </c>
      <c r="AH96" s="12">
        <v>2.6868163824058482</v>
      </c>
      <c r="AI96" s="12">
        <v>2.0822880257382237</v>
      </c>
      <c r="AJ96" s="12">
        <v>1.7802491640557894</v>
      </c>
      <c r="AK96" s="12">
        <v>3.1770025014474221</v>
      </c>
      <c r="AL96" s="12">
        <v>2.7974691538428464</v>
      </c>
      <c r="AM96" s="12">
        <v>3.1940514956498491</v>
      </c>
      <c r="AN96" s="12">
        <v>2.9139802371185985</v>
      </c>
      <c r="AO96" s="12">
        <v>4.4623238027130627</v>
      </c>
      <c r="AP96" s="12">
        <v>2.002552725743449</v>
      </c>
      <c r="AQ96" s="12">
        <v>1.8049339799394173</v>
      </c>
      <c r="AR96" s="12">
        <v>1.5776698063675987</v>
      </c>
      <c r="AS96" s="12">
        <v>3.7678133004701615</v>
      </c>
      <c r="AT96" s="12">
        <v>2.0478625247072353</v>
      </c>
      <c r="AU96" s="12">
        <v>2.2881549089193456</v>
      </c>
      <c r="AV96" s="13">
        <v>1.816391171721653</v>
      </c>
      <c r="AW96" s="13">
        <v>1.4361305922466072</v>
      </c>
      <c r="AX96" s="13">
        <v>1.6983147284800741</v>
      </c>
      <c r="AY96" s="13">
        <v>1.7456316699138392</v>
      </c>
      <c r="AZ96" s="13">
        <v>2.9199516590063812</v>
      </c>
      <c r="BA96" s="13">
        <v>1.9532472078556966</v>
      </c>
      <c r="BB96" s="13">
        <v>1.3026614334907942</v>
      </c>
      <c r="BC96" s="13">
        <v>2.015155170358951</v>
      </c>
      <c r="BD96" s="13">
        <v>1.0303009846706856</v>
      </c>
      <c r="BE96" s="13">
        <v>2.4891080703105195</v>
      </c>
      <c r="BF96" s="13">
        <v>2.1835876993240024</v>
      </c>
      <c r="BG96" s="13">
        <v>1.5962086497145398</v>
      </c>
      <c r="BH96" s="13">
        <v>2.1906623361131845</v>
      </c>
      <c r="BI96" s="13">
        <v>1.6433482870050695</v>
      </c>
      <c r="BJ96" s="13">
        <v>1.5065639077173487</v>
      </c>
      <c r="BK96" s="13">
        <v>2.0142569756464352</v>
      </c>
      <c r="BL96" s="13">
        <v>1.5250497423345455</v>
      </c>
      <c r="BM96" s="13">
        <v>3.6447989493439676</v>
      </c>
      <c r="BN96" s="13">
        <v>2.3984532245822332</v>
      </c>
      <c r="BO96" s="13">
        <v>1.9370430784273813</v>
      </c>
      <c r="BP96" s="13">
        <v>2.2752571052474231</v>
      </c>
      <c r="BQ96" s="13">
        <v>2.0602057917293477</v>
      </c>
      <c r="BR96" s="13">
        <v>3.2169694660856449</v>
      </c>
      <c r="BS96" s="13">
        <v>2.5792784521927841</v>
      </c>
      <c r="BT96" s="13">
        <v>2.4493688718478559</v>
      </c>
      <c r="BU96" s="13">
        <v>1.7631506692335142</v>
      </c>
      <c r="BV96" s="13">
        <v>3.2532393648313875</v>
      </c>
      <c r="BW96" s="13">
        <v>2.0820646303405104</v>
      </c>
      <c r="BX96" s="13">
        <v>2.52077989323619</v>
      </c>
      <c r="BY96" s="13">
        <v>2.0632439323939704</v>
      </c>
      <c r="BZ96" s="13">
        <v>1.6995573626868883</v>
      </c>
      <c r="CA96" s="13">
        <v>1.3858561683504431</v>
      </c>
      <c r="CB96" s="13">
        <v>2.1338975482582878</v>
      </c>
      <c r="CC96" s="13">
        <v>1.6040244285538205</v>
      </c>
      <c r="CD96" s="13">
        <v>2.5312896377314122</v>
      </c>
      <c r="CE96" s="13">
        <v>2.3583798749216491</v>
      </c>
      <c r="CF96" s="13">
        <v>2.4110445623095647</v>
      </c>
      <c r="CG96" s="13">
        <v>4.0346503126407685</v>
      </c>
      <c r="CH96" s="13">
        <v>6.1378701695922206</v>
      </c>
      <c r="CI96" s="10">
        <f>COUNTIF(H96:CH96,"&gt;0")/79</f>
        <v>1</v>
      </c>
    </row>
    <row r="97" spans="1:87" s="1" customFormat="1" x14ac:dyDescent="0.2">
      <c r="A97" s="1" t="s">
        <v>457</v>
      </c>
      <c r="B97" s="1">
        <v>852.57600000000002</v>
      </c>
      <c r="C97" s="7">
        <f>AVERAGE(H97:AU97)</f>
        <v>5.3811907395294316</v>
      </c>
      <c r="D97" s="7">
        <f>STDEV(H97:AU97)</f>
        <v>6.1669498483538767</v>
      </c>
      <c r="E97" s="7">
        <f>AVERAGE(AV97:CH97)</f>
        <v>4.3245092435438606</v>
      </c>
      <c r="F97" s="7">
        <f>STDEV(AV97:CH97)</f>
        <v>5.9669904131067204</v>
      </c>
      <c r="G97" s="7">
        <f>TTEST(H97:AU97,AV97:CH97,2,3)</f>
        <v>0.44128869858653663</v>
      </c>
      <c r="H97" s="12">
        <v>0.58450379897621763</v>
      </c>
      <c r="I97" s="12">
        <v>0.6326731974387414</v>
      </c>
      <c r="J97" s="12">
        <v>0.9001061651072283</v>
      </c>
      <c r="K97" s="12">
        <v>0.7849823040672913</v>
      </c>
      <c r="L97" s="12">
        <v>0.54174782667573151</v>
      </c>
      <c r="M97" s="12">
        <v>8.6395890948474566E-2</v>
      </c>
      <c r="N97" s="12">
        <v>0.70567284466320268</v>
      </c>
      <c r="O97" s="12">
        <v>12.927378032832173</v>
      </c>
      <c r="P97" s="12">
        <v>0.49873704810148123</v>
      </c>
      <c r="Q97" s="12">
        <v>10.765476841769958</v>
      </c>
      <c r="R97" s="12">
        <v>0.77625367481426222</v>
      </c>
      <c r="S97" s="12">
        <v>10.994261285205765</v>
      </c>
      <c r="T97" s="12">
        <v>0.81524824795086703</v>
      </c>
      <c r="U97" s="12">
        <v>13.536544019863241</v>
      </c>
      <c r="V97" s="12">
        <v>14.349696370680944</v>
      </c>
      <c r="W97" s="12">
        <v>0.82491655139389175</v>
      </c>
      <c r="X97" s="12">
        <v>0.95475663603410077</v>
      </c>
      <c r="Y97" s="12">
        <v>0.69032941064781195</v>
      </c>
      <c r="Z97" s="12">
        <v>0.75528292700518773</v>
      </c>
      <c r="AA97" s="12">
        <v>14.233122322304734</v>
      </c>
      <c r="AB97" s="12">
        <v>0.8218146973989755</v>
      </c>
      <c r="AC97" s="12">
        <v>11.742648398976387</v>
      </c>
      <c r="AD97" s="12">
        <v>0.3480524770082345</v>
      </c>
      <c r="AE97" s="12">
        <v>13.268785363434088</v>
      </c>
      <c r="AF97" s="12">
        <v>0.76571046213372063</v>
      </c>
      <c r="AG97" s="12">
        <v>0.60353997177844676</v>
      </c>
      <c r="AH97" s="12">
        <v>0.99363262209078573</v>
      </c>
      <c r="AI97" s="12">
        <v>12.522231938215878</v>
      </c>
      <c r="AJ97" s="12">
        <v>11.786766833968471</v>
      </c>
      <c r="AK97" s="12">
        <v>13.86655126892774</v>
      </c>
      <c r="AL97" s="12">
        <v>0.95790390550227578</v>
      </c>
      <c r="AM97" s="12">
        <v>0.76708409459596449</v>
      </c>
      <c r="AN97" s="12">
        <v>1.5661422831397847</v>
      </c>
      <c r="AO97" s="12">
        <v>0.28387820731700991</v>
      </c>
      <c r="AP97" s="12">
        <v>13.898636482562969</v>
      </c>
      <c r="AQ97" s="12">
        <v>15.009564249794682</v>
      </c>
      <c r="AR97" s="12">
        <v>14.127497930634675</v>
      </c>
      <c r="AS97" s="12">
        <v>0.29798276324884027</v>
      </c>
      <c r="AT97" s="12">
        <v>0.72254816120968013</v>
      </c>
      <c r="AU97" s="12">
        <v>14.538572072757356</v>
      </c>
      <c r="AV97" s="13">
        <v>0.41969972893532553</v>
      </c>
      <c r="AW97" s="13">
        <v>0.89584064202417624</v>
      </c>
      <c r="AX97" s="13">
        <v>10.984809248806419</v>
      </c>
      <c r="AY97" s="13">
        <v>0.86062918445762093</v>
      </c>
      <c r="AZ97" s="13">
        <v>0.49301065242473319</v>
      </c>
      <c r="BA97" s="13">
        <v>0.5700626878873708</v>
      </c>
      <c r="BB97" s="13">
        <v>0.3698468592103305</v>
      </c>
      <c r="BC97" s="13">
        <v>0.72422851267137323</v>
      </c>
      <c r="BD97" s="13">
        <v>0.8762005432218688</v>
      </c>
      <c r="BE97" s="13">
        <v>13.300569413699467</v>
      </c>
      <c r="BF97" s="13">
        <v>0.53665872180654917</v>
      </c>
      <c r="BG97" s="13">
        <v>14.376844413217118</v>
      </c>
      <c r="BH97" s="13">
        <v>16.382432472314882</v>
      </c>
      <c r="BI97" s="13">
        <v>13.105848416237452</v>
      </c>
      <c r="BJ97" s="13">
        <v>0.68050216674176445</v>
      </c>
      <c r="BK97" s="13">
        <v>0.44678937511746442</v>
      </c>
      <c r="BL97" s="13">
        <v>0.83414254102339669</v>
      </c>
      <c r="BM97" s="13">
        <v>0.53703879846971458</v>
      </c>
      <c r="BN97" s="13">
        <v>13.525477201956072</v>
      </c>
      <c r="BO97" s="13">
        <v>0.92876214947667635</v>
      </c>
      <c r="BP97" s="13">
        <v>0.80878412662975097</v>
      </c>
      <c r="BQ97" s="13">
        <v>12.078468565842629</v>
      </c>
      <c r="BR97" s="13">
        <v>0.759798204449462</v>
      </c>
      <c r="BS97" s="13">
        <v>1.0183714893921088</v>
      </c>
      <c r="BT97" s="13">
        <v>0.59542565618901366</v>
      </c>
      <c r="BU97" s="13">
        <v>14.151619908518903</v>
      </c>
      <c r="BV97" s="13">
        <v>0.40602781223012491</v>
      </c>
      <c r="BW97" s="13">
        <v>0.65839791441768813</v>
      </c>
      <c r="BX97" s="13">
        <v>0.85220945287340122</v>
      </c>
      <c r="BY97" s="13">
        <v>0.86528478505700301</v>
      </c>
      <c r="BZ97" s="13">
        <v>14.1621671591304</v>
      </c>
      <c r="CA97" s="13">
        <v>0.65047518285751194</v>
      </c>
      <c r="CB97" s="13">
        <v>0.84004289306615032</v>
      </c>
      <c r="CC97" s="13">
        <v>14.153821014259242</v>
      </c>
      <c r="CD97" s="13">
        <v>13.936065310660055</v>
      </c>
      <c r="CE97" s="13">
        <v>0.61095549367578084</v>
      </c>
      <c r="CF97" s="13">
        <v>0.98521163521609689</v>
      </c>
      <c r="CG97" s="13">
        <v>0.10130579951824845</v>
      </c>
      <c r="CH97" s="13">
        <v>0.17203436452719614</v>
      </c>
      <c r="CI97" s="10">
        <f>COUNTIF(H97:CH97,"&gt;0")/79</f>
        <v>1</v>
      </c>
    </row>
    <row r="98" spans="1:87" s="1" customFormat="1" x14ac:dyDescent="0.2">
      <c r="A98" s="1" t="s">
        <v>458</v>
      </c>
      <c r="B98" s="1">
        <v>850.56039999999996</v>
      </c>
      <c r="C98" s="7">
        <f>AVERAGE(H98:AU98)</f>
        <v>24.973821031472312</v>
      </c>
      <c r="D98" s="7">
        <f>STDEV(H98:AU98)</f>
        <v>3.1680608925013458</v>
      </c>
      <c r="E98" s="7">
        <f>AVERAGE(AV98:CH98)</f>
        <v>23.825083635554726</v>
      </c>
      <c r="F98" s="7">
        <f>STDEV(AV98:CH98)</f>
        <v>3.7489115578908425</v>
      </c>
      <c r="G98" s="7">
        <f>TTEST(H98:AU98,AV98:CH98,2,3)</f>
        <v>0.14598518480445161</v>
      </c>
      <c r="H98" s="12">
        <v>18.773981536453245</v>
      </c>
      <c r="I98" s="12">
        <v>26.51667463113046</v>
      </c>
      <c r="J98" s="12">
        <v>24.719690320139669</v>
      </c>
      <c r="K98" s="12">
        <v>22.771261882020124</v>
      </c>
      <c r="L98" s="12">
        <v>22.088990138756838</v>
      </c>
      <c r="M98" s="12">
        <v>26.054140014728613</v>
      </c>
      <c r="N98" s="12">
        <v>28.394487972052797</v>
      </c>
      <c r="O98" s="12">
        <v>26.774002178793527</v>
      </c>
      <c r="P98" s="12">
        <v>20.554291601698139</v>
      </c>
      <c r="Q98" s="12">
        <v>20.862943622928665</v>
      </c>
      <c r="R98" s="12">
        <v>27.775311364358885</v>
      </c>
      <c r="S98" s="12">
        <v>22.881852541386042</v>
      </c>
      <c r="T98" s="12">
        <v>27.424412130306202</v>
      </c>
      <c r="U98" s="12">
        <v>23.524628575196989</v>
      </c>
      <c r="V98" s="12">
        <v>20.594849082060275</v>
      </c>
      <c r="W98" s="12">
        <v>24.142975402931953</v>
      </c>
      <c r="X98" s="12">
        <v>21.803607304536634</v>
      </c>
      <c r="Y98" s="12">
        <v>27.918329708026896</v>
      </c>
      <c r="Z98" s="12">
        <v>28.092253137612168</v>
      </c>
      <c r="AA98" s="12">
        <v>28.574327457990528</v>
      </c>
      <c r="AB98" s="12">
        <v>25.270145625885466</v>
      </c>
      <c r="AC98" s="12">
        <v>27.052167425537007</v>
      </c>
      <c r="AD98" s="12">
        <v>28.200781195956658</v>
      </c>
      <c r="AE98" s="12">
        <v>25.843768717155701</v>
      </c>
      <c r="AF98" s="12">
        <v>24.615936989843778</v>
      </c>
      <c r="AG98" s="12">
        <v>29.439829339855731</v>
      </c>
      <c r="AH98" s="12">
        <v>23.306395440905732</v>
      </c>
      <c r="AI98" s="12">
        <v>26.457336918029426</v>
      </c>
      <c r="AJ98" s="12">
        <v>23.062590569839902</v>
      </c>
      <c r="AK98" s="12">
        <v>24.137863030797224</v>
      </c>
      <c r="AL98" s="12">
        <v>24.352764382251724</v>
      </c>
      <c r="AM98" s="12">
        <v>27.105066101404397</v>
      </c>
      <c r="AN98" s="12">
        <v>19.136989241804852</v>
      </c>
      <c r="AO98" s="12">
        <v>27.544031576714897</v>
      </c>
      <c r="AP98" s="12">
        <v>24.829273177940614</v>
      </c>
      <c r="AQ98" s="12">
        <v>17.48539160283341</v>
      </c>
      <c r="AR98" s="12">
        <v>28.415604307540939</v>
      </c>
      <c r="AS98" s="12">
        <v>31.471115486333954</v>
      </c>
      <c r="AT98" s="12">
        <v>26.477928624323791</v>
      </c>
      <c r="AU98" s="12">
        <v>24.504850900828558</v>
      </c>
      <c r="AV98" s="13">
        <v>24.251330721580292</v>
      </c>
      <c r="AW98" s="13">
        <v>26.837871517336406</v>
      </c>
      <c r="AX98" s="13">
        <v>23.560846795778634</v>
      </c>
      <c r="AY98" s="13">
        <v>21.621653654024261</v>
      </c>
      <c r="AZ98" s="13">
        <v>19.897289448136153</v>
      </c>
      <c r="BA98" s="13">
        <v>24.553004835706268</v>
      </c>
      <c r="BB98" s="13">
        <v>32.452515279414321</v>
      </c>
      <c r="BC98" s="13">
        <v>24.80036756297142</v>
      </c>
      <c r="BD98" s="13">
        <v>21.027683001025977</v>
      </c>
      <c r="BE98" s="13">
        <v>24.635750414902844</v>
      </c>
      <c r="BF98" s="13">
        <v>27.340576494703907</v>
      </c>
      <c r="BG98" s="13">
        <v>25.843160295938102</v>
      </c>
      <c r="BH98" s="13">
        <v>23.622085263147898</v>
      </c>
      <c r="BI98" s="13">
        <v>25.624359881128662</v>
      </c>
      <c r="BJ98" s="13">
        <v>22.693120367020654</v>
      </c>
      <c r="BK98" s="13">
        <v>25.07600343322261</v>
      </c>
      <c r="BL98" s="13">
        <v>26.71926653829976</v>
      </c>
      <c r="BM98" s="13">
        <v>24.321947120671449</v>
      </c>
      <c r="BN98" s="13">
        <v>22.792995387698973</v>
      </c>
      <c r="BO98" s="13">
        <v>25.846184737856735</v>
      </c>
      <c r="BP98" s="13">
        <v>25.126598996279647</v>
      </c>
      <c r="BQ98" s="13">
        <v>16.826458328823254</v>
      </c>
      <c r="BR98" s="13">
        <v>22.844980067485242</v>
      </c>
      <c r="BS98" s="13">
        <v>15.900363579215451</v>
      </c>
      <c r="BT98" s="13">
        <v>22.946570277432816</v>
      </c>
      <c r="BU98" s="13">
        <v>22.632487113273758</v>
      </c>
      <c r="BV98" s="13">
        <v>28.93809695604822</v>
      </c>
      <c r="BW98" s="13">
        <v>22.358616136727953</v>
      </c>
      <c r="BX98" s="13">
        <v>26.038964241076791</v>
      </c>
      <c r="BY98" s="13">
        <v>22.455791218508931</v>
      </c>
      <c r="BZ98" s="13">
        <v>16.477817696803633</v>
      </c>
      <c r="CA98" s="13">
        <v>24.735235862547462</v>
      </c>
      <c r="CB98" s="13">
        <v>22.128199760209451</v>
      </c>
      <c r="CC98" s="13">
        <v>21.215173863303988</v>
      </c>
      <c r="CD98" s="13">
        <v>21.981620411608063</v>
      </c>
      <c r="CE98" s="13">
        <v>18.653190910510517</v>
      </c>
      <c r="CF98" s="13">
        <v>21.352640273127914</v>
      </c>
      <c r="CG98" s="13">
        <v>34.046458200116035</v>
      </c>
      <c r="CH98" s="13">
        <v>29.000985142969956</v>
      </c>
      <c r="CI98" s="10">
        <f>COUNTIF(H98:CH98,"&gt;0")/79</f>
        <v>1</v>
      </c>
    </row>
    <row r="99" spans="1:87" s="1" customFormat="1" x14ac:dyDescent="0.2">
      <c r="A99" s="1" t="s">
        <v>311</v>
      </c>
      <c r="B99" s="1">
        <v>824.50030000000004</v>
      </c>
      <c r="C99" s="7">
        <f>AVERAGE(H99:AU99)</f>
        <v>6.9200403018145867E-2</v>
      </c>
      <c r="D99" s="7">
        <f>STDEV(H99:AU99)</f>
        <v>6.9374781708718372E-2</v>
      </c>
      <c r="E99" s="7">
        <f>AVERAGE(AV99:CH99)</f>
        <v>6.366285371256622E-2</v>
      </c>
      <c r="F99" s="7">
        <f>STDEV(AV99:CH99)</f>
        <v>6.1159873520127049E-2</v>
      </c>
      <c r="G99" s="7">
        <f>TTEST(H99:AU99,AV99:CH99,2,3)</f>
        <v>0.70753190773228902</v>
      </c>
      <c r="H99" s="12">
        <v>0.15129237803653992</v>
      </c>
      <c r="I99" s="12">
        <v>3.6142274111504946E-2</v>
      </c>
      <c r="J99" s="12">
        <v>0</v>
      </c>
      <c r="K99" s="12">
        <v>5.3865012402584372E-2</v>
      </c>
      <c r="L99" s="12">
        <v>2.7073029254821312E-2</v>
      </c>
      <c r="M99" s="12">
        <v>0</v>
      </c>
      <c r="N99" s="12">
        <v>3.5904219302110019E-2</v>
      </c>
      <c r="O99" s="12">
        <v>5.4670355774922297E-2</v>
      </c>
      <c r="P99" s="12">
        <v>0</v>
      </c>
      <c r="Q99" s="12">
        <v>0.20905726000097519</v>
      </c>
      <c r="R99" s="12">
        <v>0</v>
      </c>
      <c r="S99" s="12">
        <v>0.30529939436905434</v>
      </c>
      <c r="T99" s="12">
        <v>3.9634571921766053E-2</v>
      </c>
      <c r="U99" s="12">
        <v>5.6323788625490277E-2</v>
      </c>
      <c r="V99" s="12">
        <v>0.11185122255222489</v>
      </c>
      <c r="W99" s="12">
        <v>2.0597030631673712E-2</v>
      </c>
      <c r="X99" s="12">
        <v>3.0929709948489911E-2</v>
      </c>
      <c r="Y99" s="12">
        <v>2.542484608113706E-2</v>
      </c>
      <c r="Z99" s="12">
        <v>3.6016540973352405E-2</v>
      </c>
      <c r="AA99" s="12">
        <v>0.10011176225424009</v>
      </c>
      <c r="AB99" s="12">
        <v>7.7603209313306137E-2</v>
      </c>
      <c r="AC99" s="12">
        <v>8.5454530199060796E-2</v>
      </c>
      <c r="AD99" s="12">
        <v>0</v>
      </c>
      <c r="AE99" s="12">
        <v>7.205626395996656E-2</v>
      </c>
      <c r="AF99" s="12">
        <v>0.11977543371577681</v>
      </c>
      <c r="AG99" s="12">
        <v>0</v>
      </c>
      <c r="AH99" s="12">
        <v>3.8298067867428058E-2</v>
      </c>
      <c r="AI99" s="12">
        <v>0</v>
      </c>
      <c r="AJ99" s="12">
        <v>0.13168328934716345</v>
      </c>
      <c r="AK99" s="12">
        <v>6.5851577905844921E-2</v>
      </c>
      <c r="AL99" s="12">
        <v>3.8308395560862747E-2</v>
      </c>
      <c r="AM99" s="12">
        <v>0</v>
      </c>
      <c r="AN99" s="12">
        <v>0.1699633472973705</v>
      </c>
      <c r="AO99" s="12">
        <v>0.11659622766763349</v>
      </c>
      <c r="AP99" s="12">
        <v>6.8537829604830305E-2</v>
      </c>
      <c r="AQ99" s="12">
        <v>2.5604215253505671E-2</v>
      </c>
      <c r="AR99" s="12">
        <v>0.11381540743783679</v>
      </c>
      <c r="AS99" s="12">
        <v>0</v>
      </c>
      <c r="AT99" s="12">
        <v>0.17816011260960277</v>
      </c>
      <c r="AU99" s="12">
        <v>0.17211481674475884</v>
      </c>
      <c r="AV99" s="13">
        <v>0.1105554821495961</v>
      </c>
      <c r="AW99" s="13">
        <v>2.7954252652524943E-2</v>
      </c>
      <c r="AX99" s="13">
        <v>0.11959762018633059</v>
      </c>
      <c r="AY99" s="13">
        <v>0.23364103293808813</v>
      </c>
      <c r="AZ99" s="13">
        <v>0.17487699182540289</v>
      </c>
      <c r="BA99" s="13">
        <v>0.20439941087117275</v>
      </c>
      <c r="BB99" s="13">
        <v>6.5793493171991263E-2</v>
      </c>
      <c r="BC99" s="13">
        <v>0.12224136450632422</v>
      </c>
      <c r="BD99" s="13">
        <v>6.2762529289069655E-2</v>
      </c>
      <c r="BE99" s="13">
        <v>3.5330496798893239E-2</v>
      </c>
      <c r="BF99" s="13">
        <v>4.155631784207825E-2</v>
      </c>
      <c r="BG99" s="13">
        <v>4.4499454718602345E-2</v>
      </c>
      <c r="BH99" s="13">
        <v>2.0598194911356435E-2</v>
      </c>
      <c r="BI99" s="13">
        <v>6.5137201167591668E-2</v>
      </c>
      <c r="BJ99" s="13">
        <v>7.7353441627158057E-2</v>
      </c>
      <c r="BK99" s="13">
        <v>0</v>
      </c>
      <c r="BL99" s="13">
        <v>8.7299646289071248E-2</v>
      </c>
      <c r="BM99" s="13">
        <v>0.14796563555437625</v>
      </c>
      <c r="BN99" s="13">
        <v>9.8304916468840167E-2</v>
      </c>
      <c r="BO99" s="13">
        <v>3.6017311008063296E-2</v>
      </c>
      <c r="BP99" s="13">
        <v>5.793154911892659E-2</v>
      </c>
      <c r="BQ99" s="13">
        <v>1.9247901700382868E-2</v>
      </c>
      <c r="BR99" s="13">
        <v>0.11789058499959221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4.511114826378166E-2</v>
      </c>
      <c r="BY99" s="13">
        <v>0</v>
      </c>
      <c r="BZ99" s="13">
        <v>8.4004214653769976E-2</v>
      </c>
      <c r="CA99" s="13">
        <v>0</v>
      </c>
      <c r="CB99" s="13">
        <v>2.9766769814794068E-2</v>
      </c>
      <c r="CC99" s="13">
        <v>5.2616832465771951E-2</v>
      </c>
      <c r="CD99" s="13">
        <v>0.16019965169035721</v>
      </c>
      <c r="CE99" s="13">
        <v>5.0186784040927253E-2</v>
      </c>
      <c r="CF99" s="13">
        <v>0</v>
      </c>
      <c r="CG99" s="13">
        <v>9.0011064065247573E-2</v>
      </c>
      <c r="CH99" s="13">
        <v>0</v>
      </c>
      <c r="CI99" s="10">
        <f>COUNTIF(H99:CH99,"&gt;0")/79</f>
        <v>0.759493670886076</v>
      </c>
    </row>
    <row r="100" spans="1:87" s="1" customFormat="1" x14ac:dyDescent="0.2">
      <c r="A100" s="1" t="s">
        <v>349</v>
      </c>
      <c r="B100" s="1">
        <v>848.54470000000003</v>
      </c>
      <c r="C100" s="7">
        <f>AVERAGE(H100:AU100)</f>
        <v>0.25738748730180655</v>
      </c>
      <c r="D100" s="7">
        <f>STDEV(H100:AU100)</f>
        <v>0.28503622950795166</v>
      </c>
      <c r="E100" s="7">
        <f>AVERAGE(AV100:CH100)</f>
        <v>0.23029485644718556</v>
      </c>
      <c r="F100" s="7">
        <f>STDEV(AV100:CH100)</f>
        <v>0.26001397639099649</v>
      </c>
      <c r="G100" s="7">
        <f>TTEST(H100:AU100,AV100:CH100,2,3)</f>
        <v>0.66005165347250405</v>
      </c>
      <c r="H100" s="12">
        <v>0.83909320343689464</v>
      </c>
      <c r="I100" s="12">
        <v>0.41417545743426026</v>
      </c>
      <c r="J100" s="12">
        <v>1.0678731512471162</v>
      </c>
      <c r="K100" s="12">
        <v>1.1291521756859271</v>
      </c>
      <c r="L100" s="12">
        <v>0.69295120173909286</v>
      </c>
      <c r="M100" s="12">
        <v>0.16747654169455259</v>
      </c>
      <c r="N100" s="12">
        <v>0.55566544627658288</v>
      </c>
      <c r="O100" s="12">
        <v>0.45211673324695917</v>
      </c>
      <c r="P100" s="12">
        <v>4.5814974561425463E-2</v>
      </c>
      <c r="Q100" s="12">
        <v>0.2102276736446104</v>
      </c>
      <c r="R100" s="12">
        <v>0.4410636725145009</v>
      </c>
      <c r="S100" s="12">
        <v>0.33559573714644214</v>
      </c>
      <c r="T100" s="12">
        <v>0.10283504719817625</v>
      </c>
      <c r="U100" s="12">
        <v>9.4847218395418334E-2</v>
      </c>
      <c r="V100" s="12">
        <v>0.32015316177854036</v>
      </c>
      <c r="W100" s="12">
        <v>0.62945412331639805</v>
      </c>
      <c r="X100" s="12">
        <v>0.2452637186271806</v>
      </c>
      <c r="Y100" s="12">
        <v>0.11534100182680378</v>
      </c>
      <c r="Z100" s="12">
        <v>0.2436531907107074</v>
      </c>
      <c r="AA100" s="12">
        <v>0.17000513654122409</v>
      </c>
      <c r="AB100" s="12">
        <v>0.26118124781464147</v>
      </c>
      <c r="AC100" s="12">
        <v>0.27334391537675495</v>
      </c>
      <c r="AD100" s="12">
        <v>0</v>
      </c>
      <c r="AE100" s="12">
        <v>0.1860958365721315</v>
      </c>
      <c r="AF100" s="12">
        <v>2.5983430762093883E-2</v>
      </c>
      <c r="AG100" s="12">
        <v>0.16489426788003841</v>
      </c>
      <c r="AH100" s="12">
        <v>0.42882239195608068</v>
      </c>
      <c r="AI100" s="12">
        <v>7.4184285743662343E-2</v>
      </c>
      <c r="AJ100" s="12">
        <v>0</v>
      </c>
      <c r="AK100" s="12">
        <v>3.5327665282282157E-2</v>
      </c>
      <c r="AL100" s="12">
        <v>0</v>
      </c>
      <c r="AM100" s="12">
        <v>0</v>
      </c>
      <c r="AN100" s="12">
        <v>3.0671125243258768E-2</v>
      </c>
      <c r="AO100" s="12">
        <v>0</v>
      </c>
      <c r="AP100" s="12">
        <v>0</v>
      </c>
      <c r="AQ100" s="12">
        <v>3.7652730674250241E-2</v>
      </c>
      <c r="AR100" s="12">
        <v>0.15774315612138398</v>
      </c>
      <c r="AS100" s="12">
        <v>0.15872845888390236</v>
      </c>
      <c r="AT100" s="12">
        <v>3.7089936489373442E-2</v>
      </c>
      <c r="AU100" s="12">
        <v>0.15102247624959392</v>
      </c>
      <c r="AV100" s="13">
        <v>0.97933498924832207</v>
      </c>
      <c r="AW100" s="13">
        <v>0.94575047855519623</v>
      </c>
      <c r="AX100" s="13">
        <v>1.132095022216201</v>
      </c>
      <c r="AY100" s="13">
        <v>0.32314470688076696</v>
      </c>
      <c r="AZ100" s="13">
        <v>0.12997591616002932</v>
      </c>
      <c r="BA100" s="13">
        <v>0.24079583510418584</v>
      </c>
      <c r="BB100" s="13">
        <v>0.43329842155520726</v>
      </c>
      <c r="BC100" s="13">
        <v>0.22998080183292688</v>
      </c>
      <c r="BD100" s="13">
        <v>0.13844427252884783</v>
      </c>
      <c r="BE100" s="13">
        <v>0.24152128559651534</v>
      </c>
      <c r="BF100" s="13">
        <v>6.2917368405658591E-2</v>
      </c>
      <c r="BG100" s="13">
        <v>0.17861938859775084</v>
      </c>
      <c r="BH100" s="13">
        <v>0.21637408063196123</v>
      </c>
      <c r="BI100" s="13">
        <v>0.25705938679896895</v>
      </c>
      <c r="BJ100" s="13">
        <v>0.19673636617157453</v>
      </c>
      <c r="BK100" s="13">
        <v>9.5166338896958566E-2</v>
      </c>
      <c r="BL100" s="13">
        <v>0.13743851649391342</v>
      </c>
      <c r="BM100" s="13">
        <v>8.1555136738087966E-2</v>
      </c>
      <c r="BN100" s="13">
        <v>0.11470445038081692</v>
      </c>
      <c r="BO100" s="13">
        <v>0.21999699153914828</v>
      </c>
      <c r="BP100" s="13">
        <v>0</v>
      </c>
      <c r="BQ100" s="13">
        <v>0.63453787203453704</v>
      </c>
      <c r="BR100" s="13">
        <v>0</v>
      </c>
      <c r="BS100" s="13">
        <v>0.23681290377451525</v>
      </c>
      <c r="BT100" s="13">
        <v>5.2399774664504052E-2</v>
      </c>
      <c r="BU100" s="13">
        <v>0.28692201749932217</v>
      </c>
      <c r="BV100" s="13">
        <v>8.9278337555823928E-2</v>
      </c>
      <c r="BW100" s="13">
        <v>6.3891217538604814E-2</v>
      </c>
      <c r="BX100" s="13">
        <v>9.7934291958986563E-2</v>
      </c>
      <c r="BY100" s="13">
        <v>0.21162035856590578</v>
      </c>
      <c r="BZ100" s="13">
        <v>0.10936131629424443</v>
      </c>
      <c r="CA100" s="13">
        <v>7.2240287874206985E-2</v>
      </c>
      <c r="CB100" s="13">
        <v>0.12131094067325325</v>
      </c>
      <c r="CC100" s="13">
        <v>0.13795902886621073</v>
      </c>
      <c r="CD100" s="13">
        <v>0.10431796237331893</v>
      </c>
      <c r="CE100" s="13">
        <v>0.16283000429123656</v>
      </c>
      <c r="CF100" s="13">
        <v>4.3272403593139379E-2</v>
      </c>
      <c r="CG100" s="13">
        <v>8.6122974913324504E-2</v>
      </c>
      <c r="CH100" s="13">
        <v>0.11577795463606458</v>
      </c>
      <c r="CI100" s="10">
        <f>COUNTIF(H100:CH100,"&gt;0")/79</f>
        <v>0.89873417721518989</v>
      </c>
    </row>
    <row r="101" spans="1:87" s="1" customFormat="1" x14ac:dyDescent="0.2">
      <c r="A101" s="1" t="s">
        <v>344</v>
      </c>
      <c r="B101" s="1">
        <v>850.60979999999995</v>
      </c>
      <c r="C101" s="7">
        <f>AVERAGE(H101:AU101)</f>
        <v>0.10218439408437163</v>
      </c>
      <c r="D101" s="7">
        <f>STDEV(H101:AU101)</f>
        <v>7.6050126191132328E-2</v>
      </c>
      <c r="E101" s="7">
        <f>AVERAGE(AV101:CH101)</f>
        <v>0.11106149080712836</v>
      </c>
      <c r="F101" s="7">
        <f>STDEV(AV101:CH101)</f>
        <v>9.1975047604325691E-2</v>
      </c>
      <c r="G101" s="7">
        <f>TTEST(H101:AU101,AV101:CH101,2,3)</f>
        <v>0.6419543123101088</v>
      </c>
      <c r="H101" s="12">
        <v>8.809773376610322E-2</v>
      </c>
      <c r="I101" s="12">
        <v>6.8177981393343023E-2</v>
      </c>
      <c r="J101" s="12">
        <v>4.6445675353152298E-2</v>
      </c>
      <c r="K101" s="12">
        <v>9.7373695708912883E-2</v>
      </c>
      <c r="L101" s="12">
        <v>0.2511849168307812</v>
      </c>
      <c r="M101" s="12">
        <v>0</v>
      </c>
      <c r="N101" s="12">
        <v>0.14244764936595494</v>
      </c>
      <c r="O101" s="12">
        <v>0.12237057869389185</v>
      </c>
      <c r="P101" s="12">
        <v>0.13770616201164254</v>
      </c>
      <c r="Q101" s="12">
        <v>6.5294425133231027E-2</v>
      </c>
      <c r="R101" s="12">
        <v>0.10969707355226946</v>
      </c>
      <c r="S101" s="12">
        <v>0.14557519438658059</v>
      </c>
      <c r="T101" s="12">
        <v>7.5414058945000279E-2</v>
      </c>
      <c r="U101" s="12">
        <v>9.5859022614686165E-2</v>
      </c>
      <c r="V101" s="12">
        <v>0.16718666586335498</v>
      </c>
      <c r="W101" s="12">
        <v>0.11517116657734446</v>
      </c>
      <c r="X101" s="12">
        <v>0</v>
      </c>
      <c r="Y101" s="12">
        <v>0.20512215461547467</v>
      </c>
      <c r="Z101" s="12">
        <v>0.2643309929080328</v>
      </c>
      <c r="AA101" s="12">
        <v>0.12457870066888446</v>
      </c>
      <c r="AB101" s="12">
        <v>0.24892393604341179</v>
      </c>
      <c r="AC101" s="12">
        <v>0.28226402546804491</v>
      </c>
      <c r="AD101" s="12">
        <v>4.9513423808933664E-2</v>
      </c>
      <c r="AE101" s="12">
        <v>8.7397988994889375E-2</v>
      </c>
      <c r="AF101" s="12">
        <v>0.15472142261920283</v>
      </c>
      <c r="AG101" s="12">
        <v>0.11527077899241722</v>
      </c>
      <c r="AH101" s="12">
        <v>0.16054892290396358</v>
      </c>
      <c r="AI101" s="12">
        <v>4.8023200543946459E-2</v>
      </c>
      <c r="AJ101" s="12">
        <v>7.0714826674699416E-2</v>
      </c>
      <c r="AK101" s="12">
        <v>0</v>
      </c>
      <c r="AL101" s="12">
        <v>2.4764361382144665E-2</v>
      </c>
      <c r="AM101" s="12">
        <v>0</v>
      </c>
      <c r="AN101" s="12">
        <v>0</v>
      </c>
      <c r="AO101" s="12">
        <v>0</v>
      </c>
      <c r="AP101" s="12">
        <v>5.0530246433270649E-2</v>
      </c>
      <c r="AQ101" s="12">
        <v>4.7879778434768448E-2</v>
      </c>
      <c r="AR101" s="12">
        <v>0.16740500640061581</v>
      </c>
      <c r="AS101" s="12">
        <v>7.6427819632807412E-2</v>
      </c>
      <c r="AT101" s="12">
        <v>0.12970338202525675</v>
      </c>
      <c r="AU101" s="12">
        <v>5.1252794627851567E-2</v>
      </c>
      <c r="AV101" s="13">
        <v>0.22279361861052346</v>
      </c>
      <c r="AW101" s="13">
        <v>0.23765927920748406</v>
      </c>
      <c r="AX101" s="13">
        <v>9.2117436951703532E-2</v>
      </c>
      <c r="AY101" s="13">
        <v>5.7644563960175914E-3</v>
      </c>
      <c r="AZ101" s="13">
        <v>0.16353808644216142</v>
      </c>
      <c r="BA101" s="13">
        <v>0.26062449346570277</v>
      </c>
      <c r="BB101" s="13">
        <v>8.0884702714887499E-2</v>
      </c>
      <c r="BC101" s="13">
        <v>0.28832548953765835</v>
      </c>
      <c r="BD101" s="13">
        <v>4.0072333847991207E-2</v>
      </c>
      <c r="BE101" s="13">
        <v>0.18254692680404672</v>
      </c>
      <c r="BF101" s="13">
        <v>0.17387321488887686</v>
      </c>
      <c r="BG101" s="13">
        <v>0.12615570159819589</v>
      </c>
      <c r="BH101" s="13">
        <v>0.38431042368525176</v>
      </c>
      <c r="BI101" s="13">
        <v>0.2144625705719331</v>
      </c>
      <c r="BJ101" s="13">
        <v>0.18503591201289851</v>
      </c>
      <c r="BK101" s="13">
        <v>0</v>
      </c>
      <c r="BL101" s="13">
        <v>5.7225425902046025E-2</v>
      </c>
      <c r="BM101" s="13">
        <v>0</v>
      </c>
      <c r="BN101" s="13">
        <v>0.1708556436273862</v>
      </c>
      <c r="BO101" s="13">
        <v>9.5673427197543182E-2</v>
      </c>
      <c r="BP101" s="13">
        <v>6.1552033145965489E-2</v>
      </c>
      <c r="BQ101" s="13">
        <v>7.9016396505870487E-2</v>
      </c>
      <c r="BR101" s="13">
        <v>2.0770247363026899E-2</v>
      </c>
      <c r="BS101" s="13">
        <v>0.12308443861597362</v>
      </c>
      <c r="BT101" s="13">
        <v>0.22819581791862745</v>
      </c>
      <c r="BU101" s="13">
        <v>0.16068125287995352</v>
      </c>
      <c r="BV101" s="13">
        <v>5.6993434541895593E-2</v>
      </c>
      <c r="BW101" s="13">
        <v>6.572044052890795E-2</v>
      </c>
      <c r="BX101" s="13">
        <v>1.099045193852958E-2</v>
      </c>
      <c r="BY101" s="13">
        <v>0.10967645454229981</v>
      </c>
      <c r="BZ101" s="13">
        <v>6.4844894607519507E-2</v>
      </c>
      <c r="CA101" s="13">
        <v>0</v>
      </c>
      <c r="CB101" s="13">
        <v>5.5589809928336419E-2</v>
      </c>
      <c r="CC101" s="13">
        <v>7.873775288349609E-2</v>
      </c>
      <c r="CD101" s="13">
        <v>6.4906736063940595E-2</v>
      </c>
      <c r="CE101" s="13">
        <v>4.5926523772174974E-2</v>
      </c>
      <c r="CF101" s="13">
        <v>2.7291571069658002E-2</v>
      </c>
      <c r="CG101" s="13">
        <v>0</v>
      </c>
      <c r="CH101" s="13">
        <v>9.5500741709522025E-2</v>
      </c>
      <c r="CI101" s="10">
        <f>COUNTIF(H101:CH101,"&gt;0")/79</f>
        <v>0.87341772151898733</v>
      </c>
    </row>
    <row r="102" spans="1:87" s="1" customFormat="1" x14ac:dyDescent="0.2">
      <c r="A102" s="1" t="s">
        <v>261</v>
      </c>
      <c r="B102" s="1">
        <v>848.5942</v>
      </c>
      <c r="C102" s="7">
        <f>AVERAGE(H102:AU102)</f>
        <v>1.4607877952594972E-2</v>
      </c>
      <c r="D102" s="7">
        <f>STDEV(H102:AU102)</f>
        <v>1.8351992902957373E-2</v>
      </c>
      <c r="E102" s="7">
        <f>AVERAGE(AV102:CH102)</f>
        <v>1.5724804668093343E-2</v>
      </c>
      <c r="F102" s="7">
        <f>STDEV(AV102:CH102)</f>
        <v>2.3671110637555209E-2</v>
      </c>
      <c r="G102" s="7">
        <f>TTEST(H102:AU102,AV102:CH102,2,3)</f>
        <v>0.81566747310854182</v>
      </c>
      <c r="H102" s="12">
        <v>0</v>
      </c>
      <c r="I102" s="12">
        <v>3.6982335507522203E-2</v>
      </c>
      <c r="J102" s="12">
        <v>0</v>
      </c>
      <c r="K102" s="12">
        <v>0</v>
      </c>
      <c r="L102" s="12">
        <v>4.2429079566806381E-2</v>
      </c>
      <c r="M102" s="12">
        <v>0</v>
      </c>
      <c r="N102" s="12">
        <v>0</v>
      </c>
      <c r="O102" s="12">
        <v>0</v>
      </c>
      <c r="P102" s="12">
        <v>0</v>
      </c>
      <c r="Q102" s="12">
        <v>1.8092022386330404E-2</v>
      </c>
      <c r="R102" s="12">
        <v>3.0817692211998461E-2</v>
      </c>
      <c r="S102" s="12">
        <v>4.5198204260766928E-2</v>
      </c>
      <c r="T102" s="12">
        <v>2.500645418281347E-2</v>
      </c>
      <c r="U102" s="12">
        <v>1.3054240367254168E-2</v>
      </c>
      <c r="V102" s="12">
        <v>0</v>
      </c>
      <c r="W102" s="12">
        <v>0</v>
      </c>
      <c r="X102" s="12">
        <v>0</v>
      </c>
      <c r="Y102" s="12">
        <v>2.7519720270722414E-2</v>
      </c>
      <c r="Z102" s="12">
        <v>2.0350176934964988E-2</v>
      </c>
      <c r="AA102" s="12">
        <v>4.4860325264742054E-2</v>
      </c>
      <c r="AB102" s="12">
        <v>0</v>
      </c>
      <c r="AC102" s="12">
        <v>0</v>
      </c>
      <c r="AD102" s="12">
        <v>6.5230921785749352E-2</v>
      </c>
      <c r="AE102" s="12">
        <v>0</v>
      </c>
      <c r="AF102" s="12">
        <v>2.5292482166569021E-2</v>
      </c>
      <c r="AG102" s="12">
        <v>0</v>
      </c>
      <c r="AH102" s="12">
        <v>3.7730726241197797E-2</v>
      </c>
      <c r="AI102" s="12">
        <v>4.0733275122961224E-2</v>
      </c>
      <c r="AJ102" s="12">
        <v>2.5462119503886708E-2</v>
      </c>
      <c r="AK102" s="12">
        <v>2.4585164785185964E-2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3.8038704509637054E-2</v>
      </c>
      <c r="AR102" s="12">
        <v>2.293147303469039E-2</v>
      </c>
      <c r="AS102" s="12">
        <v>0</v>
      </c>
      <c r="AT102" s="12">
        <v>0</v>
      </c>
      <c r="AU102" s="12">
        <v>0</v>
      </c>
      <c r="AV102" s="13">
        <v>0</v>
      </c>
      <c r="AW102" s="13">
        <v>0</v>
      </c>
      <c r="AX102" s="13">
        <v>0</v>
      </c>
      <c r="AY102" s="13">
        <v>2.850625499151015E-2</v>
      </c>
      <c r="AZ102" s="13">
        <v>0</v>
      </c>
      <c r="BA102" s="13">
        <v>0</v>
      </c>
      <c r="BB102" s="13">
        <v>0</v>
      </c>
      <c r="BC102" s="13">
        <v>2.0790581418588302E-2</v>
      </c>
      <c r="BD102" s="13">
        <v>0</v>
      </c>
      <c r="BE102" s="13">
        <v>2.2488284918892171E-2</v>
      </c>
      <c r="BF102" s="13">
        <v>0</v>
      </c>
      <c r="BG102" s="13">
        <v>1.8061481113623049E-2</v>
      </c>
      <c r="BH102" s="13">
        <v>0</v>
      </c>
      <c r="BI102" s="13">
        <v>2.7771064118744929E-2</v>
      </c>
      <c r="BJ102" s="13">
        <v>0</v>
      </c>
      <c r="BK102" s="13">
        <v>0</v>
      </c>
      <c r="BL102" s="13">
        <v>0</v>
      </c>
      <c r="BM102" s="13">
        <v>6.3838227652596072E-2</v>
      </c>
      <c r="BN102" s="13">
        <v>7.0185138006423698E-3</v>
      </c>
      <c r="BO102" s="13">
        <v>4.7385005667541308E-2</v>
      </c>
      <c r="BP102" s="13">
        <v>0</v>
      </c>
      <c r="BQ102" s="13">
        <v>3.1713934382834173E-2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4.4657363398469679E-2</v>
      </c>
      <c r="BX102" s="13">
        <v>9.1662467068460929E-2</v>
      </c>
      <c r="BY102" s="13">
        <v>7.1540724880970491E-2</v>
      </c>
      <c r="BZ102" s="13">
        <v>2.5151592175625827E-2</v>
      </c>
      <c r="CA102" s="13">
        <v>5.9508594075102464E-2</v>
      </c>
      <c r="CB102" s="13">
        <v>2.4503215400368008E-2</v>
      </c>
      <c r="CC102" s="13">
        <v>0</v>
      </c>
      <c r="CD102" s="13">
        <v>1.1847573565016856E-2</v>
      </c>
      <c r="CE102" s="13">
        <v>1.6822503426653593E-2</v>
      </c>
      <c r="CF102" s="13">
        <v>0</v>
      </c>
      <c r="CG102" s="13">
        <v>0</v>
      </c>
      <c r="CH102" s="13">
        <v>0</v>
      </c>
      <c r="CI102" s="10">
        <f>COUNTIF(H102:CH102,"&gt;0")/79</f>
        <v>0.44303797468354428</v>
      </c>
    </row>
    <row r="103" spans="1:87" s="1" customFormat="1" x14ac:dyDescent="0.2">
      <c r="A103" s="1" t="s">
        <v>277</v>
      </c>
      <c r="B103" s="1">
        <v>872.6386</v>
      </c>
      <c r="C103" s="7">
        <f>AVERAGE(H103:AU103)</f>
        <v>1.7246251597093525E-2</v>
      </c>
      <c r="D103" s="7">
        <f>STDEV(H103:AU103)</f>
        <v>2.0531597060410085E-2</v>
      </c>
      <c r="E103" s="7">
        <f>AVERAGE(AV103:CH103)</f>
        <v>2.3970888488157583E-2</v>
      </c>
      <c r="F103" s="7">
        <f>STDEV(AV103:CH103)</f>
        <v>2.6892511693253962E-2</v>
      </c>
      <c r="G103" s="7">
        <f>TTEST(H103:AU103,AV103:CH103,2,3)</f>
        <v>0.21650379347421839</v>
      </c>
      <c r="H103" s="12">
        <v>3.6354166001739588E-2</v>
      </c>
      <c r="I103" s="12">
        <v>0</v>
      </c>
      <c r="J103" s="12">
        <v>4.5882551260874323E-2</v>
      </c>
      <c r="K103" s="12">
        <v>3.1276101266424501E-2</v>
      </c>
      <c r="L103" s="12">
        <v>0</v>
      </c>
      <c r="M103" s="12">
        <v>0</v>
      </c>
      <c r="N103" s="12">
        <v>2.2575014429569759E-2</v>
      </c>
      <c r="O103" s="12">
        <v>2.6513897057087052E-2</v>
      </c>
      <c r="P103" s="12">
        <v>0</v>
      </c>
      <c r="Q103" s="12">
        <v>0</v>
      </c>
      <c r="R103" s="12">
        <v>3.1306007922883183E-2</v>
      </c>
      <c r="S103" s="12">
        <v>1.123588652733289E-2</v>
      </c>
      <c r="T103" s="12">
        <v>0</v>
      </c>
      <c r="U103" s="12">
        <v>0</v>
      </c>
      <c r="V103" s="12">
        <v>3.665870144484653E-2</v>
      </c>
      <c r="W103" s="12">
        <v>3.4515578247278536E-2</v>
      </c>
      <c r="X103" s="12">
        <v>3.075257788180541E-2</v>
      </c>
      <c r="Y103" s="12">
        <v>0</v>
      </c>
      <c r="Z103" s="12">
        <v>0</v>
      </c>
      <c r="AA103" s="12">
        <v>0</v>
      </c>
      <c r="AB103" s="12">
        <v>2.0206175981824934E-2</v>
      </c>
      <c r="AC103" s="12">
        <v>1.6378322119467582E-2</v>
      </c>
      <c r="AD103" s="12">
        <v>0</v>
      </c>
      <c r="AE103" s="12">
        <v>0</v>
      </c>
      <c r="AF103" s="12">
        <v>0</v>
      </c>
      <c r="AG103" s="12">
        <v>2.6830029904061081E-2</v>
      </c>
      <c r="AH103" s="12">
        <v>2.5479692612308653E-2</v>
      </c>
      <c r="AI103" s="12">
        <v>4.3419384318123838E-2</v>
      </c>
      <c r="AJ103" s="12">
        <v>9.3277047686167597E-2</v>
      </c>
      <c r="AK103" s="12">
        <v>1.7499118008729338E-2</v>
      </c>
      <c r="AL103" s="12">
        <v>3.3360221666469556E-2</v>
      </c>
      <c r="AM103" s="12">
        <v>0</v>
      </c>
      <c r="AN103" s="12">
        <v>0</v>
      </c>
      <c r="AO103" s="12">
        <v>0</v>
      </c>
      <c r="AP103" s="12">
        <v>2.5751671189807292E-2</v>
      </c>
      <c r="AQ103" s="12">
        <v>0</v>
      </c>
      <c r="AR103" s="12">
        <v>3.0997866990984675E-2</v>
      </c>
      <c r="AS103" s="12">
        <v>0</v>
      </c>
      <c r="AT103" s="12">
        <v>0</v>
      </c>
      <c r="AU103" s="12">
        <v>4.9580051365954593E-2</v>
      </c>
      <c r="AV103" s="13">
        <v>8.886845779454447E-2</v>
      </c>
      <c r="AW103" s="13">
        <v>8.7362026654768596E-2</v>
      </c>
      <c r="AX103" s="13">
        <v>6.4134671762257595E-2</v>
      </c>
      <c r="AY103" s="13">
        <v>3.2785180971786336E-2</v>
      </c>
      <c r="AZ103" s="13">
        <v>0</v>
      </c>
      <c r="BA103" s="13">
        <v>2.6249478046682439E-2</v>
      </c>
      <c r="BB103" s="13">
        <v>2.2496220707748472E-2</v>
      </c>
      <c r="BC103" s="13">
        <v>0</v>
      </c>
      <c r="BD103" s="13">
        <v>6.2855360003651523E-2</v>
      </c>
      <c r="BE103" s="13">
        <v>2.2382547657607318E-2</v>
      </c>
      <c r="BF103" s="13">
        <v>0</v>
      </c>
      <c r="BG103" s="13">
        <v>0</v>
      </c>
      <c r="BH103" s="13">
        <v>5.1023648761009073E-2</v>
      </c>
      <c r="BI103" s="13">
        <v>3.6709050995359531E-2</v>
      </c>
      <c r="BJ103" s="13">
        <v>0</v>
      </c>
      <c r="BK103" s="13">
        <v>0</v>
      </c>
      <c r="BL103" s="13">
        <v>6.7383209246439299E-2</v>
      </c>
      <c r="BM103" s="13">
        <v>0</v>
      </c>
      <c r="BN103" s="13">
        <v>0</v>
      </c>
      <c r="BO103" s="13">
        <v>3.2789846839607964E-2</v>
      </c>
      <c r="BP103" s="13">
        <v>0</v>
      </c>
      <c r="BQ103" s="13">
        <v>3.3845665969321696E-2</v>
      </c>
      <c r="BR103" s="13">
        <v>3.9866204418841623E-2</v>
      </c>
      <c r="BS103" s="13">
        <v>5.6504680056909437E-2</v>
      </c>
      <c r="BT103" s="13">
        <v>0</v>
      </c>
      <c r="BU103" s="13">
        <v>2.3986875550730685E-2</v>
      </c>
      <c r="BV103" s="13">
        <v>0</v>
      </c>
      <c r="BW103" s="13">
        <v>0</v>
      </c>
      <c r="BX103" s="13">
        <v>4.0535950600826487E-2</v>
      </c>
      <c r="BY103" s="13">
        <v>2.4805537145130542E-2</v>
      </c>
      <c r="BZ103" s="13">
        <v>5.4989781118758102E-2</v>
      </c>
      <c r="CA103" s="13">
        <v>0</v>
      </c>
      <c r="CB103" s="13">
        <v>0</v>
      </c>
      <c r="CC103" s="13">
        <v>2.7993486974392089E-2</v>
      </c>
      <c r="CD103" s="13">
        <v>0</v>
      </c>
      <c r="CE103" s="13">
        <v>0</v>
      </c>
      <c r="CF103" s="13">
        <v>3.7296769761772687E-2</v>
      </c>
      <c r="CG103" s="13">
        <v>0</v>
      </c>
      <c r="CH103" s="13">
        <v>0</v>
      </c>
      <c r="CI103" s="10">
        <f>COUNTIF(H103:CH103,"&gt;0")/79</f>
        <v>0.53164556962025311</v>
      </c>
    </row>
    <row r="104" spans="1:87" s="1" customFormat="1" x14ac:dyDescent="0.2">
      <c r="A104" s="1" t="s">
        <v>312</v>
      </c>
      <c r="B104" s="1">
        <v>870.62300000000005</v>
      </c>
      <c r="C104" s="7">
        <f>AVERAGE(H104:AU104)</f>
        <v>5.8391661908124545E-2</v>
      </c>
      <c r="D104" s="7">
        <f>STDEV(H104:AU104)</f>
        <v>5.5806057236118589E-2</v>
      </c>
      <c r="E104" s="7">
        <f>AVERAGE(AV104:CH104)</f>
        <v>6.1387396586213151E-2</v>
      </c>
      <c r="F104" s="7">
        <f>STDEV(AV104:CH104)</f>
        <v>5.5418352288498014E-2</v>
      </c>
      <c r="G104" s="7">
        <f>TTEST(H104:AU104,AV104:CH104,2,3)</f>
        <v>0.81144266646489849</v>
      </c>
      <c r="H104" s="12">
        <v>9.7354171597490088E-2</v>
      </c>
      <c r="I104" s="12">
        <v>0</v>
      </c>
      <c r="J104" s="12">
        <v>0</v>
      </c>
      <c r="K104" s="12">
        <v>6.8384994511587721E-2</v>
      </c>
      <c r="L104" s="12">
        <v>7.239710301301365E-2</v>
      </c>
      <c r="M104" s="12">
        <v>0</v>
      </c>
      <c r="N104" s="12">
        <v>0.12949803925200862</v>
      </c>
      <c r="O104" s="12">
        <v>5.372908765708901E-2</v>
      </c>
      <c r="P104" s="12">
        <v>1.9411159898080489E-2</v>
      </c>
      <c r="Q104" s="12">
        <v>0</v>
      </c>
      <c r="R104" s="12">
        <v>0.24991773191393629</v>
      </c>
      <c r="S104" s="12">
        <v>0.16118927615626324</v>
      </c>
      <c r="T104" s="12">
        <v>6.0318590532960431E-2</v>
      </c>
      <c r="U104" s="12">
        <v>9.3824245702477896E-2</v>
      </c>
      <c r="V104" s="12">
        <v>0.14049801587607175</v>
      </c>
      <c r="W104" s="12">
        <v>9.1777494468093385E-2</v>
      </c>
      <c r="X104" s="12">
        <v>3.5574030259358819E-2</v>
      </c>
      <c r="Y104" s="12">
        <v>4.5237402555425799E-2</v>
      </c>
      <c r="Z104" s="12">
        <v>5.0153977302412223E-2</v>
      </c>
      <c r="AA104" s="12">
        <v>2.4472691240053374E-2</v>
      </c>
      <c r="AB104" s="12">
        <v>0.11063825705268486</v>
      </c>
      <c r="AC104" s="12">
        <v>9.536927098272209E-2</v>
      </c>
      <c r="AD104" s="12">
        <v>0</v>
      </c>
      <c r="AE104" s="12">
        <v>1.0123449366080095E-2</v>
      </c>
      <c r="AF104" s="12">
        <v>1.8434324647938014E-2</v>
      </c>
      <c r="AG104" s="12">
        <v>5.4124239696969279E-2</v>
      </c>
      <c r="AH104" s="12">
        <v>7.629628838938296E-2</v>
      </c>
      <c r="AI104" s="12">
        <v>2.0856859816991518E-2</v>
      </c>
      <c r="AJ104" s="12">
        <v>3.1534294896127163E-2</v>
      </c>
      <c r="AK104" s="12">
        <v>2.092023140123114E-2</v>
      </c>
      <c r="AL104" s="12">
        <v>0</v>
      </c>
      <c r="AM104" s="12">
        <v>7.6638747343103233E-2</v>
      </c>
      <c r="AN104" s="12">
        <v>4.3176966369077384E-2</v>
      </c>
      <c r="AO104" s="12">
        <v>0</v>
      </c>
      <c r="AP104" s="12">
        <v>2.4533602181121383E-2</v>
      </c>
      <c r="AQ104" s="12">
        <v>1.7107386398557106E-2</v>
      </c>
      <c r="AR104" s="12">
        <v>0.13449940297626986</v>
      </c>
      <c r="AS104" s="12">
        <v>0</v>
      </c>
      <c r="AT104" s="12">
        <v>0.13744225274271571</v>
      </c>
      <c r="AU104" s="12">
        <v>7.0232890127687464E-2</v>
      </c>
      <c r="AV104" s="13">
        <v>0.14635491763872052</v>
      </c>
      <c r="AW104" s="13">
        <v>0.11164989155839705</v>
      </c>
      <c r="AX104" s="13">
        <v>0.14380403416752674</v>
      </c>
      <c r="AY104" s="13">
        <v>3.2070604879298872E-2</v>
      </c>
      <c r="AZ104" s="13">
        <v>7.1883545353476574E-2</v>
      </c>
      <c r="BA104" s="13">
        <v>0.15464282070925572</v>
      </c>
      <c r="BB104" s="13">
        <v>0.12693780968562865</v>
      </c>
      <c r="BC104" s="13">
        <v>0.15826672978518311</v>
      </c>
      <c r="BD104" s="13">
        <v>3.3592205448957482E-2</v>
      </c>
      <c r="BE104" s="13">
        <v>0.13080016892956553</v>
      </c>
      <c r="BF104" s="13">
        <v>7.9292280091062234E-2</v>
      </c>
      <c r="BG104" s="13">
        <v>2.5374163777039809E-2</v>
      </c>
      <c r="BH104" s="13">
        <v>8.6539431319160712E-2</v>
      </c>
      <c r="BI104" s="13">
        <v>0.16219771351788304</v>
      </c>
      <c r="BJ104" s="13">
        <v>6.5904683818229823E-2</v>
      </c>
      <c r="BK104" s="13">
        <v>4.1535858807694621E-2</v>
      </c>
      <c r="BL104" s="13">
        <v>3.5106707034182422E-2</v>
      </c>
      <c r="BM104" s="13">
        <v>2.3866832197277074E-2</v>
      </c>
      <c r="BN104" s="13">
        <v>2.2023660774367626E-2</v>
      </c>
      <c r="BO104" s="13">
        <v>0</v>
      </c>
      <c r="BP104" s="13">
        <v>0</v>
      </c>
      <c r="BQ104" s="13">
        <v>0.14795547459408054</v>
      </c>
      <c r="BR104" s="13">
        <v>0</v>
      </c>
      <c r="BS104" s="13">
        <v>8.0280953416448003E-2</v>
      </c>
      <c r="BT104" s="13">
        <v>0</v>
      </c>
      <c r="BU104" s="13">
        <v>0.13481446202111988</v>
      </c>
      <c r="BV104" s="13">
        <v>0</v>
      </c>
      <c r="BW104" s="13">
        <v>0</v>
      </c>
      <c r="BX104" s="13">
        <v>3.0680998174040384E-2</v>
      </c>
      <c r="BY104" s="13">
        <v>4.6259545543689558E-2</v>
      </c>
      <c r="BZ104" s="13">
        <v>0</v>
      </c>
      <c r="CA104" s="13">
        <v>0</v>
      </c>
      <c r="CB104" s="13">
        <v>0</v>
      </c>
      <c r="CC104" s="13">
        <v>5.5974396056663434E-2</v>
      </c>
      <c r="CD104" s="13">
        <v>7.034388857775542E-2</v>
      </c>
      <c r="CE104" s="13">
        <v>9.4958159655438468E-2</v>
      </c>
      <c r="CF104" s="13">
        <v>2.3994994596336753E-2</v>
      </c>
      <c r="CG104" s="13">
        <v>0</v>
      </c>
      <c r="CH104" s="13">
        <v>5.7001534733833154E-2</v>
      </c>
      <c r="CI104" s="10">
        <f>COUNTIF(H104:CH104,"&gt;0")/79</f>
        <v>0.77215189873417722</v>
      </c>
    </row>
    <row r="105" spans="1:87" s="1" customFormat="1" x14ac:dyDescent="0.2">
      <c r="A105" s="1" t="s">
        <v>288</v>
      </c>
      <c r="B105" s="1">
        <v>844.56290000000001</v>
      </c>
      <c r="C105" s="7">
        <f>AVERAGE(H105:AU105)</f>
        <v>4.8895250971579589E-2</v>
      </c>
      <c r="D105" s="7">
        <f>STDEV(H105:AU105)</f>
        <v>0.14184654285264028</v>
      </c>
      <c r="E105" s="7">
        <f>AVERAGE(AV105:CH105)</f>
        <v>0.10055352426738488</v>
      </c>
      <c r="F105" s="7">
        <f>STDEV(AV105:CH105)</f>
        <v>0.25563094601035424</v>
      </c>
      <c r="G105" s="7">
        <f>TTEST(H105:AU105,AV105:CH105,2,3)</f>
        <v>0.27288606807043031</v>
      </c>
      <c r="H105" s="12">
        <v>6.1307764945362372E-2</v>
      </c>
      <c r="I105" s="12">
        <v>5.023701010639528E-2</v>
      </c>
      <c r="J105" s="12">
        <v>3.5240519182302671E-2</v>
      </c>
      <c r="K105" s="12">
        <v>0</v>
      </c>
      <c r="L105" s="12">
        <v>1.6702866622015186E-2</v>
      </c>
      <c r="M105" s="12">
        <v>0.88151748971405253</v>
      </c>
      <c r="N105" s="12">
        <v>0</v>
      </c>
      <c r="O105" s="12">
        <v>0</v>
      </c>
      <c r="P105" s="12">
        <v>3.4586607059246668E-2</v>
      </c>
      <c r="Q105" s="12">
        <v>0</v>
      </c>
      <c r="R105" s="12">
        <v>3.213680783514377E-2</v>
      </c>
      <c r="S105" s="12">
        <v>4.7199844362927929E-2</v>
      </c>
      <c r="T105" s="12">
        <v>0</v>
      </c>
      <c r="U105" s="12">
        <v>4.2515201081072596E-2</v>
      </c>
      <c r="V105" s="12">
        <v>1.326590403627158E-2</v>
      </c>
      <c r="W105" s="12">
        <v>1.7105194304190583E-2</v>
      </c>
      <c r="X105" s="12">
        <v>0</v>
      </c>
      <c r="Y105" s="12">
        <v>3.3579059136798164E-2</v>
      </c>
      <c r="Z105" s="12">
        <v>0</v>
      </c>
      <c r="AA105" s="12">
        <v>5.7004709940745628E-2</v>
      </c>
      <c r="AB105" s="12">
        <v>2.2670652085496942E-2</v>
      </c>
      <c r="AC105" s="12">
        <v>2.2739130787402584E-2</v>
      </c>
      <c r="AD105" s="12">
        <v>0.23335988962988777</v>
      </c>
      <c r="AE105" s="12">
        <v>2.8762329583963634E-2</v>
      </c>
      <c r="AF105" s="12">
        <v>0</v>
      </c>
      <c r="AG105" s="12">
        <v>0</v>
      </c>
      <c r="AH105" s="12">
        <v>4.7912027594610107E-2</v>
      </c>
      <c r="AI105" s="12">
        <v>0</v>
      </c>
      <c r="AJ105" s="12">
        <v>0</v>
      </c>
      <c r="AK105" s="12">
        <v>7.9334664608156549E-3</v>
      </c>
      <c r="AL105" s="12">
        <v>1.8403336656522419E-2</v>
      </c>
      <c r="AM105" s="12">
        <v>0</v>
      </c>
      <c r="AN105" s="12">
        <v>5.9230595965130181E-2</v>
      </c>
      <c r="AO105" s="12">
        <v>0.13688921540566557</v>
      </c>
      <c r="AP105" s="12">
        <v>0</v>
      </c>
      <c r="AQ105" s="12">
        <v>0</v>
      </c>
      <c r="AR105" s="12">
        <v>0</v>
      </c>
      <c r="AS105" s="12">
        <v>0</v>
      </c>
      <c r="AT105" s="12">
        <v>5.5510416367163674E-2</v>
      </c>
      <c r="AU105" s="12">
        <v>0</v>
      </c>
      <c r="AV105" s="13">
        <v>4.1048300774040453E-2</v>
      </c>
      <c r="AW105" s="13">
        <v>2.879864297830801E-2</v>
      </c>
      <c r="AX105" s="13">
        <v>3.6788410903359235E-2</v>
      </c>
      <c r="AY105" s="13">
        <v>0</v>
      </c>
      <c r="AZ105" s="13">
        <v>0</v>
      </c>
      <c r="BA105" s="13">
        <v>0</v>
      </c>
      <c r="BB105" s="13">
        <v>1.6873130463615032E-2</v>
      </c>
      <c r="BC105" s="13">
        <v>1.6613114508933036E-2</v>
      </c>
      <c r="BD105" s="13">
        <v>4.9378375750702204E-2</v>
      </c>
      <c r="BE105" s="13">
        <v>1.7694847933982096E-2</v>
      </c>
      <c r="BF105" s="13">
        <v>6.3316484734347853E-2</v>
      </c>
      <c r="BG105" s="13">
        <v>5.4015799187717692E-2</v>
      </c>
      <c r="BH105" s="13">
        <v>0</v>
      </c>
      <c r="BI105" s="13">
        <v>0</v>
      </c>
      <c r="BJ105" s="13">
        <v>1.4800869234340319E-2</v>
      </c>
      <c r="BK105" s="13">
        <v>0.1049815361811505</v>
      </c>
      <c r="BL105" s="13">
        <v>0</v>
      </c>
      <c r="BM105" s="13">
        <v>0.25022252644383086</v>
      </c>
      <c r="BN105" s="13">
        <v>1.028495844943378E-2</v>
      </c>
      <c r="BO105" s="13">
        <v>3.8812160216364459E-2</v>
      </c>
      <c r="BP105" s="13">
        <v>0</v>
      </c>
      <c r="BQ105" s="13">
        <v>0</v>
      </c>
      <c r="BR105" s="13">
        <v>0</v>
      </c>
      <c r="BS105" s="13">
        <v>4.6823873369035617E-2</v>
      </c>
      <c r="BT105" s="13">
        <v>0</v>
      </c>
      <c r="BU105" s="13">
        <v>3.1442721845060813E-2</v>
      </c>
      <c r="BV105" s="13">
        <v>1.0631558866671211</v>
      </c>
      <c r="BW105" s="13">
        <v>0</v>
      </c>
      <c r="BX105" s="13">
        <v>4.6113936104218899E-2</v>
      </c>
      <c r="BY105" s="13">
        <v>0</v>
      </c>
      <c r="BZ105" s="13">
        <v>4.0788512102308501E-2</v>
      </c>
      <c r="CA105" s="13">
        <v>7.7512325055994688E-2</v>
      </c>
      <c r="CB105" s="13">
        <v>1.1305656656452192E-2</v>
      </c>
      <c r="CC105" s="13">
        <v>1.806844980067444E-2</v>
      </c>
      <c r="CD105" s="13">
        <v>5.5620114031378239E-2</v>
      </c>
      <c r="CE105" s="13">
        <v>1.8835682355467259E-2</v>
      </c>
      <c r="CF105" s="13">
        <v>0</v>
      </c>
      <c r="CG105" s="13">
        <v>0.68749503421333158</v>
      </c>
      <c r="CH105" s="13">
        <v>1.0807960964668422</v>
      </c>
      <c r="CI105" s="10">
        <f>COUNTIF(H105:CH105,"&gt;0")/79</f>
        <v>0.620253164556962</v>
      </c>
    </row>
    <row r="106" spans="1:87" s="1" customFormat="1" x14ac:dyDescent="0.2">
      <c r="A106" s="1" t="s">
        <v>459</v>
      </c>
      <c r="B106" s="1">
        <v>868.60730000000001</v>
      </c>
      <c r="C106" s="7">
        <f>AVERAGE(H106:AU106)</f>
        <v>14.817080256443329</v>
      </c>
      <c r="D106" s="7">
        <f>STDEV(H106:AU106)</f>
        <v>2.2269447568325944</v>
      </c>
      <c r="E106" s="7">
        <f>AVERAGE(AV106:CH106)</f>
        <v>14.855609592708806</v>
      </c>
      <c r="F106" s="7">
        <f>STDEV(AV106:CH106)</f>
        <v>2.108264919121285</v>
      </c>
      <c r="G106" s="7">
        <f>TTEST(H106:AU106,AV106:CH106,2,3)</f>
        <v>0.93724915931267638</v>
      </c>
      <c r="H106" s="12">
        <v>14.333265770354528</v>
      </c>
      <c r="I106" s="12">
        <v>19.095524642800509</v>
      </c>
      <c r="J106" s="12">
        <v>11.901385963955356</v>
      </c>
      <c r="K106" s="12">
        <v>12.299078638854315</v>
      </c>
      <c r="L106" s="12">
        <v>13.901383718122322</v>
      </c>
      <c r="M106" s="12">
        <v>15.934503630602553</v>
      </c>
      <c r="N106" s="12">
        <v>14.99222123200474</v>
      </c>
      <c r="O106" s="12">
        <v>15.745610978895108</v>
      </c>
      <c r="P106" s="12">
        <v>13.404623996565187</v>
      </c>
      <c r="Q106" s="12">
        <v>12.824916615916264</v>
      </c>
      <c r="R106" s="12">
        <v>13.44884093305927</v>
      </c>
      <c r="S106" s="12">
        <v>12.858691803532215</v>
      </c>
      <c r="T106" s="12">
        <v>15.27717592048916</v>
      </c>
      <c r="U106" s="12">
        <v>13.474882297689216</v>
      </c>
      <c r="V106" s="12">
        <v>12.34387793999549</v>
      </c>
      <c r="W106" s="12">
        <v>12.809649392480976</v>
      </c>
      <c r="X106" s="12">
        <v>10.696227003729049</v>
      </c>
      <c r="Y106" s="12">
        <v>11.881976033213505</v>
      </c>
      <c r="Z106" s="12">
        <v>13.787900597457632</v>
      </c>
      <c r="AA106" s="12">
        <v>16.008828617033465</v>
      </c>
      <c r="AB106" s="12">
        <v>14.831016676963506</v>
      </c>
      <c r="AC106" s="12">
        <v>20.327686851033292</v>
      </c>
      <c r="AD106" s="12">
        <v>16.058342652201056</v>
      </c>
      <c r="AE106" s="12">
        <v>13.071463282052573</v>
      </c>
      <c r="AF106" s="12">
        <v>15.752148300514181</v>
      </c>
      <c r="AG106" s="12">
        <v>18.093961087859611</v>
      </c>
      <c r="AH106" s="12">
        <v>17.437173004538341</v>
      </c>
      <c r="AI106" s="12">
        <v>12.789258718856296</v>
      </c>
      <c r="AJ106" s="12">
        <v>14.672132819572576</v>
      </c>
      <c r="AK106" s="12">
        <v>14.664595380957767</v>
      </c>
      <c r="AL106" s="12">
        <v>12.990287093834581</v>
      </c>
      <c r="AM106" s="12">
        <v>18.576022260137414</v>
      </c>
      <c r="AN106" s="12">
        <v>16.58280254780221</v>
      </c>
      <c r="AO106" s="12">
        <v>13.540896426345702</v>
      </c>
      <c r="AP106" s="12">
        <v>14.901858449439576</v>
      </c>
      <c r="AQ106" s="12">
        <v>16.240399198359274</v>
      </c>
      <c r="AR106" s="12">
        <v>17.853629444708599</v>
      </c>
      <c r="AS106" s="12">
        <v>13.045603474114829</v>
      </c>
      <c r="AT106" s="12">
        <v>16.683688677955772</v>
      </c>
      <c r="AU106" s="12">
        <v>17.549678183735168</v>
      </c>
      <c r="AV106" s="13">
        <v>13.015646026964674</v>
      </c>
      <c r="AW106" s="13">
        <v>16.188331509289057</v>
      </c>
      <c r="AX106" s="13">
        <v>12.054357116343663</v>
      </c>
      <c r="AY106" s="13">
        <v>13.020324438870468</v>
      </c>
      <c r="AZ106" s="13">
        <v>16.050489314262542</v>
      </c>
      <c r="BA106" s="13">
        <v>13.333116735695338</v>
      </c>
      <c r="BB106" s="13">
        <v>14.835993929463768</v>
      </c>
      <c r="BC106" s="13">
        <v>14.422980518667675</v>
      </c>
      <c r="BD106" s="13">
        <v>13.295780729489067</v>
      </c>
      <c r="BE106" s="13">
        <v>15.787619611221917</v>
      </c>
      <c r="BF106" s="13">
        <v>18.048048344171409</v>
      </c>
      <c r="BG106" s="13">
        <v>12.236405893246239</v>
      </c>
      <c r="BH106" s="13">
        <v>14.276777033183047</v>
      </c>
      <c r="BI106" s="13">
        <v>18.559753180973313</v>
      </c>
      <c r="BJ106" s="13">
        <v>17.754865965902567</v>
      </c>
      <c r="BK106" s="13">
        <v>12.171147005285869</v>
      </c>
      <c r="BL106" s="13">
        <v>11.71606117929916</v>
      </c>
      <c r="BM106" s="13">
        <v>12.291184155836754</v>
      </c>
      <c r="BN106" s="13">
        <v>14.326378088174353</v>
      </c>
      <c r="BO106" s="13">
        <v>13.383402598319011</v>
      </c>
      <c r="BP106" s="13">
        <v>12.647803175727642</v>
      </c>
      <c r="BQ106" s="13">
        <v>18.672529153245602</v>
      </c>
      <c r="BR106" s="13">
        <v>14.261078462739681</v>
      </c>
      <c r="BS106" s="13">
        <v>14.971685439786441</v>
      </c>
      <c r="BT106" s="13">
        <v>15.35965685657049</v>
      </c>
      <c r="BU106" s="13">
        <v>15.934229940540028</v>
      </c>
      <c r="BV106" s="13">
        <v>17.002993642267878</v>
      </c>
      <c r="BW106" s="13">
        <v>12.914484756035744</v>
      </c>
      <c r="BX106" s="13">
        <v>11.759571846815644</v>
      </c>
      <c r="BY106" s="13">
        <v>14.052893399522928</v>
      </c>
      <c r="BZ106" s="13">
        <v>15.272476040757258</v>
      </c>
      <c r="CA106" s="13">
        <v>13.12527204787556</v>
      </c>
      <c r="CB106" s="13">
        <v>15.446644680304528</v>
      </c>
      <c r="CC106" s="13">
        <v>18.451350831997914</v>
      </c>
      <c r="CD106" s="13">
        <v>14.591840151840827</v>
      </c>
      <c r="CE106" s="13">
        <v>17.805425741554075</v>
      </c>
      <c r="CF106" s="13">
        <v>16.808467257151797</v>
      </c>
      <c r="CG106" s="13">
        <v>15.426347927783802</v>
      </c>
      <c r="CH106" s="13">
        <v>18.095359388465642</v>
      </c>
      <c r="CI106" s="10">
        <f>COUNTIF(H106:CH106,"&gt;0")/79</f>
        <v>1</v>
      </c>
    </row>
    <row r="107" spans="1:87" s="1" customFormat="1" x14ac:dyDescent="0.2">
      <c r="A107" s="1" t="s">
        <v>255</v>
      </c>
      <c r="B107" s="1">
        <v>842.54719999999998</v>
      </c>
      <c r="C107" s="7">
        <f>AVERAGE(H107:AU107)</f>
        <v>1.6155089684388019E-2</v>
      </c>
      <c r="D107" s="7">
        <f>STDEV(H107:AU107)</f>
        <v>2.3801884649811145E-2</v>
      </c>
      <c r="E107" s="7">
        <f>AVERAGE(AV107:CH107)</f>
        <v>6.1167093474026185E-2</v>
      </c>
      <c r="F107" s="7">
        <f>STDEV(AV107:CH107)</f>
        <v>0.25809108165464412</v>
      </c>
      <c r="G107" s="7">
        <f>TTEST(H107:AU107,AV107:CH107,2,3)</f>
        <v>0.28479448248553263</v>
      </c>
      <c r="H107" s="12">
        <v>2.3189217678132475E-2</v>
      </c>
      <c r="I107" s="12">
        <v>0</v>
      </c>
      <c r="J107" s="12">
        <v>0</v>
      </c>
      <c r="K107" s="12">
        <v>4.934339133707559E-2</v>
      </c>
      <c r="L107" s="12">
        <v>0</v>
      </c>
      <c r="M107" s="12">
        <v>0</v>
      </c>
      <c r="N107" s="12">
        <v>5.4701131649192861E-3</v>
      </c>
      <c r="O107" s="12">
        <v>0</v>
      </c>
      <c r="P107" s="12">
        <v>0</v>
      </c>
      <c r="Q107" s="12">
        <v>0</v>
      </c>
      <c r="R107" s="12">
        <v>3.755866343616452E-2</v>
      </c>
      <c r="S107" s="12">
        <v>0</v>
      </c>
      <c r="T107" s="12">
        <v>0</v>
      </c>
      <c r="U107" s="12">
        <v>0</v>
      </c>
      <c r="V107" s="12">
        <v>0</v>
      </c>
      <c r="W107" s="12">
        <v>2.9445227776456442E-2</v>
      </c>
      <c r="X107" s="12">
        <v>4.1307597978411881E-2</v>
      </c>
      <c r="Y107" s="12">
        <v>0</v>
      </c>
      <c r="Z107" s="12">
        <v>0</v>
      </c>
      <c r="AA107" s="12">
        <v>0</v>
      </c>
      <c r="AB107" s="12">
        <v>0</v>
      </c>
      <c r="AC107" s="12">
        <v>2.0400056714585706E-2</v>
      </c>
      <c r="AD107" s="12">
        <v>7.5213806969178565E-2</v>
      </c>
      <c r="AE107" s="12">
        <v>0</v>
      </c>
      <c r="AF107" s="12">
        <v>0</v>
      </c>
      <c r="AG107" s="12">
        <v>0</v>
      </c>
      <c r="AH107" s="12">
        <v>1.6363416844759542E-2</v>
      </c>
      <c r="AI107" s="12">
        <v>1.5859042553568351E-2</v>
      </c>
      <c r="AJ107" s="12">
        <v>0</v>
      </c>
      <c r="AK107" s="12">
        <v>2.9092769121364177E-2</v>
      </c>
      <c r="AL107" s="12">
        <v>5.1219369478319461E-2</v>
      </c>
      <c r="AM107" s="12">
        <v>0</v>
      </c>
      <c r="AN107" s="12">
        <v>0</v>
      </c>
      <c r="AO107" s="12">
        <v>8.5347829241335965E-2</v>
      </c>
      <c r="AP107" s="12">
        <v>0</v>
      </c>
      <c r="AQ107" s="12">
        <v>3.633731296589704E-2</v>
      </c>
      <c r="AR107" s="12">
        <v>4.4001236638559205E-2</v>
      </c>
      <c r="AS107" s="12">
        <v>6.7946094217603975E-2</v>
      </c>
      <c r="AT107" s="12">
        <v>0</v>
      </c>
      <c r="AU107" s="12">
        <v>1.810844125918859E-2</v>
      </c>
      <c r="AV107" s="13">
        <v>0</v>
      </c>
      <c r="AW107" s="13">
        <v>0</v>
      </c>
      <c r="AX107" s="13">
        <v>4.396955053881306E-2</v>
      </c>
      <c r="AY107" s="13">
        <v>0</v>
      </c>
      <c r="AZ107" s="13">
        <v>3.6902620889237202E-2</v>
      </c>
      <c r="BA107" s="13">
        <v>1.741098500253126E-2</v>
      </c>
      <c r="BB107" s="13">
        <v>0</v>
      </c>
      <c r="BC107" s="13">
        <v>2.9792935571765908E-2</v>
      </c>
      <c r="BD107" s="13">
        <v>0</v>
      </c>
      <c r="BE107" s="13">
        <v>0</v>
      </c>
      <c r="BF107" s="13">
        <v>0</v>
      </c>
      <c r="BG107" s="13">
        <v>1.6154081030674488</v>
      </c>
      <c r="BH107" s="13">
        <v>1.8860002616183671E-2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5.4551847749776741E-2</v>
      </c>
      <c r="BO107" s="13">
        <v>0</v>
      </c>
      <c r="BP107" s="13">
        <v>0</v>
      </c>
      <c r="BQ107" s="13">
        <v>3.8710270189168609E-2</v>
      </c>
      <c r="BR107" s="13">
        <v>3.2916336773000397E-2</v>
      </c>
      <c r="BS107" s="13">
        <v>0</v>
      </c>
      <c r="BT107" s="13">
        <v>0</v>
      </c>
      <c r="BU107" s="13">
        <v>0</v>
      </c>
      <c r="BV107" s="13">
        <v>5.2626504946458638E-2</v>
      </c>
      <c r="BW107" s="13">
        <v>3.1957131003125576E-2</v>
      </c>
      <c r="BX107" s="13">
        <v>5.7414207378901995E-2</v>
      </c>
      <c r="BY107" s="13">
        <v>0</v>
      </c>
      <c r="BZ107" s="13">
        <v>4.1025046115255398E-2</v>
      </c>
      <c r="CA107" s="13">
        <v>0</v>
      </c>
      <c r="CB107" s="13">
        <v>0</v>
      </c>
      <c r="CC107" s="13">
        <v>0</v>
      </c>
      <c r="CD107" s="13">
        <v>2.1625280453166487E-2</v>
      </c>
      <c r="CE107" s="13">
        <v>0</v>
      </c>
      <c r="CF107" s="13">
        <v>0</v>
      </c>
      <c r="CG107" s="13">
        <v>0.197259203668185</v>
      </c>
      <c r="CH107" s="13">
        <v>9.508661952400238E-2</v>
      </c>
      <c r="CI107" s="10">
        <f>COUNTIF(H107:CH107,"&gt;0")/79</f>
        <v>0.41772151898734178</v>
      </c>
    </row>
    <row r="108" spans="1:87" s="1" customFormat="1" x14ac:dyDescent="0.2">
      <c r="A108" s="1" t="s">
        <v>381</v>
      </c>
      <c r="B108" s="1">
        <v>866.59169999999995</v>
      </c>
      <c r="C108" s="7">
        <f>AVERAGE(H108:AU108)</f>
        <v>0.72912584081847098</v>
      </c>
      <c r="D108" s="7">
        <f>STDEV(H108:AU108)</f>
        <v>0.47844734380243581</v>
      </c>
      <c r="E108" s="7">
        <f>AVERAGE(AV108:CH108)</f>
        <v>0.64331121179921213</v>
      </c>
      <c r="F108" s="7">
        <f>STDEV(AV108:CH108)</f>
        <v>0.42578257640020367</v>
      </c>
      <c r="G108" s="7">
        <f>TTEST(H108:AU108,AV108:CH108,2,3)</f>
        <v>0.40205764072953099</v>
      </c>
      <c r="H108" s="12">
        <v>0.73062861984645355</v>
      </c>
      <c r="I108" s="12">
        <v>0.89162554976616248</v>
      </c>
      <c r="J108" s="12">
        <v>0.20821918939979836</v>
      </c>
      <c r="K108" s="12">
        <v>0.74298006828705987</v>
      </c>
      <c r="L108" s="12">
        <v>0.54370348476621033</v>
      </c>
      <c r="M108" s="12">
        <v>0.70181563549469261</v>
      </c>
      <c r="N108" s="12">
        <v>1.664074745975749</v>
      </c>
      <c r="O108" s="12">
        <v>0.57184435298890146</v>
      </c>
      <c r="P108" s="12">
        <v>0.30649913070160095</v>
      </c>
      <c r="Q108" s="12">
        <v>0.5014281432623543</v>
      </c>
      <c r="R108" s="12">
        <v>1.2511530581292754</v>
      </c>
      <c r="S108" s="12">
        <v>0.70968858273119739</v>
      </c>
      <c r="T108" s="12">
        <v>0.62423198743384667</v>
      </c>
      <c r="U108" s="12">
        <v>0.48128288492580107</v>
      </c>
      <c r="V108" s="12">
        <v>0.96181423422295032</v>
      </c>
      <c r="W108" s="12">
        <v>1.9066427182223373</v>
      </c>
      <c r="X108" s="12">
        <v>0.91966808510554188</v>
      </c>
      <c r="Y108" s="12">
        <v>0.80962237127263903</v>
      </c>
      <c r="Z108" s="12">
        <v>0.72818485701408919</v>
      </c>
      <c r="AA108" s="12">
        <v>0.95310807075440962</v>
      </c>
      <c r="AB108" s="12">
        <v>1.1011774574454245</v>
      </c>
      <c r="AC108" s="12">
        <v>1.1925560139586091</v>
      </c>
      <c r="AD108" s="12">
        <v>0.15344819637778892</v>
      </c>
      <c r="AE108" s="12">
        <v>2.0470965680344677</v>
      </c>
      <c r="AF108" s="12">
        <v>0.94795201782680805</v>
      </c>
      <c r="AG108" s="12">
        <v>0.90025189730036581</v>
      </c>
      <c r="AH108" s="12">
        <v>0.93976914633273012</v>
      </c>
      <c r="AI108" s="12">
        <v>0.34413812570948821</v>
      </c>
      <c r="AJ108" s="12">
        <v>0.35575875852219702</v>
      </c>
      <c r="AK108" s="12">
        <v>0.21772014051579069</v>
      </c>
      <c r="AL108" s="12">
        <v>3.6146949264442632E-2</v>
      </c>
      <c r="AM108" s="12">
        <v>0.31490405433967983</v>
      </c>
      <c r="AN108" s="12">
        <v>0.12353672276484447</v>
      </c>
      <c r="AO108" s="12">
        <v>0.31200027158461757</v>
      </c>
      <c r="AP108" s="12">
        <v>0.14639242827226806</v>
      </c>
      <c r="AQ108" s="12">
        <v>0.28880803338745836</v>
      </c>
      <c r="AR108" s="12">
        <v>1.4508099199990572</v>
      </c>
      <c r="AS108" s="12">
        <v>0.29514360850599225</v>
      </c>
      <c r="AT108" s="12">
        <v>0.85021025584637044</v>
      </c>
      <c r="AU108" s="12">
        <v>0.93899729644937469</v>
      </c>
      <c r="AV108" s="13">
        <v>0.5573000223491561</v>
      </c>
      <c r="AW108" s="13">
        <v>1.8320308996740109</v>
      </c>
      <c r="AX108" s="13">
        <v>1.0398195861175299</v>
      </c>
      <c r="AY108" s="13">
        <v>0.48587193723137018</v>
      </c>
      <c r="AZ108" s="13">
        <v>0.70610740768698455</v>
      </c>
      <c r="BA108" s="13">
        <v>0.7457621730268752</v>
      </c>
      <c r="BB108" s="13">
        <v>1.3129697952983768</v>
      </c>
      <c r="BC108" s="13">
        <v>1.0371583160372466</v>
      </c>
      <c r="BD108" s="13">
        <v>0.71834508166433919</v>
      </c>
      <c r="BE108" s="13">
        <v>0.66641344870028885</v>
      </c>
      <c r="BF108" s="13">
        <v>0.36127677682189741</v>
      </c>
      <c r="BG108" s="13">
        <v>0.42599018482695022</v>
      </c>
      <c r="BH108" s="13">
        <v>1.2390357928815459</v>
      </c>
      <c r="BI108" s="13">
        <v>1.5556706454321358</v>
      </c>
      <c r="BJ108" s="13">
        <v>1.0517678121966543</v>
      </c>
      <c r="BK108" s="13">
        <v>0.69251939701549226</v>
      </c>
      <c r="BL108" s="13">
        <v>0.30406180429341062</v>
      </c>
      <c r="BM108" s="13">
        <v>0</v>
      </c>
      <c r="BN108" s="13">
        <v>0.67184157752158247</v>
      </c>
      <c r="BO108" s="13">
        <v>0.31146450438009554</v>
      </c>
      <c r="BP108" s="13">
        <v>0.69190523905281265</v>
      </c>
      <c r="BQ108" s="13">
        <v>1.055821897569069</v>
      </c>
      <c r="BR108" s="13">
        <v>8.6346888400903418E-2</v>
      </c>
      <c r="BS108" s="13">
        <v>0.52152336859131665</v>
      </c>
      <c r="BT108" s="13">
        <v>0.35463670875867165</v>
      </c>
      <c r="BU108" s="13">
        <v>1.3204356789779557</v>
      </c>
      <c r="BV108" s="13">
        <v>0.41764887065296397</v>
      </c>
      <c r="BW108" s="13">
        <v>0</v>
      </c>
      <c r="BX108" s="13">
        <v>0.38823429916987701</v>
      </c>
      <c r="BY108" s="13">
        <v>0.52890842217140799</v>
      </c>
      <c r="BZ108" s="13">
        <v>0.24259722294082817</v>
      </c>
      <c r="CA108" s="13">
        <v>0.10520167167415932</v>
      </c>
      <c r="CB108" s="13">
        <v>0.50316096819300482</v>
      </c>
      <c r="CC108" s="13">
        <v>0.68034243077198753</v>
      </c>
      <c r="CD108" s="13">
        <v>0.93346524303922884</v>
      </c>
      <c r="CE108" s="13">
        <v>0.41776019985701024</v>
      </c>
      <c r="CF108" s="13">
        <v>0.52694607144628292</v>
      </c>
      <c r="CG108" s="13">
        <v>7.5109786414708515E-2</v>
      </c>
      <c r="CH108" s="13">
        <v>0.52368512933114486</v>
      </c>
      <c r="CI108" s="10">
        <f>COUNTIF(H108:CH108,"&gt;0")/79</f>
        <v>0.97468354430379744</v>
      </c>
    </row>
    <row r="109" spans="1:87" s="1" customFormat="1" x14ac:dyDescent="0.2">
      <c r="A109" s="1" t="s">
        <v>401</v>
      </c>
      <c r="B109" s="1">
        <v>840.53160000000003</v>
      </c>
      <c r="C109" s="7">
        <f>AVERAGE(H109:AU109)</f>
        <v>0.76495597798627746</v>
      </c>
      <c r="D109" s="7">
        <f>STDEV(H109:AU109)</f>
        <v>0.43109857588552675</v>
      </c>
      <c r="E109" s="7">
        <f>AVERAGE(AV109:CH109)</f>
        <v>0.784422950874615</v>
      </c>
      <c r="F109" s="7">
        <f>STDEV(AV109:CH109)</f>
        <v>0.38181245122683494</v>
      </c>
      <c r="G109" s="7">
        <f>TTEST(H109:AU109,AV109:CH109,2,3)</f>
        <v>0.83220342041506057</v>
      </c>
      <c r="H109" s="12">
        <v>0.917360249151423</v>
      </c>
      <c r="I109" s="12">
        <v>0.43356788513482081</v>
      </c>
      <c r="J109" s="12">
        <v>0.34134826374595362</v>
      </c>
      <c r="K109" s="12">
        <v>0.19988660826863955</v>
      </c>
      <c r="L109" s="12">
        <v>0.44348319682269499</v>
      </c>
      <c r="M109" s="12">
        <v>1.928268867587851</v>
      </c>
      <c r="N109" s="12">
        <v>0.53350649372517456</v>
      </c>
      <c r="O109" s="12">
        <v>0.25718723985381436</v>
      </c>
      <c r="P109" s="12">
        <v>0.90986174185798097</v>
      </c>
      <c r="Q109" s="12">
        <v>0.61948356480807609</v>
      </c>
      <c r="R109" s="12">
        <v>0.75509586822498875</v>
      </c>
      <c r="S109" s="12">
        <v>1.8123201147639394</v>
      </c>
      <c r="T109" s="12">
        <v>0.90990250455956134</v>
      </c>
      <c r="U109" s="12">
        <v>1.1621730121185476</v>
      </c>
      <c r="V109" s="12">
        <v>1.046474508821513</v>
      </c>
      <c r="W109" s="12">
        <v>0.78493175860102049</v>
      </c>
      <c r="X109" s="12">
        <v>0.77491088970858879</v>
      </c>
      <c r="Y109" s="12">
        <v>0.39531270954311692</v>
      </c>
      <c r="Z109" s="12">
        <v>0.91133419185335651</v>
      </c>
      <c r="AA109" s="12">
        <v>0.61444993321613395</v>
      </c>
      <c r="AB109" s="12">
        <v>0.91594345544850464</v>
      </c>
      <c r="AC109" s="12">
        <v>0.96575350942097893</v>
      </c>
      <c r="AD109" s="12">
        <v>0.81594537994006389</v>
      </c>
      <c r="AE109" s="12">
        <v>1.1833885144481138</v>
      </c>
      <c r="AF109" s="12">
        <v>1.0096894888901464</v>
      </c>
      <c r="AG109" s="12">
        <v>0.36852312960659078</v>
      </c>
      <c r="AH109" s="12">
        <v>0.48108412880450713</v>
      </c>
      <c r="AI109" s="12">
        <v>1.1673521934858095</v>
      </c>
      <c r="AJ109" s="12">
        <v>1.1076904917510346</v>
      </c>
      <c r="AK109" s="12">
        <v>0.47260580321153739</v>
      </c>
      <c r="AL109" s="12">
        <v>0.45292715802590128</v>
      </c>
      <c r="AM109" s="12">
        <v>0.284039906357682</v>
      </c>
      <c r="AN109" s="12">
        <v>0</v>
      </c>
      <c r="AO109" s="12">
        <v>0.48822548400826005</v>
      </c>
      <c r="AP109" s="12">
        <v>0.34027991237461774</v>
      </c>
      <c r="AQ109" s="12">
        <v>1.3496445685989871</v>
      </c>
      <c r="AR109" s="12">
        <v>0.36973640850128775</v>
      </c>
      <c r="AS109" s="12">
        <v>0.46895832140310711</v>
      </c>
      <c r="AT109" s="12">
        <v>1.428159638485949</v>
      </c>
      <c r="AU109" s="12">
        <v>1.1774320243208269</v>
      </c>
      <c r="AV109" s="13">
        <v>0.70274567636831131</v>
      </c>
      <c r="AW109" s="13">
        <v>0.26725357772644154</v>
      </c>
      <c r="AX109" s="13">
        <v>0.88512873413622017</v>
      </c>
      <c r="AY109" s="13">
        <v>0.36539335450133725</v>
      </c>
      <c r="AZ109" s="13">
        <v>1.203891893605636</v>
      </c>
      <c r="BA109" s="13">
        <v>1.3496059711316231</v>
      </c>
      <c r="BB109" s="13">
        <v>0.87978823534867068</v>
      </c>
      <c r="BC109" s="13">
        <v>1.6645096173177623</v>
      </c>
      <c r="BD109" s="13">
        <v>0.28670138157897906</v>
      </c>
      <c r="BE109" s="13">
        <v>0.83867453777532419</v>
      </c>
      <c r="BF109" s="13">
        <v>0.51404955794941576</v>
      </c>
      <c r="BG109" s="13">
        <v>1.440327033654567</v>
      </c>
      <c r="BH109" s="13">
        <v>1.4371892931896897</v>
      </c>
      <c r="BI109" s="13">
        <v>1.1054652294591372</v>
      </c>
      <c r="BJ109" s="13">
        <v>0.83115864046640386</v>
      </c>
      <c r="BK109" s="13">
        <v>1.0356526241664412</v>
      </c>
      <c r="BL109" s="13">
        <v>0.98122009031681379</v>
      </c>
      <c r="BM109" s="13">
        <v>0.91406335097333113</v>
      </c>
      <c r="BN109" s="13">
        <v>1.3852802234650679</v>
      </c>
      <c r="BO109" s="13">
        <v>0.56574096480437297</v>
      </c>
      <c r="BP109" s="13">
        <v>0.57294612775622233</v>
      </c>
      <c r="BQ109" s="13">
        <v>0.64123216462901611</v>
      </c>
      <c r="BR109" s="13">
        <v>1.0388229435559801</v>
      </c>
      <c r="BS109" s="13">
        <v>0.2222299296493716</v>
      </c>
      <c r="BT109" s="13">
        <v>0.59413123231729403</v>
      </c>
      <c r="BU109" s="13">
        <v>0.39723724359557722</v>
      </c>
      <c r="BV109" s="13">
        <v>0.21205253495852242</v>
      </c>
      <c r="BW109" s="13">
        <v>0.46620367514770739</v>
      </c>
      <c r="BX109" s="13">
        <v>0.18927433998429846</v>
      </c>
      <c r="BY109" s="13">
        <v>0.79750151945308234</v>
      </c>
      <c r="BZ109" s="13">
        <v>0.42503112534392606</v>
      </c>
      <c r="CA109" s="13">
        <v>0.73537260535605065</v>
      </c>
      <c r="CB109" s="13">
        <v>0.50057878245063092</v>
      </c>
      <c r="CC109" s="13">
        <v>0.48874340519676213</v>
      </c>
      <c r="CD109" s="13">
        <v>0.98336163431543577</v>
      </c>
      <c r="CE109" s="13">
        <v>1.1164895421665919</v>
      </c>
      <c r="CF109" s="13">
        <v>0.77874971424019224</v>
      </c>
      <c r="CG109" s="13">
        <v>1.1141799217351076</v>
      </c>
      <c r="CH109" s="13">
        <v>0.66451665432266838</v>
      </c>
      <c r="CI109" s="10">
        <f>COUNTIF(H109:CH109,"&gt;0")/79</f>
        <v>0.98734177215189878</v>
      </c>
    </row>
    <row r="110" spans="1:87" s="1" customFormat="1" x14ac:dyDescent="0.2">
      <c r="A110" s="1" t="s">
        <v>460</v>
      </c>
      <c r="B110" s="1">
        <v>864.57600000000002</v>
      </c>
      <c r="C110" s="7">
        <f>AVERAGE(H110:AU110)</f>
        <v>3.1742111847659618</v>
      </c>
      <c r="D110" s="7">
        <f>STDEV(H110:AU110)</f>
        <v>0.90058402556576933</v>
      </c>
      <c r="E110" s="7">
        <f>AVERAGE(AV110:CH110)</f>
        <v>2.9968647954474732</v>
      </c>
      <c r="F110" s="7">
        <f>STDEV(AV110:CH110)</f>
        <v>0.83541327316152802</v>
      </c>
      <c r="G110" s="7">
        <f>TTEST(H110:AU110,AV110:CH110,2,3)</f>
        <v>0.36686463946653369</v>
      </c>
      <c r="H110" s="12">
        <v>2.8176148889974191</v>
      </c>
      <c r="I110" s="12">
        <v>4.3382825829840268</v>
      </c>
      <c r="J110" s="12">
        <v>2.7842126862369407</v>
      </c>
      <c r="K110" s="12">
        <v>3.3732388765335486</v>
      </c>
      <c r="L110" s="12">
        <v>3.0771424118930986</v>
      </c>
      <c r="M110" s="12">
        <v>1.6645098783995231</v>
      </c>
      <c r="N110" s="12">
        <v>3.691803963154948</v>
      </c>
      <c r="O110" s="12">
        <v>5.1658930538962027</v>
      </c>
      <c r="P110" s="12">
        <v>3.5878820125321922</v>
      </c>
      <c r="Q110" s="12">
        <v>3.2048862213144438</v>
      </c>
      <c r="R110" s="12">
        <v>3.4415428907859535</v>
      </c>
      <c r="S110" s="12">
        <v>3.0356026588573872</v>
      </c>
      <c r="T110" s="12">
        <v>3.3269859912132143</v>
      </c>
      <c r="U110" s="12">
        <v>3.3780241996048703</v>
      </c>
      <c r="V110" s="12">
        <v>2.5742730461047221</v>
      </c>
      <c r="W110" s="12">
        <v>3.4259691873526221</v>
      </c>
      <c r="X110" s="12">
        <v>2.0815204441871327</v>
      </c>
      <c r="Y110" s="12">
        <v>3.4102541115211262</v>
      </c>
      <c r="Z110" s="12">
        <v>3.8374612530274086</v>
      </c>
      <c r="AA110" s="12">
        <v>3.6933480686317486</v>
      </c>
      <c r="AB110" s="12">
        <v>3.0640260137080348</v>
      </c>
      <c r="AC110" s="12">
        <v>4.3027451310173301</v>
      </c>
      <c r="AD110" s="12">
        <v>4.2174235121016119</v>
      </c>
      <c r="AE110" s="12">
        <v>2.9175437511144655</v>
      </c>
      <c r="AF110" s="12">
        <v>3.1403364395828515</v>
      </c>
      <c r="AG110" s="12">
        <v>3.6261390559098015</v>
      </c>
      <c r="AH110" s="12">
        <v>3.4962843604435374</v>
      </c>
      <c r="AI110" s="12">
        <v>3.398668365481837</v>
      </c>
      <c r="AJ110" s="12">
        <v>3.4413731665253655</v>
      </c>
      <c r="AK110" s="12">
        <v>3.532817357618268</v>
      </c>
      <c r="AL110" s="12">
        <v>1.770120579589024</v>
      </c>
      <c r="AM110" s="12">
        <v>3.7712615017516384</v>
      </c>
      <c r="AN110" s="12">
        <v>3.1790640628725138</v>
      </c>
      <c r="AO110" s="12">
        <v>0.55008134734760705</v>
      </c>
      <c r="AP110" s="12">
        <v>2.7461724202945854</v>
      </c>
      <c r="AQ110" s="12">
        <v>3.3157044518136329</v>
      </c>
      <c r="AR110" s="12">
        <v>3.7331724968127249</v>
      </c>
      <c r="AS110" s="12">
        <v>0.34927571112969302</v>
      </c>
      <c r="AT110" s="12">
        <v>3.2847081467794781</v>
      </c>
      <c r="AU110" s="12">
        <v>3.2210810915159502</v>
      </c>
      <c r="AV110" s="13">
        <v>3.4540423006984002</v>
      </c>
      <c r="AW110" s="13">
        <v>3.2133497816350394</v>
      </c>
      <c r="AX110" s="13">
        <v>2.3497157589678244</v>
      </c>
      <c r="AY110" s="13">
        <v>2.2342350836066296</v>
      </c>
      <c r="AZ110" s="13">
        <v>3.2559694156034986</v>
      </c>
      <c r="BA110" s="13">
        <v>2.9007013189099129</v>
      </c>
      <c r="BB110" s="13">
        <v>4.2187556969852729</v>
      </c>
      <c r="BC110" s="13">
        <v>3.8022280360358933</v>
      </c>
      <c r="BD110" s="13">
        <v>2.017970904599879</v>
      </c>
      <c r="BE110" s="13">
        <v>3.7827215832719463</v>
      </c>
      <c r="BF110" s="13">
        <v>4.2642824967966799</v>
      </c>
      <c r="BG110" s="13">
        <v>3.789263538212559</v>
      </c>
      <c r="BH110" s="13">
        <v>3.8457240294491482</v>
      </c>
      <c r="BI110" s="13">
        <v>3.8573947866459197</v>
      </c>
      <c r="BJ110" s="13">
        <v>3.5155299516851817</v>
      </c>
      <c r="BK110" s="13">
        <v>1.9943076194921119</v>
      </c>
      <c r="BL110" s="13">
        <v>3.271266947545076</v>
      </c>
      <c r="BM110" s="13">
        <v>0.94995227698643137</v>
      </c>
      <c r="BN110" s="13">
        <v>2.8510038180733708</v>
      </c>
      <c r="BO110" s="13">
        <v>2.383211563903374</v>
      </c>
      <c r="BP110" s="13">
        <v>3.5015080583544922</v>
      </c>
      <c r="BQ110" s="13">
        <v>3.0068221510855069</v>
      </c>
      <c r="BR110" s="13">
        <v>2.446942871150684</v>
      </c>
      <c r="BS110" s="13">
        <v>3.939053974318087</v>
      </c>
      <c r="BT110" s="13">
        <v>3.1825230040379413</v>
      </c>
      <c r="BU110" s="13">
        <v>3.3395976056944265</v>
      </c>
      <c r="BV110" s="13">
        <v>2.706120291133407</v>
      </c>
      <c r="BW110" s="13">
        <v>2.6499852768268197</v>
      </c>
      <c r="BX110" s="13">
        <v>1.4862330998198994</v>
      </c>
      <c r="BY110" s="13">
        <v>2.4568269089741013</v>
      </c>
      <c r="BZ110" s="13">
        <v>3.3464587467804154</v>
      </c>
      <c r="CA110" s="13">
        <v>1.6999288639726662</v>
      </c>
      <c r="CB110" s="13">
        <v>3.3778829079182762</v>
      </c>
      <c r="CC110" s="13">
        <v>3.6271477219527055</v>
      </c>
      <c r="CD110" s="13">
        <v>3.1934885590707047</v>
      </c>
      <c r="CE110" s="13">
        <v>4.1284567372629528</v>
      </c>
      <c r="CF110" s="13">
        <v>3.5033296980074806</v>
      </c>
      <c r="CG110" s="13">
        <v>1.7050620149862818</v>
      </c>
      <c r="CH110" s="13">
        <v>1.6287316220004597</v>
      </c>
      <c r="CI110" s="10">
        <f>COUNTIF(H110:CH110,"&gt;0")/79</f>
        <v>1</v>
      </c>
    </row>
    <row r="111" spans="1:87" s="1" customFormat="1" x14ac:dyDescent="0.2">
      <c r="A111" s="1" t="s">
        <v>461</v>
      </c>
      <c r="B111" s="1">
        <v>862.56039999999996</v>
      </c>
      <c r="C111" s="7">
        <f>AVERAGE(H111:AU111)</f>
        <v>0.30449072625772089</v>
      </c>
      <c r="D111" s="7">
        <f>STDEV(H111:AU111)</f>
        <v>0.26579800822956084</v>
      </c>
      <c r="E111" s="7">
        <f>AVERAGE(AV111:CH111)</f>
        <v>0.41337379406399466</v>
      </c>
      <c r="F111" s="7">
        <f>STDEV(AV111:CH111)</f>
        <v>0.33653789716508259</v>
      </c>
      <c r="G111" s="7">
        <f>TTEST(H111:AU111,AV111:CH111,2,3)</f>
        <v>0.11546556479854291</v>
      </c>
      <c r="H111" s="12">
        <v>1.5351221118900034</v>
      </c>
      <c r="I111" s="12">
        <v>0.38936096587092334</v>
      </c>
      <c r="J111" s="12">
        <v>0.24202296803358017</v>
      </c>
      <c r="K111" s="12">
        <v>0.44883554585220603</v>
      </c>
      <c r="L111" s="12">
        <v>0.34565962641441889</v>
      </c>
      <c r="M111" s="12">
        <v>0.32356787312951196</v>
      </c>
      <c r="N111" s="12">
        <v>0.15178976923035339</v>
      </c>
      <c r="O111" s="12">
        <v>0.17042662539757111</v>
      </c>
      <c r="P111" s="12">
        <v>0.20060410446125979</v>
      </c>
      <c r="Q111" s="12">
        <v>0.13939423875603876</v>
      </c>
      <c r="R111" s="12">
        <v>0.90122603100408127</v>
      </c>
      <c r="S111" s="12">
        <v>0.38138529088083412</v>
      </c>
      <c r="T111" s="12">
        <v>0.36142414106122817</v>
      </c>
      <c r="U111" s="12">
        <v>0.24575451738791906</v>
      </c>
      <c r="V111" s="12">
        <v>0.26160982855690967</v>
      </c>
      <c r="W111" s="12">
        <v>0.34500674788540714</v>
      </c>
      <c r="X111" s="12">
        <v>3.4078515131206397E-2</v>
      </c>
      <c r="Y111" s="12">
        <v>0.14972847406959675</v>
      </c>
      <c r="Z111" s="12">
        <v>0.28778375477729656</v>
      </c>
      <c r="AA111" s="12">
        <v>0.19284511735906754</v>
      </c>
      <c r="AB111" s="12">
        <v>0.15999195893835302</v>
      </c>
      <c r="AC111" s="12">
        <v>0.77289055725668554</v>
      </c>
      <c r="AD111" s="12">
        <v>0.16309784721566661</v>
      </c>
      <c r="AE111" s="12">
        <v>0.18234623763526281</v>
      </c>
      <c r="AF111" s="12">
        <v>6.9821283367577688E-2</v>
      </c>
      <c r="AG111" s="12">
        <v>0.13586902942482615</v>
      </c>
      <c r="AH111" s="12">
        <v>0.42263007841705291</v>
      </c>
      <c r="AI111" s="12">
        <v>0.21154797582839807</v>
      </c>
      <c r="AJ111" s="12">
        <v>0.61430810437005057</v>
      </c>
      <c r="AK111" s="12">
        <v>0.13527259098821798</v>
      </c>
      <c r="AL111" s="12">
        <v>0.19930638771223919</v>
      </c>
      <c r="AM111" s="12">
        <v>0.23691489221560763</v>
      </c>
      <c r="AN111" s="12">
        <v>0.28055224590468492</v>
      </c>
      <c r="AO111" s="12">
        <v>0.15042248606838771</v>
      </c>
      <c r="AP111" s="12">
        <v>0.20974475380386642</v>
      </c>
      <c r="AQ111" s="12">
        <v>0.18883583364429443</v>
      </c>
      <c r="AR111" s="12">
        <v>0.17182055554520489</v>
      </c>
      <c r="AS111" s="12">
        <v>0.13577280678901085</v>
      </c>
      <c r="AT111" s="12">
        <v>0.43992195607383855</v>
      </c>
      <c r="AU111" s="12">
        <v>0.19093522196019966</v>
      </c>
      <c r="AV111" s="13">
        <v>1.0825840587415316</v>
      </c>
      <c r="AW111" s="13">
        <v>0.6502089091301162</v>
      </c>
      <c r="AX111" s="13">
        <v>6.6660591432625857E-2</v>
      </c>
      <c r="AY111" s="13">
        <v>0.11326952649425287</v>
      </c>
      <c r="AZ111" s="13">
        <v>0.62831140604867275</v>
      </c>
      <c r="BA111" s="13">
        <v>0.20693496336425832</v>
      </c>
      <c r="BB111" s="13">
        <v>0.2201114463563606</v>
      </c>
      <c r="BC111" s="13">
        <v>8.3113831124795923E-2</v>
      </c>
      <c r="BD111" s="13">
        <v>0.34594523531140525</v>
      </c>
      <c r="BE111" s="13">
        <v>1.0287054645607188</v>
      </c>
      <c r="BF111" s="13">
        <v>0.17967526836610259</v>
      </c>
      <c r="BG111" s="13">
        <v>0.20349196801359168</v>
      </c>
      <c r="BH111" s="13">
        <v>1.201496749536707</v>
      </c>
      <c r="BI111" s="13">
        <v>0.47950303090975221</v>
      </c>
      <c r="BJ111" s="13">
        <v>0.77865535890649373</v>
      </c>
      <c r="BK111" s="13">
        <v>0.53572221805516496</v>
      </c>
      <c r="BL111" s="13">
        <v>8.5921653882689422E-2</v>
      </c>
      <c r="BM111" s="13">
        <v>0.23306765532017304</v>
      </c>
      <c r="BN111" s="13">
        <v>0.1884780164899782</v>
      </c>
      <c r="BO111" s="13">
        <v>0.18319571984772254</v>
      </c>
      <c r="BP111" s="13">
        <v>0.60835014421073708</v>
      </c>
      <c r="BQ111" s="13">
        <v>0.37282892951604368</v>
      </c>
      <c r="BR111" s="13">
        <v>0.19907248111408909</v>
      </c>
      <c r="BS111" s="13">
        <v>0.40597699463175996</v>
      </c>
      <c r="BT111" s="13">
        <v>0.38617944499321849</v>
      </c>
      <c r="BU111" s="13">
        <v>0.18572026563562213</v>
      </c>
      <c r="BV111" s="13">
        <v>0.10048495811826844</v>
      </c>
      <c r="BW111" s="13">
        <v>0.1295344395544884</v>
      </c>
      <c r="BX111" s="13">
        <v>0.34611243074615644</v>
      </c>
      <c r="BY111" s="13">
        <v>0.13780102099842886</v>
      </c>
      <c r="BZ111" s="13">
        <v>0.36795812452499133</v>
      </c>
      <c r="CA111" s="13">
        <v>0.10586109920315609</v>
      </c>
      <c r="CB111" s="13">
        <v>1.3220260374346602</v>
      </c>
      <c r="CC111" s="13">
        <v>0.70110138774535502</v>
      </c>
      <c r="CD111" s="13">
        <v>0.75355383780887508</v>
      </c>
      <c r="CE111" s="13">
        <v>0.86832816284607406</v>
      </c>
      <c r="CF111" s="13">
        <v>0.27984640251639475</v>
      </c>
      <c r="CG111" s="13">
        <v>0.20677087445360948</v>
      </c>
      <c r="CH111" s="13">
        <v>0.14901786055075336</v>
      </c>
      <c r="CI111" s="10">
        <f>COUNTIF(H111:CH111,"&gt;0")/79</f>
        <v>1</v>
      </c>
    </row>
    <row r="112" spans="1:87" s="1" customFormat="1" x14ac:dyDescent="0.2">
      <c r="A112" s="1" t="s">
        <v>462</v>
      </c>
      <c r="B112" s="1">
        <v>858.52909999999997</v>
      </c>
      <c r="C112" s="7">
        <f>AVERAGE(H112:AU112)</f>
        <v>16.887826156988176</v>
      </c>
      <c r="D112" s="7">
        <f>STDEV(H112:AU112)</f>
        <v>2.9200095763691958</v>
      </c>
      <c r="E112" s="7">
        <f>AVERAGE(AV112:CH112)</f>
        <v>17.108116429883321</v>
      </c>
      <c r="F112" s="7">
        <f>STDEV(AV112:CH112)</f>
        <v>2.6058721923057107</v>
      </c>
      <c r="G112" s="7">
        <f>TTEST(H112:AU112,AV112:CH112,2,3)</f>
        <v>0.72432583657327321</v>
      </c>
      <c r="H112" s="12">
        <v>17.982276150599947</v>
      </c>
      <c r="I112" s="12">
        <v>16.622252923198786</v>
      </c>
      <c r="J112" s="12">
        <v>17.545080960822453</v>
      </c>
      <c r="K112" s="12">
        <v>18.335755708156391</v>
      </c>
      <c r="L112" s="12">
        <v>20.345431692995035</v>
      </c>
      <c r="M112" s="12">
        <v>15.64620411623669</v>
      </c>
      <c r="N112" s="12">
        <v>14.936710216476742</v>
      </c>
      <c r="O112" s="12">
        <v>30.630764139119684</v>
      </c>
      <c r="P112" s="12">
        <v>15.570480499827704</v>
      </c>
      <c r="Q112" s="12">
        <v>18.800712390492333</v>
      </c>
      <c r="R112" s="12">
        <v>15.381532059693377</v>
      </c>
      <c r="S112" s="12">
        <v>14.982320481317712</v>
      </c>
      <c r="T112" s="12">
        <v>14.524691748505488</v>
      </c>
      <c r="U112" s="12">
        <v>17.15896493153241</v>
      </c>
      <c r="V112" s="12">
        <v>18.5960063168685</v>
      </c>
      <c r="W112" s="12">
        <v>15.281014583277322</v>
      </c>
      <c r="X112" s="12">
        <v>16.769574390843804</v>
      </c>
      <c r="Y112" s="12">
        <v>15.293292378300011</v>
      </c>
      <c r="Z112" s="12">
        <v>19.212142885834009</v>
      </c>
      <c r="AA112" s="12">
        <v>15.026627000585744</v>
      </c>
      <c r="AB112" s="12">
        <v>14.357963153946557</v>
      </c>
      <c r="AC112" s="12">
        <v>18.77698372575837</v>
      </c>
      <c r="AD112" s="12">
        <v>19.846032714085492</v>
      </c>
      <c r="AE112" s="12">
        <v>15.58707830713001</v>
      </c>
      <c r="AF112" s="12">
        <v>15.83751330884146</v>
      </c>
      <c r="AG112" s="12">
        <v>18.815069126640328</v>
      </c>
      <c r="AH112" s="12">
        <v>13.75866826003614</v>
      </c>
      <c r="AI112" s="12">
        <v>14.862413488833196</v>
      </c>
      <c r="AJ112" s="12">
        <v>19.976196820471742</v>
      </c>
      <c r="AK112" s="12">
        <v>15.369751820334661</v>
      </c>
      <c r="AL112" s="12">
        <v>17.609672157304587</v>
      </c>
      <c r="AM112" s="12">
        <v>16.224716363772789</v>
      </c>
      <c r="AN112" s="12">
        <v>16.868728834381141</v>
      </c>
      <c r="AO112" s="12">
        <v>11.351238850324606</v>
      </c>
      <c r="AP112" s="12">
        <v>15.862484725859687</v>
      </c>
      <c r="AQ112" s="12">
        <v>15.015807946804959</v>
      </c>
      <c r="AR112" s="12">
        <v>17.169340718823037</v>
      </c>
      <c r="AS112" s="12">
        <v>15.868302632332989</v>
      </c>
      <c r="AT112" s="12">
        <v>17.32066985955333</v>
      </c>
      <c r="AU112" s="12">
        <v>16.392577889607949</v>
      </c>
      <c r="AV112" s="13">
        <v>18.72551283548172</v>
      </c>
      <c r="AW112" s="13">
        <v>17.049136750970394</v>
      </c>
      <c r="AX112" s="13">
        <v>19.861228608323156</v>
      </c>
      <c r="AY112" s="13">
        <v>23.209014524985541</v>
      </c>
      <c r="AZ112" s="13">
        <v>18.236246098937091</v>
      </c>
      <c r="BA112" s="13">
        <v>16.296470953854318</v>
      </c>
      <c r="BB112" s="13">
        <v>15.446980469761387</v>
      </c>
      <c r="BC112" s="13">
        <v>19.903595518718362</v>
      </c>
      <c r="BD112" s="13">
        <v>13.636057539459527</v>
      </c>
      <c r="BE112" s="13">
        <v>14.602330205838676</v>
      </c>
      <c r="BF112" s="13">
        <v>15.940185586372509</v>
      </c>
      <c r="BG112" s="13">
        <v>16.922546603102536</v>
      </c>
      <c r="BH112" s="13">
        <v>15.840144999428333</v>
      </c>
      <c r="BI112" s="13">
        <v>17.485711972529455</v>
      </c>
      <c r="BJ112" s="13">
        <v>17.90395541675743</v>
      </c>
      <c r="BK112" s="13">
        <v>16.484867790315402</v>
      </c>
      <c r="BL112" s="13">
        <v>16.100537073750456</v>
      </c>
      <c r="BM112" s="13">
        <v>13.818366550700613</v>
      </c>
      <c r="BN112" s="13">
        <v>17.329278623452993</v>
      </c>
      <c r="BO112" s="13">
        <v>17.047633653328511</v>
      </c>
      <c r="BP112" s="13">
        <v>18.247462394647034</v>
      </c>
      <c r="BQ112" s="13">
        <v>17.552312815079564</v>
      </c>
      <c r="BR112" s="13">
        <v>19.837525163910513</v>
      </c>
      <c r="BS112" s="13">
        <v>18.929862686608423</v>
      </c>
      <c r="BT112" s="13">
        <v>17.08689018502071</v>
      </c>
      <c r="BU112" s="13">
        <v>14.641744322977747</v>
      </c>
      <c r="BV112" s="13">
        <v>12.730013054408332</v>
      </c>
      <c r="BW112" s="13">
        <v>18.443621042210214</v>
      </c>
      <c r="BX112" s="13">
        <v>18.489188469531364</v>
      </c>
      <c r="BY112" s="13">
        <v>17.552655426675091</v>
      </c>
      <c r="BZ112" s="13">
        <v>21.755546678143137</v>
      </c>
      <c r="CA112" s="13">
        <v>17.394466262729548</v>
      </c>
      <c r="CB112" s="13">
        <v>18.910979215918108</v>
      </c>
      <c r="CC112" s="13">
        <v>18.941769254609117</v>
      </c>
      <c r="CD112" s="13">
        <v>16.635463868295968</v>
      </c>
      <c r="CE112" s="13">
        <v>17.223893901186713</v>
      </c>
      <c r="CF112" s="13">
        <v>19.895192031780134</v>
      </c>
      <c r="CG112" s="13">
        <v>10.787270851837489</v>
      </c>
      <c r="CH112" s="13">
        <v>10.320881363812065</v>
      </c>
      <c r="CI112" s="10">
        <f>COUNTIF(H112:CH112,"&gt;0")/79</f>
        <v>1</v>
      </c>
    </row>
    <row r="113" spans="1:87" s="1" customFormat="1" x14ac:dyDescent="0.2">
      <c r="A113" s="1" t="s">
        <v>463</v>
      </c>
      <c r="B113" s="1">
        <v>866.64110000000005</v>
      </c>
      <c r="C113" s="7">
        <f>AVERAGE(H113:AU113)</f>
        <v>1.1814173472441014</v>
      </c>
      <c r="D113" s="7">
        <f>STDEV(H113:AU113)</f>
        <v>1.713257296456266</v>
      </c>
      <c r="E113" s="7">
        <f>AVERAGE(AV113:CH113)</f>
        <v>1.39777072845504</v>
      </c>
      <c r="F113" s="7">
        <f>STDEV(AV113:CH113)</f>
        <v>2.1240766223193845</v>
      </c>
      <c r="G113" s="7">
        <f>TTEST(H113:AU113,AV113:CH113,2,3)</f>
        <v>0.62028213007465882</v>
      </c>
      <c r="H113" s="12">
        <v>0.36456752247361607</v>
      </c>
      <c r="I113" s="12">
        <v>0.38146727435478595</v>
      </c>
      <c r="J113" s="12">
        <v>1.3853702694531969</v>
      </c>
      <c r="K113" s="12">
        <v>0.47502509128452536</v>
      </c>
      <c r="L113" s="12">
        <v>0.46266532621646117</v>
      </c>
      <c r="M113" s="12">
        <v>0.12144339711467098</v>
      </c>
      <c r="N113" s="12">
        <v>0.91497124126482787</v>
      </c>
      <c r="O113" s="12">
        <v>0.75368018091782585</v>
      </c>
      <c r="P113" s="12">
        <v>0.40895234651900325</v>
      </c>
      <c r="Q113" s="12">
        <v>0.87547179544389031</v>
      </c>
      <c r="R113" s="12">
        <v>0.52993084937032808</v>
      </c>
      <c r="S113" s="12">
        <v>6.3761804220567848</v>
      </c>
      <c r="T113" s="12">
        <v>0.6683912414609211</v>
      </c>
      <c r="U113" s="12">
        <v>0.49307930317720577</v>
      </c>
      <c r="V113" s="12">
        <v>6.0992196858063945</v>
      </c>
      <c r="W113" s="12">
        <v>0.54019323628950022</v>
      </c>
      <c r="X113" s="12">
        <v>0.92846694372186866</v>
      </c>
      <c r="Y113" s="12">
        <v>0.53644218109175323</v>
      </c>
      <c r="Z113" s="12">
        <v>0.48516745801809447</v>
      </c>
      <c r="AA113" s="12">
        <v>0.40531061574567256</v>
      </c>
      <c r="AB113" s="12">
        <v>0.60763952436707735</v>
      </c>
      <c r="AC113" s="12">
        <v>0.56581131219179992</v>
      </c>
      <c r="AD113" s="12">
        <v>0.36311828356751502</v>
      </c>
      <c r="AE113" s="12">
        <v>6.0796440957311342</v>
      </c>
      <c r="AF113" s="12">
        <v>0.83987999450020623</v>
      </c>
      <c r="AG113" s="12">
        <v>0.49170894896859063</v>
      </c>
      <c r="AH113" s="12">
        <v>0.46949419802042064</v>
      </c>
      <c r="AI113" s="12">
        <v>0.99699455079673582</v>
      </c>
      <c r="AJ113" s="12">
        <v>6.2082028332490449</v>
      </c>
      <c r="AK113" s="12">
        <v>0.76863397098117792</v>
      </c>
      <c r="AL113" s="12">
        <v>0.54914888250030591</v>
      </c>
      <c r="AM113" s="12">
        <v>0.43598539723977803</v>
      </c>
      <c r="AN113" s="12">
        <v>0.87234304081350411</v>
      </c>
      <c r="AO113" s="12">
        <v>9.8619344283781232E-2</v>
      </c>
      <c r="AP113" s="12">
        <v>0.63687412152166845</v>
      </c>
      <c r="AQ113" s="12">
        <v>1.3803204815135182</v>
      </c>
      <c r="AR113" s="12">
        <v>0.9212349535037988</v>
      </c>
      <c r="AS113" s="12">
        <v>0.37368978963125721</v>
      </c>
      <c r="AT113" s="12">
        <v>0.55695119582494867</v>
      </c>
      <c r="AU113" s="12">
        <v>0.83440258877645979</v>
      </c>
      <c r="AV113" s="13">
        <v>0.23221850225729276</v>
      </c>
      <c r="AW113" s="13">
        <v>1.2645098794522365</v>
      </c>
      <c r="AX113" s="13">
        <v>0.42246102998522517</v>
      </c>
      <c r="AY113" s="13">
        <v>0.53217034853203338</v>
      </c>
      <c r="AZ113" s="13">
        <v>0.67014200311934702</v>
      </c>
      <c r="BA113" s="13">
        <v>0.25168406543760097</v>
      </c>
      <c r="BB113" s="13">
        <v>0.29656765072236702</v>
      </c>
      <c r="BC113" s="13">
        <v>0.71729387384612731</v>
      </c>
      <c r="BD113" s="13">
        <v>0.65782449257470565</v>
      </c>
      <c r="BE113" s="13">
        <v>0.57576853845139542</v>
      </c>
      <c r="BF113" s="13">
        <v>0.570409269964541</v>
      </c>
      <c r="BG113" s="13">
        <v>0.50746093660463742</v>
      </c>
      <c r="BH113" s="13">
        <v>0.72604619451811325</v>
      </c>
      <c r="BI113" s="13">
        <v>0.45801353383295845</v>
      </c>
      <c r="BJ113" s="13">
        <v>0.42787727454851388</v>
      </c>
      <c r="BK113" s="13">
        <v>0.17862396402960878</v>
      </c>
      <c r="BL113" s="13">
        <v>0.54400592150808702</v>
      </c>
      <c r="BM113" s="13">
        <v>0.11736137240574197</v>
      </c>
      <c r="BN113" s="13">
        <v>7.8848704334035702</v>
      </c>
      <c r="BO113" s="13">
        <v>0.76656579561786475</v>
      </c>
      <c r="BP113" s="13">
        <v>0.59637999543841302</v>
      </c>
      <c r="BQ113" s="13">
        <v>0.74318626826827627</v>
      </c>
      <c r="BR113" s="13">
        <v>0.94426840132491874</v>
      </c>
      <c r="BS113" s="13">
        <v>1.2694324198169116</v>
      </c>
      <c r="BT113" s="13">
        <v>0.62426329798294145</v>
      </c>
      <c r="BU113" s="13">
        <v>6.5620709767116709</v>
      </c>
      <c r="BV113" s="13">
        <v>0.48231667672586415</v>
      </c>
      <c r="BW113" s="13">
        <v>0.64139870203097771</v>
      </c>
      <c r="BX113" s="13">
        <v>0.76597251900861463</v>
      </c>
      <c r="BY113" s="13">
        <v>0.95273861736970533</v>
      </c>
      <c r="BZ113" s="13">
        <v>0.62672363115385332</v>
      </c>
      <c r="CA113" s="13">
        <v>0.41773219106800996</v>
      </c>
      <c r="CB113" s="13">
        <v>0.78002134970754722</v>
      </c>
      <c r="CC113" s="13">
        <v>5.7931964696052027</v>
      </c>
      <c r="CD113" s="13">
        <v>6.6862528024366128</v>
      </c>
      <c r="CE113" s="13">
        <v>6.9319489252579194</v>
      </c>
      <c r="CF113" s="13">
        <v>1.5778959292927819</v>
      </c>
      <c r="CG113" s="13">
        <v>8.6525950867837501E-2</v>
      </c>
      <c r="CH113" s="13">
        <v>0.22885820486654732</v>
      </c>
      <c r="CI113" s="10">
        <f>COUNTIF(H113:CH113,"&gt;0")/79</f>
        <v>1</v>
      </c>
    </row>
    <row r="114" spans="1:87" s="1" customFormat="1" x14ac:dyDescent="0.2">
      <c r="A114" s="1" t="s">
        <v>278</v>
      </c>
      <c r="B114" s="1">
        <v>890.68560000000002</v>
      </c>
      <c r="C114" s="7">
        <f>AVERAGE(H114:AU114)</f>
        <v>3.0729555643976603E-2</v>
      </c>
      <c r="D114" s="7">
        <f>STDEV(H114:AU114)</f>
        <v>3.5814416687505596E-2</v>
      </c>
      <c r="E114" s="7">
        <f>AVERAGE(AV114:CH114)</f>
        <v>4.1664936156249971E-2</v>
      </c>
      <c r="F114" s="7">
        <f>STDEV(AV114:CH114)</f>
        <v>5.2892910163249339E-2</v>
      </c>
      <c r="G114" s="7">
        <f>TTEST(H114:AU114,AV114:CH114,2,3)</f>
        <v>0.28699847211173285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3.844817580640357E-2</v>
      </c>
      <c r="R114" s="12">
        <v>2.7558050633297197E-2</v>
      </c>
      <c r="S114" s="12">
        <v>8.3885861787377086E-2</v>
      </c>
      <c r="T114" s="12">
        <v>4.0815824559148423E-2</v>
      </c>
      <c r="U114" s="12">
        <v>9.6296564979044458E-2</v>
      </c>
      <c r="V114" s="12">
        <v>3.7468919116303775E-2</v>
      </c>
      <c r="W114" s="12">
        <v>0</v>
      </c>
      <c r="X114" s="12">
        <v>0</v>
      </c>
      <c r="Y114" s="12">
        <v>5.4811060661035076E-2</v>
      </c>
      <c r="Z114" s="12">
        <v>0.11359607604380532</v>
      </c>
      <c r="AA114" s="12">
        <v>5.8630166531993697E-2</v>
      </c>
      <c r="AB114" s="12">
        <v>7.1544551287462704E-2</v>
      </c>
      <c r="AC114" s="12">
        <v>7.7981909156440737E-2</v>
      </c>
      <c r="AD114" s="12">
        <v>6.4001019700111156E-2</v>
      </c>
      <c r="AE114" s="12">
        <v>4.1102966534745981E-2</v>
      </c>
      <c r="AF114" s="12">
        <v>3.1036047845683246E-2</v>
      </c>
      <c r="AG114" s="12">
        <v>6.4472531857333634E-2</v>
      </c>
      <c r="AH114" s="12">
        <v>0</v>
      </c>
      <c r="AI114" s="12">
        <v>0</v>
      </c>
      <c r="AJ114" s="12">
        <v>2.2057876088791315E-2</v>
      </c>
      <c r="AK114" s="12">
        <v>6.5624376307232571E-2</v>
      </c>
      <c r="AL114" s="12">
        <v>0</v>
      </c>
      <c r="AM114" s="12">
        <v>0</v>
      </c>
      <c r="AN114" s="12">
        <v>0</v>
      </c>
      <c r="AO114" s="12">
        <v>0</v>
      </c>
      <c r="AP114" s="12">
        <v>6.3333969717837349E-2</v>
      </c>
      <c r="AQ114" s="12">
        <v>0</v>
      </c>
      <c r="AR114" s="12">
        <v>0</v>
      </c>
      <c r="AS114" s="12">
        <v>0</v>
      </c>
      <c r="AT114" s="12">
        <v>0.10138403116266302</v>
      </c>
      <c r="AU114" s="12">
        <v>7.5132245982353463E-2</v>
      </c>
      <c r="AV114" s="13">
        <v>0</v>
      </c>
      <c r="AW114" s="13">
        <v>0</v>
      </c>
      <c r="AX114" s="13">
        <v>8.5791105160235581E-2</v>
      </c>
      <c r="AY114" s="13">
        <v>0</v>
      </c>
      <c r="AZ114" s="13">
        <v>0.10019831738175962</v>
      </c>
      <c r="BA114" s="13">
        <v>2.3214417522987984E-2</v>
      </c>
      <c r="BB114" s="13">
        <v>2.6689456822657224E-2</v>
      </c>
      <c r="BC114" s="13">
        <v>0.19946150436287519</v>
      </c>
      <c r="BD114" s="13">
        <v>4.9767302160755533E-2</v>
      </c>
      <c r="BE114" s="13">
        <v>7.777656591464599E-2</v>
      </c>
      <c r="BF114" s="13">
        <v>8.8214262044009534E-2</v>
      </c>
      <c r="BG114" s="13">
        <v>0</v>
      </c>
      <c r="BH114" s="13">
        <v>0.22482575078779887</v>
      </c>
      <c r="BI114" s="13">
        <v>9.0723936684893008E-2</v>
      </c>
      <c r="BJ114" s="13">
        <v>7.2673732647447684E-2</v>
      </c>
      <c r="BK114" s="13">
        <v>0</v>
      </c>
      <c r="BL114" s="13">
        <v>7.0628116986035425E-2</v>
      </c>
      <c r="BM114" s="13">
        <v>0</v>
      </c>
      <c r="BN114" s="13">
        <v>1.9945371327007921E-2</v>
      </c>
      <c r="BO114" s="13">
        <v>0</v>
      </c>
      <c r="BP114" s="13">
        <v>3.1945474304452756E-2</v>
      </c>
      <c r="BQ114" s="13">
        <v>7.2241634471084851E-2</v>
      </c>
      <c r="BR114" s="13">
        <v>4.9228782112577571E-2</v>
      </c>
      <c r="BS114" s="13">
        <v>0</v>
      </c>
      <c r="BT114" s="13">
        <v>0</v>
      </c>
      <c r="BU114" s="13">
        <v>2.5055521556697217E-2</v>
      </c>
      <c r="BV114" s="13">
        <v>6.0458983989959844E-2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8.9831458531844349E-2</v>
      </c>
      <c r="CC114" s="13">
        <v>1.3998633126825468E-2</v>
      </c>
      <c r="CD114" s="13">
        <v>4.7217818157412335E-2</v>
      </c>
      <c r="CE114" s="13">
        <v>3.170398311602219E-2</v>
      </c>
      <c r="CF114" s="13">
        <v>0</v>
      </c>
      <c r="CG114" s="13">
        <v>7.334038092376316E-2</v>
      </c>
      <c r="CH114" s="13">
        <v>0</v>
      </c>
      <c r="CI114" s="10">
        <f>COUNTIF(H114:CH114,"&gt;0")/79</f>
        <v>0.54430379746835444</v>
      </c>
    </row>
    <row r="115" spans="1:87" s="1" customFormat="1" x14ac:dyDescent="0.2">
      <c r="A115" s="1" t="s">
        <v>256</v>
      </c>
      <c r="B115" s="1">
        <v>862.60979999999995</v>
      </c>
      <c r="C115" s="7">
        <f>AVERAGE(H115:AU115)</f>
        <v>1.6588645119903052E-2</v>
      </c>
      <c r="D115" s="7">
        <f>STDEV(H115:AU115)</f>
        <v>2.249252435134871E-2</v>
      </c>
      <c r="E115" s="7">
        <f>AVERAGE(AV115:CH115)</f>
        <v>1.4593805870935186E-2</v>
      </c>
      <c r="F115" s="7">
        <f>STDEV(AV115:CH115)</f>
        <v>1.9091293104404987E-2</v>
      </c>
      <c r="G115" s="7">
        <f>TTEST(H115:AU115,AV115:CH115,2,3)</f>
        <v>0.67177951760863508</v>
      </c>
      <c r="H115" s="12">
        <v>0</v>
      </c>
      <c r="I115" s="12">
        <v>6.2408587682132491E-2</v>
      </c>
      <c r="J115" s="12">
        <v>0</v>
      </c>
      <c r="K115" s="12">
        <v>5.9054513765708416E-2</v>
      </c>
      <c r="L115" s="12">
        <v>6.6332919980697472E-2</v>
      </c>
      <c r="M115" s="12">
        <v>0</v>
      </c>
      <c r="N115" s="12">
        <v>3.1578009689636838E-2</v>
      </c>
      <c r="O115" s="12">
        <v>2.7035289701680815E-2</v>
      </c>
      <c r="P115" s="12">
        <v>0</v>
      </c>
      <c r="Q115" s="12">
        <v>0</v>
      </c>
      <c r="R115" s="12">
        <v>2.7541677298911018E-2</v>
      </c>
      <c r="S115" s="12">
        <v>5.3300419485336058E-2</v>
      </c>
      <c r="T115" s="12">
        <v>0</v>
      </c>
      <c r="U115" s="12">
        <v>1.6556754710974945E-2</v>
      </c>
      <c r="V115" s="12">
        <v>1.4190704933275717E-2</v>
      </c>
      <c r="W115" s="12">
        <v>0</v>
      </c>
      <c r="X115" s="12">
        <v>0</v>
      </c>
      <c r="Y115" s="12">
        <v>2.3746708909027362E-2</v>
      </c>
      <c r="Z115" s="12">
        <v>2.8758835695684628E-2</v>
      </c>
      <c r="AA115" s="12">
        <v>0</v>
      </c>
      <c r="AB115" s="12">
        <v>4.5654309045406884E-2</v>
      </c>
      <c r="AC115" s="12">
        <v>3.0028169410304034E-2</v>
      </c>
      <c r="AD115" s="12">
        <v>0</v>
      </c>
      <c r="AE115" s="12">
        <v>3.0745461627314119E-2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5.7015635618589133E-2</v>
      </c>
      <c r="AN115" s="12">
        <v>6.1616197233243915E-2</v>
      </c>
      <c r="AO115" s="12">
        <v>0</v>
      </c>
      <c r="AP115" s="12">
        <v>0</v>
      </c>
      <c r="AQ115" s="12">
        <v>2.7981610008198213E-2</v>
      </c>
      <c r="AR115" s="12">
        <v>0</v>
      </c>
      <c r="AS115" s="12">
        <v>0</v>
      </c>
      <c r="AT115" s="12">
        <v>0</v>
      </c>
      <c r="AU115" s="12">
        <v>0</v>
      </c>
      <c r="AV115" s="13">
        <v>4.5202907774666672E-2</v>
      </c>
      <c r="AW115" s="13">
        <v>5.2305778143884263E-2</v>
      </c>
      <c r="AX115" s="13">
        <v>0</v>
      </c>
      <c r="AY115" s="13">
        <v>0</v>
      </c>
      <c r="AZ115" s="13">
        <v>2.6835725233359985E-2</v>
      </c>
      <c r="BA115" s="13">
        <v>0</v>
      </c>
      <c r="BB115" s="13">
        <v>2.2733453458081844E-2</v>
      </c>
      <c r="BC115" s="13">
        <v>2.346129754234582E-2</v>
      </c>
      <c r="BD115" s="13">
        <v>3.0576218903142088E-2</v>
      </c>
      <c r="BE115" s="13">
        <v>4.3820409985619514E-2</v>
      </c>
      <c r="BF115" s="13">
        <v>3.1157947328380373E-2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1.9512996584005418E-2</v>
      </c>
      <c r="BM115" s="13">
        <v>0</v>
      </c>
      <c r="BN115" s="13">
        <v>0</v>
      </c>
      <c r="BO115" s="13">
        <v>5.7699960701845944E-2</v>
      </c>
      <c r="BP115" s="13">
        <v>0</v>
      </c>
      <c r="BQ115" s="13">
        <v>1.9213359879757263E-2</v>
      </c>
      <c r="BR115" s="13">
        <v>0</v>
      </c>
      <c r="BS115" s="13">
        <v>0</v>
      </c>
      <c r="BT115" s="13">
        <v>5.2920205941403432E-2</v>
      </c>
      <c r="BU115" s="13">
        <v>2.2839819489449624E-2</v>
      </c>
      <c r="BV115" s="13">
        <v>0</v>
      </c>
      <c r="BW115" s="13">
        <v>0</v>
      </c>
      <c r="BX115" s="13">
        <v>5.2000658691228357E-2</v>
      </c>
      <c r="BY115" s="13">
        <v>3.0113256861197014E-2</v>
      </c>
      <c r="BZ115" s="13">
        <v>0</v>
      </c>
      <c r="CA115" s="13">
        <v>0</v>
      </c>
      <c r="CB115" s="13">
        <v>0</v>
      </c>
      <c r="CC115" s="13">
        <v>1.9094155768753913E-2</v>
      </c>
      <c r="CD115" s="13">
        <v>1.9670276679350659E-2</v>
      </c>
      <c r="CE115" s="13">
        <v>0</v>
      </c>
      <c r="CF115" s="13">
        <v>0</v>
      </c>
      <c r="CG115" s="13">
        <v>0</v>
      </c>
      <c r="CH115" s="13">
        <v>0</v>
      </c>
      <c r="CI115" s="10">
        <f>COUNTIF(H115:CH115,"&gt;0")/79</f>
        <v>0.43037974683544306</v>
      </c>
    </row>
    <row r="116" spans="1:87" s="1" customFormat="1" x14ac:dyDescent="0.2">
      <c r="A116" s="1" t="s">
        <v>357</v>
      </c>
      <c r="B116" s="1">
        <v>858.57849999999996</v>
      </c>
      <c r="C116" s="7">
        <f>AVERAGE(H116:AU116)</f>
        <v>7.8448442807662097E-2</v>
      </c>
      <c r="D116" s="7">
        <f>STDEV(H116:AU116)</f>
        <v>0.10280448984155602</v>
      </c>
      <c r="E116" s="7">
        <f>AVERAGE(AV116:CH116)</f>
        <v>0.11168487957930659</v>
      </c>
      <c r="F116" s="7">
        <f>STDEV(AV116:CH116)</f>
        <v>9.3539590096636496E-2</v>
      </c>
      <c r="G116" s="7">
        <f>TTEST(H116:AU116,AV116:CH116,2,3)</f>
        <v>0.13677724682894488</v>
      </c>
      <c r="H116" s="12">
        <v>1.7387225371173626E-2</v>
      </c>
      <c r="I116" s="12">
        <v>0.16675660945671236</v>
      </c>
      <c r="J116" s="12">
        <v>8.0427963836976771E-2</v>
      </c>
      <c r="K116" s="12">
        <v>0.14627901293273565</v>
      </c>
      <c r="L116" s="12">
        <v>2.5571113485177839E-4</v>
      </c>
      <c r="M116" s="12">
        <v>9.9429567647632153E-2</v>
      </c>
      <c r="N116" s="12">
        <v>2.9064485743841385E-2</v>
      </c>
      <c r="O116" s="12">
        <v>0.10486978256705691</v>
      </c>
      <c r="P116" s="12">
        <v>0</v>
      </c>
      <c r="Q116" s="12">
        <v>2.3387895245607321E-2</v>
      </c>
      <c r="R116" s="12">
        <v>3.1135208650113124E-2</v>
      </c>
      <c r="S116" s="12">
        <v>8.3457478906859409E-2</v>
      </c>
      <c r="T116" s="12">
        <v>2.9259103938753261E-2</v>
      </c>
      <c r="U116" s="12">
        <v>1.2770965957474907E-2</v>
      </c>
      <c r="V116" s="12">
        <v>4.8885815219449777E-2</v>
      </c>
      <c r="W116" s="12">
        <v>1.9231954441865665E-2</v>
      </c>
      <c r="X116" s="12">
        <v>0.15793363776242089</v>
      </c>
      <c r="Y116" s="12">
        <v>0.10874513079394958</v>
      </c>
      <c r="Z116" s="12">
        <v>0</v>
      </c>
      <c r="AA116" s="12">
        <v>0.13144431549160715</v>
      </c>
      <c r="AB116" s="12">
        <v>2.9841730852690988E-2</v>
      </c>
      <c r="AC116" s="12">
        <v>9.325356942821153E-2</v>
      </c>
      <c r="AD116" s="12">
        <v>0.19125940404875369</v>
      </c>
      <c r="AE116" s="12">
        <v>1.5992063706669151E-2</v>
      </c>
      <c r="AF116" s="12">
        <v>5.5291697572109021E-2</v>
      </c>
      <c r="AG116" s="12">
        <v>0.15284603678959954</v>
      </c>
      <c r="AH116" s="12">
        <v>5.2336690918464858E-2</v>
      </c>
      <c r="AI116" s="12">
        <v>9.4204248986847802E-2</v>
      </c>
      <c r="AJ116" s="12">
        <v>0.23555067388932302</v>
      </c>
      <c r="AK116" s="12">
        <v>1.1678200522431865E-3</v>
      </c>
      <c r="AL116" s="12">
        <v>0</v>
      </c>
      <c r="AM116" s="12">
        <v>1.3754187514154049E-3</v>
      </c>
      <c r="AN116" s="12">
        <v>0.57454907036042902</v>
      </c>
      <c r="AO116" s="12">
        <v>0</v>
      </c>
      <c r="AP116" s="12">
        <v>0.19169124933692414</v>
      </c>
      <c r="AQ116" s="12">
        <v>4.3349357575636779E-2</v>
      </c>
      <c r="AR116" s="12">
        <v>0</v>
      </c>
      <c r="AS116" s="12">
        <v>6.7253683050965282E-2</v>
      </c>
      <c r="AT116" s="12">
        <v>2.0236070671623078E-2</v>
      </c>
      <c r="AU116" s="12">
        <v>2.7017061215496404E-2</v>
      </c>
      <c r="AV116" s="13">
        <v>4.0840016798513935E-2</v>
      </c>
      <c r="AW116" s="13">
        <v>2.7056052097656772E-2</v>
      </c>
      <c r="AX116" s="13">
        <v>5.6017215578156518E-2</v>
      </c>
      <c r="AY116" s="13">
        <v>0.37667652599778156</v>
      </c>
      <c r="AZ116" s="13">
        <v>7.1468579325797282E-2</v>
      </c>
      <c r="BA116" s="13">
        <v>1.4892711618177975E-2</v>
      </c>
      <c r="BB116" s="13">
        <v>2.6568678444996302E-2</v>
      </c>
      <c r="BC116" s="13">
        <v>0</v>
      </c>
      <c r="BD116" s="13">
        <v>4.8864840649837191E-2</v>
      </c>
      <c r="BE116" s="13">
        <v>6.8817480936897768E-2</v>
      </c>
      <c r="BF116" s="13">
        <v>6.3302586242498432E-2</v>
      </c>
      <c r="BG116" s="13">
        <v>4.5136834766621878E-2</v>
      </c>
      <c r="BH116" s="13">
        <v>0.2116908796987268</v>
      </c>
      <c r="BI116" s="13">
        <v>9.9407011203849024E-2</v>
      </c>
      <c r="BJ116" s="13">
        <v>0.14368297738567185</v>
      </c>
      <c r="BK116" s="13">
        <v>4.4644423269377925E-2</v>
      </c>
      <c r="BL116" s="13">
        <v>0.15673668962327655</v>
      </c>
      <c r="BM116" s="13">
        <v>0.10864311493526453</v>
      </c>
      <c r="BN116" s="13">
        <v>9.1214167472661312E-2</v>
      </c>
      <c r="BO116" s="13">
        <v>0.11848481722165453</v>
      </c>
      <c r="BP116" s="13">
        <v>0.13658224077136552</v>
      </c>
      <c r="BQ116" s="13">
        <v>2.5363116114629349E-2</v>
      </c>
      <c r="BR116" s="13">
        <v>0.14797690813944994</v>
      </c>
      <c r="BS116" s="13">
        <v>0.47831352930802334</v>
      </c>
      <c r="BT116" s="13">
        <v>0.15187514929570409</v>
      </c>
      <c r="BU116" s="13">
        <v>4.2101779565500819E-2</v>
      </c>
      <c r="BV116" s="13">
        <v>6.5409030300232762E-2</v>
      </c>
      <c r="BW116" s="13">
        <v>4.9937395060410734E-2</v>
      </c>
      <c r="BX116" s="13">
        <v>0.25490354884011862</v>
      </c>
      <c r="BY116" s="13">
        <v>9.3609606758906727E-2</v>
      </c>
      <c r="BZ116" s="13">
        <v>0.11734547210216473</v>
      </c>
      <c r="CA116" s="13">
        <v>9.4781704096378039E-2</v>
      </c>
      <c r="CB116" s="13">
        <v>0.10343810550300056</v>
      </c>
      <c r="CC116" s="13">
        <v>0.14596463963683695</v>
      </c>
      <c r="CD116" s="13">
        <v>9.9136645065900891E-2</v>
      </c>
      <c r="CE116" s="13">
        <v>0.10942676871045708</v>
      </c>
      <c r="CF116" s="13">
        <v>0.18888062641551115</v>
      </c>
      <c r="CG116" s="13">
        <v>9.9147828024647874E-2</v>
      </c>
      <c r="CH116" s="13">
        <v>0.13737060661629993</v>
      </c>
      <c r="CI116" s="10">
        <f>COUNTIF(H116:CH116,"&gt;0")/79</f>
        <v>0.92405063291139244</v>
      </c>
    </row>
    <row r="117" spans="1:87" s="1" customFormat="1" x14ac:dyDescent="0.2">
      <c r="A117" s="1" t="s">
        <v>295</v>
      </c>
      <c r="B117" s="1">
        <v>856.56290000000001</v>
      </c>
      <c r="C117" s="7">
        <f>AVERAGE(H117:AU117)</f>
        <v>4.0101539457457119E-2</v>
      </c>
      <c r="D117" s="7">
        <f>STDEV(H117:AU117)</f>
        <v>3.8774678747782954E-2</v>
      </c>
      <c r="E117" s="7">
        <f>AVERAGE(AV117:CH117)</f>
        <v>5.2034734972468133E-2</v>
      </c>
      <c r="F117" s="7">
        <f>STDEV(AV117:CH117)</f>
        <v>6.3623285045064454E-2</v>
      </c>
      <c r="G117" s="7">
        <f>TTEST(H117:AU117,AV117:CH117,2,3)</f>
        <v>0.3194374999583055</v>
      </c>
      <c r="H117" s="12">
        <v>9.2026308021090894E-2</v>
      </c>
      <c r="I117" s="12">
        <v>0</v>
      </c>
      <c r="J117" s="12">
        <v>0</v>
      </c>
      <c r="K117" s="12">
        <v>4.3120176918796528E-2</v>
      </c>
      <c r="L117" s="12">
        <v>0</v>
      </c>
      <c r="M117" s="12">
        <v>0</v>
      </c>
      <c r="N117" s="12">
        <v>3.4841525530633105E-2</v>
      </c>
      <c r="O117" s="12">
        <v>4.6410157992454001E-2</v>
      </c>
      <c r="P117" s="12">
        <v>5.8655910492726254E-2</v>
      </c>
      <c r="Q117" s="12">
        <v>2.9660449706275915E-2</v>
      </c>
      <c r="R117" s="12">
        <v>8.0269839745924665E-2</v>
      </c>
      <c r="S117" s="12">
        <v>0.10335725822140014</v>
      </c>
      <c r="T117" s="12">
        <v>2.7476340811915644E-2</v>
      </c>
      <c r="U117" s="12">
        <v>2.8222429821594938E-2</v>
      </c>
      <c r="V117" s="12">
        <v>0.11357824231129661</v>
      </c>
      <c r="W117" s="12">
        <v>0</v>
      </c>
      <c r="X117" s="12">
        <v>3.5664613285742275E-2</v>
      </c>
      <c r="Y117" s="12">
        <v>0</v>
      </c>
      <c r="Z117" s="12">
        <v>6.2146830620505196E-2</v>
      </c>
      <c r="AA117" s="12">
        <v>0</v>
      </c>
      <c r="AB117" s="12">
        <v>8.2095184864048626E-2</v>
      </c>
      <c r="AC117" s="12">
        <v>2.918386291493236E-2</v>
      </c>
      <c r="AD117" s="12">
        <v>2.8077929587637482E-2</v>
      </c>
      <c r="AE117" s="12">
        <v>0</v>
      </c>
      <c r="AF117" s="12">
        <v>2.9265641651768606E-2</v>
      </c>
      <c r="AG117" s="12">
        <v>0.13361196626052571</v>
      </c>
      <c r="AH117" s="12">
        <v>0.12898551690620363</v>
      </c>
      <c r="AI117" s="12">
        <v>6.3074434163079188E-2</v>
      </c>
      <c r="AJ117" s="12">
        <v>4.2075396805357171E-2</v>
      </c>
      <c r="AK117" s="12">
        <v>0</v>
      </c>
      <c r="AL117" s="12">
        <v>0</v>
      </c>
      <c r="AM117" s="12">
        <v>7.236860306558239E-2</v>
      </c>
      <c r="AN117" s="12">
        <v>6.7700973985120733E-2</v>
      </c>
      <c r="AO117" s="12">
        <v>0</v>
      </c>
      <c r="AP117" s="12">
        <v>3.2454526057378155E-2</v>
      </c>
      <c r="AQ117" s="12">
        <v>0</v>
      </c>
      <c r="AR117" s="12">
        <v>3.1013532076383639E-2</v>
      </c>
      <c r="AS117" s="12">
        <v>0</v>
      </c>
      <c r="AT117" s="12">
        <v>3.1862576090916625E-2</v>
      </c>
      <c r="AU117" s="12">
        <v>7.686135038899472E-2</v>
      </c>
      <c r="AV117" s="13">
        <v>0.11134073449253445</v>
      </c>
      <c r="AW117" s="13">
        <v>2.3727414856873283E-2</v>
      </c>
      <c r="AX117" s="13">
        <v>5.863986411020352E-2</v>
      </c>
      <c r="AY117" s="13">
        <v>5.9360736570371178E-2</v>
      </c>
      <c r="AZ117" s="13">
        <v>0.30285692861403229</v>
      </c>
      <c r="BA117" s="13">
        <v>0.14028090015906911</v>
      </c>
      <c r="BB117" s="13">
        <v>0</v>
      </c>
      <c r="BC117" s="13">
        <v>0</v>
      </c>
      <c r="BD117" s="13">
        <v>4.3321884147785733E-2</v>
      </c>
      <c r="BE117" s="13">
        <v>0.21051562969845444</v>
      </c>
      <c r="BF117" s="13">
        <v>3.937006398188482E-2</v>
      </c>
      <c r="BG117" s="13">
        <v>0</v>
      </c>
      <c r="BH117" s="13">
        <v>9.8449120904372731E-2</v>
      </c>
      <c r="BI117" s="13">
        <v>2.3113410450232102E-2</v>
      </c>
      <c r="BJ117" s="13">
        <v>5.9227529445085643E-2</v>
      </c>
      <c r="BK117" s="13">
        <v>5.9800464149611134E-2</v>
      </c>
      <c r="BL117" s="13">
        <v>3.782924249901265E-2</v>
      </c>
      <c r="BM117" s="13">
        <v>0</v>
      </c>
      <c r="BN117" s="13">
        <v>5.8408281448724328E-2</v>
      </c>
      <c r="BO117" s="13">
        <v>0</v>
      </c>
      <c r="BP117" s="13">
        <v>3.23837451361274E-2</v>
      </c>
      <c r="BQ117" s="13">
        <v>7.5269543087805049E-2</v>
      </c>
      <c r="BR117" s="13">
        <v>0</v>
      </c>
      <c r="BS117" s="13">
        <v>0</v>
      </c>
      <c r="BT117" s="13">
        <v>0</v>
      </c>
      <c r="BU117" s="13">
        <v>9.5593481670515221E-2</v>
      </c>
      <c r="BV117" s="13">
        <v>4.8032798535197756E-2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7.5617609459094265E-2</v>
      </c>
      <c r="CC117" s="13">
        <v>2.2723048881393971E-2</v>
      </c>
      <c r="CD117" s="13">
        <v>6.5560568416945519E-2</v>
      </c>
      <c r="CE117" s="13">
        <v>0.13031789679005529</v>
      </c>
      <c r="CF117" s="13">
        <v>7.1652342551180873E-2</v>
      </c>
      <c r="CG117" s="13">
        <v>0</v>
      </c>
      <c r="CH117" s="13">
        <v>8.5961423869694298E-2</v>
      </c>
      <c r="CI117" s="10">
        <f>COUNTIF(H117:CH117,"&gt;0")/79</f>
        <v>0.65822784810126578</v>
      </c>
    </row>
    <row r="118" spans="1:87" s="1" customFormat="1" x14ac:dyDescent="0.2">
      <c r="A118" s="1" t="s">
        <v>286</v>
      </c>
      <c r="B118" s="1">
        <v>880.60730000000001</v>
      </c>
      <c r="C118" s="7">
        <f>AVERAGE(H118:AU118)</f>
        <v>1.0127602138013666E-2</v>
      </c>
      <c r="D118" s="7">
        <f>STDEV(H118:AU118)</f>
        <v>1.9158842554608427E-2</v>
      </c>
      <c r="E118" s="7">
        <f>AVERAGE(AV118:CH118)</f>
        <v>2.1881696487282342E-2</v>
      </c>
      <c r="F118" s="7">
        <f>STDEV(AV118:CH118)</f>
        <v>2.6741102984381898E-2</v>
      </c>
      <c r="G118" s="7">
        <f>TTEST(H118:AU118,AV118:CH118,2,3)</f>
        <v>2.8262894778170882E-2</v>
      </c>
      <c r="H118" s="12">
        <v>1.6011574928633181E-2</v>
      </c>
      <c r="I118" s="12">
        <v>9.679735323361372E-4</v>
      </c>
      <c r="J118" s="12">
        <v>1.7030961765070905E-3</v>
      </c>
      <c r="K118" s="12">
        <v>2.395025780424441E-2</v>
      </c>
      <c r="L118" s="12">
        <v>3.710848597732234E-3</v>
      </c>
      <c r="M118" s="12">
        <v>0</v>
      </c>
      <c r="N118" s="12">
        <v>2.9617661643523169E-2</v>
      </c>
      <c r="O118" s="12">
        <v>0</v>
      </c>
      <c r="P118" s="12">
        <v>0</v>
      </c>
      <c r="Q118" s="12">
        <v>0</v>
      </c>
      <c r="R118" s="12">
        <v>6.9246810271468631E-2</v>
      </c>
      <c r="S118" s="12">
        <v>9.5440949641840728E-4</v>
      </c>
      <c r="T118" s="12">
        <v>0</v>
      </c>
      <c r="U118" s="12">
        <v>5.6688158402893555E-4</v>
      </c>
      <c r="V118" s="12">
        <v>0</v>
      </c>
      <c r="W118" s="12">
        <v>0</v>
      </c>
      <c r="X118" s="12">
        <v>0</v>
      </c>
      <c r="Y118" s="12">
        <v>0</v>
      </c>
      <c r="Z118" s="12">
        <v>3.5425384498135988E-2</v>
      </c>
      <c r="AA118" s="12">
        <v>2.6946706461815396E-2</v>
      </c>
      <c r="AB118" s="12">
        <v>0</v>
      </c>
      <c r="AC118" s="12">
        <v>0</v>
      </c>
      <c r="AD118" s="12">
        <v>0</v>
      </c>
      <c r="AE118" s="12">
        <v>0</v>
      </c>
      <c r="AF118" s="12">
        <v>3.6738744926813657E-2</v>
      </c>
      <c r="AG118" s="12">
        <v>0</v>
      </c>
      <c r="AH118" s="12">
        <v>0</v>
      </c>
      <c r="AI118" s="12">
        <v>1.257283524378037E-3</v>
      </c>
      <c r="AJ118" s="12">
        <v>1.1917284455439431E-6</v>
      </c>
      <c r="AK118" s="12">
        <v>0</v>
      </c>
      <c r="AL118" s="12">
        <v>1.3499073828010691E-3</v>
      </c>
      <c r="AM118" s="12">
        <v>0</v>
      </c>
      <c r="AN118" s="12">
        <v>0</v>
      </c>
      <c r="AO118" s="12">
        <v>0</v>
      </c>
      <c r="AP118" s="12">
        <v>0</v>
      </c>
      <c r="AQ118" s="12">
        <v>3.4138739982386555E-2</v>
      </c>
      <c r="AR118" s="12">
        <v>0</v>
      </c>
      <c r="AS118" s="12">
        <v>8.0262114661643305E-2</v>
      </c>
      <c r="AT118" s="12">
        <v>1.5534113063514168E-2</v>
      </c>
      <c r="AU118" s="12">
        <v>2.672038525572077E-2</v>
      </c>
      <c r="AV118" s="13">
        <v>4.3136292252983162E-2</v>
      </c>
      <c r="AW118" s="13">
        <v>2.1469728446894227E-2</v>
      </c>
      <c r="AX118" s="13">
        <v>3.8689613652979134E-2</v>
      </c>
      <c r="AY118" s="13">
        <v>2.4225643959173808E-2</v>
      </c>
      <c r="AZ118" s="13">
        <v>0</v>
      </c>
      <c r="BA118" s="13">
        <v>2.6852935720064842E-2</v>
      </c>
      <c r="BB118" s="13">
        <v>0</v>
      </c>
      <c r="BC118" s="13">
        <v>0</v>
      </c>
      <c r="BD118" s="13">
        <v>0</v>
      </c>
      <c r="BE118" s="13">
        <v>5.2629860096815676E-5</v>
      </c>
      <c r="BF118" s="13">
        <v>0</v>
      </c>
      <c r="BG118" s="13">
        <v>1.0357234163507327E-2</v>
      </c>
      <c r="BH118" s="13">
        <v>3.6640972449434088E-2</v>
      </c>
      <c r="BI118" s="13">
        <v>8.6511543548037931E-5</v>
      </c>
      <c r="BJ118" s="13">
        <v>3.8040448598666024E-2</v>
      </c>
      <c r="BK118" s="13">
        <v>4.7928977239851338E-2</v>
      </c>
      <c r="BL118" s="13">
        <v>4.8203408529995891E-2</v>
      </c>
      <c r="BM118" s="13">
        <v>7.3634709283486893E-2</v>
      </c>
      <c r="BN118" s="13">
        <v>1.3860197105515323E-2</v>
      </c>
      <c r="BO118" s="13">
        <v>2.6144928417904872E-2</v>
      </c>
      <c r="BP118" s="13">
        <v>0</v>
      </c>
      <c r="BQ118" s="13">
        <v>1.365163692097399E-2</v>
      </c>
      <c r="BR118" s="13">
        <v>4.4140749283296907E-2</v>
      </c>
      <c r="BS118" s="13">
        <v>0</v>
      </c>
      <c r="BT118" s="13">
        <v>0</v>
      </c>
      <c r="BU118" s="13">
        <v>2.0344892898578111E-2</v>
      </c>
      <c r="BV118" s="13">
        <v>3.0269251244867311E-2</v>
      </c>
      <c r="BW118" s="13">
        <v>4.2207629413732448E-2</v>
      </c>
      <c r="BX118" s="13">
        <v>0</v>
      </c>
      <c r="BY118" s="13">
        <v>2.1388023296164446E-2</v>
      </c>
      <c r="BZ118" s="13">
        <v>6.3302122478290778E-4</v>
      </c>
      <c r="CA118" s="13">
        <v>4.1234679913688911E-4</v>
      </c>
      <c r="CB118" s="13">
        <v>0</v>
      </c>
      <c r="CC118" s="13">
        <v>3.2428368009419034E-2</v>
      </c>
      <c r="CD118" s="13">
        <v>4.0335208163272857E-4</v>
      </c>
      <c r="CE118" s="13">
        <v>4.841883356797271E-4</v>
      </c>
      <c r="CF118" s="13">
        <v>1.7910081430599423E-4</v>
      </c>
      <c r="CG118" s="13">
        <v>0.11666898688758398</v>
      </c>
      <c r="CH118" s="13">
        <v>8.0850384569754893E-2</v>
      </c>
      <c r="CI118" s="10">
        <f>COUNTIF(H118:CH118,"&gt;0")/79</f>
        <v>0.60759493670886078</v>
      </c>
    </row>
    <row r="119" spans="1:87" s="1" customFormat="1" x14ac:dyDescent="0.2">
      <c r="A119" s="1" t="s">
        <v>464</v>
      </c>
      <c r="B119" s="1">
        <v>878.59169999999995</v>
      </c>
      <c r="C119" s="7">
        <f>AVERAGE(H119:AU119)</f>
        <v>26.593042403305752</v>
      </c>
      <c r="D119" s="7">
        <f>STDEV(H119:AU119)</f>
        <v>4.3039509125814845</v>
      </c>
      <c r="E119" s="7">
        <f>AVERAGE(AV119:CH119)</f>
        <v>25.883380583906042</v>
      </c>
      <c r="F119" s="7">
        <f>STDEV(AV119:CH119)</f>
        <v>3.9684717021992451</v>
      </c>
      <c r="G119" s="7">
        <f>TTEST(H119:AU119,AV119:CH119,2,3)</f>
        <v>0.44828211087177983</v>
      </c>
      <c r="H119" s="12">
        <v>30.401129896344003</v>
      </c>
      <c r="I119" s="12">
        <v>25.542365779218347</v>
      </c>
      <c r="J119" s="12">
        <v>31.080842715250729</v>
      </c>
      <c r="K119" s="12">
        <v>34.682657964191712</v>
      </c>
      <c r="L119" s="12">
        <v>28.796254523564343</v>
      </c>
      <c r="M119" s="12">
        <v>27.921458221919629</v>
      </c>
      <c r="N119" s="12">
        <v>21.40941923325661</v>
      </c>
      <c r="O119" s="12">
        <v>31.441291738746823</v>
      </c>
      <c r="P119" s="12">
        <v>27.949239897144327</v>
      </c>
      <c r="Q119" s="12">
        <v>21.921437976087557</v>
      </c>
      <c r="R119" s="12">
        <v>27.576661843055046</v>
      </c>
      <c r="S119" s="12">
        <v>22.56373350401444</v>
      </c>
      <c r="T119" s="12">
        <v>27.382494257873862</v>
      </c>
      <c r="U119" s="12">
        <v>25.243063150882051</v>
      </c>
      <c r="V119" s="12">
        <v>22.755732683980515</v>
      </c>
      <c r="W119" s="12">
        <v>26.739425091800669</v>
      </c>
      <c r="X119" s="12">
        <v>39.162100337137517</v>
      </c>
      <c r="Y119" s="12">
        <v>22.567658860340511</v>
      </c>
      <c r="Z119" s="12">
        <v>30.146810051659649</v>
      </c>
      <c r="AA119" s="12">
        <v>24.128588458283332</v>
      </c>
      <c r="AB119" s="12">
        <v>23.348152122563608</v>
      </c>
      <c r="AC119" s="12">
        <v>21.141123672462832</v>
      </c>
      <c r="AD119" s="12">
        <v>31.478660801290332</v>
      </c>
      <c r="AE119" s="12">
        <v>24.610215260670081</v>
      </c>
      <c r="AF119" s="12">
        <v>22.421132714089214</v>
      </c>
      <c r="AG119" s="12">
        <v>26.585829647739693</v>
      </c>
      <c r="AH119" s="12">
        <v>29.601903534563558</v>
      </c>
      <c r="AI119" s="12">
        <v>19.544104442350214</v>
      </c>
      <c r="AJ119" s="12">
        <v>19.784084776420219</v>
      </c>
      <c r="AK119" s="12">
        <v>22.679429428125299</v>
      </c>
      <c r="AL119" s="12">
        <v>32.30216268981733</v>
      </c>
      <c r="AM119" s="12">
        <v>29.491063026682653</v>
      </c>
      <c r="AN119" s="12">
        <v>28.030626128918399</v>
      </c>
      <c r="AO119" s="12">
        <v>19.737574099049095</v>
      </c>
      <c r="AP119" s="12">
        <v>29.980342594825977</v>
      </c>
      <c r="AQ119" s="12">
        <v>27.001484523638144</v>
      </c>
      <c r="AR119" s="12">
        <v>25.726391139008232</v>
      </c>
      <c r="AS119" s="12">
        <v>25.240743865397086</v>
      </c>
      <c r="AT119" s="12">
        <v>28.140875533300616</v>
      </c>
      <c r="AU119" s="12">
        <v>27.463429946565864</v>
      </c>
      <c r="AV119" s="13">
        <v>26.65440176468303</v>
      </c>
      <c r="AW119" s="13">
        <v>28.91520355491609</v>
      </c>
      <c r="AX119" s="13">
        <v>26.536137729364398</v>
      </c>
      <c r="AY119" s="13">
        <v>22.233076936103693</v>
      </c>
      <c r="AZ119" s="13">
        <v>26.060381746858475</v>
      </c>
      <c r="BA119" s="13">
        <v>19.960244644542158</v>
      </c>
      <c r="BB119" s="13">
        <v>25.547117650440562</v>
      </c>
      <c r="BC119" s="13">
        <v>25.89505716231163</v>
      </c>
      <c r="BD119" s="13">
        <v>34.979865199862118</v>
      </c>
      <c r="BE119" s="13">
        <v>20.539796688069604</v>
      </c>
      <c r="BF119" s="13">
        <v>31.00679603880026</v>
      </c>
      <c r="BG119" s="13">
        <v>24.614183249248295</v>
      </c>
      <c r="BH119" s="13">
        <v>22.953296091650994</v>
      </c>
      <c r="BI119" s="13">
        <v>24.224597478698417</v>
      </c>
      <c r="BJ119" s="13">
        <v>23.035394082171596</v>
      </c>
      <c r="BK119" s="13">
        <v>26.993323710583233</v>
      </c>
      <c r="BL119" s="13">
        <v>29.105495845929575</v>
      </c>
      <c r="BM119" s="13">
        <v>24.024906971963869</v>
      </c>
      <c r="BN119" s="13">
        <v>24.5986379819748</v>
      </c>
      <c r="BO119" s="13">
        <v>24.946871022276216</v>
      </c>
      <c r="BP119" s="13">
        <v>24.902374743961811</v>
      </c>
      <c r="BQ119" s="13">
        <v>22.617421523298837</v>
      </c>
      <c r="BR119" s="13">
        <v>29.291391485115593</v>
      </c>
      <c r="BS119" s="13">
        <v>32.465876900384927</v>
      </c>
      <c r="BT119" s="13">
        <v>30.115496877007686</v>
      </c>
      <c r="BU119" s="13">
        <v>22.043448623620375</v>
      </c>
      <c r="BV119" s="13">
        <v>22.324765783952486</v>
      </c>
      <c r="BW119" s="13">
        <v>26.624840976816845</v>
      </c>
      <c r="BX119" s="13">
        <v>33.684807450352999</v>
      </c>
      <c r="BY119" s="13">
        <v>28.337660314986262</v>
      </c>
      <c r="BZ119" s="13">
        <v>24.41334668325106</v>
      </c>
      <c r="CA119" s="13">
        <v>26.905940720080153</v>
      </c>
      <c r="CB119" s="13">
        <v>33.801667945082478</v>
      </c>
      <c r="CC119" s="13">
        <v>23.00623726732098</v>
      </c>
      <c r="CD119" s="13">
        <v>24.344298093408966</v>
      </c>
      <c r="CE119" s="13">
        <v>24.876872653624208</v>
      </c>
      <c r="CF119" s="13">
        <v>28.982537140297666</v>
      </c>
      <c r="CG119" s="13">
        <v>19.52580291623725</v>
      </c>
      <c r="CH119" s="13">
        <v>18.362269123086456</v>
      </c>
      <c r="CI119" s="10">
        <f>COUNTIF(H119:CH119,"&gt;0")/79</f>
        <v>1</v>
      </c>
    </row>
    <row r="120" spans="1:87" s="1" customFormat="1" x14ac:dyDescent="0.2">
      <c r="A120" s="1" t="s">
        <v>382</v>
      </c>
      <c r="B120" s="1">
        <v>876.57600000000002</v>
      </c>
      <c r="C120" s="7">
        <f>AVERAGE(H120:AU120)</f>
        <v>0.65962449810089741</v>
      </c>
      <c r="D120" s="7">
        <f>STDEV(H120:AU120)</f>
        <v>0.42820139809458013</v>
      </c>
      <c r="E120" s="7">
        <f>AVERAGE(AV120:CH120)</f>
        <v>0.59498046337412813</v>
      </c>
      <c r="F120" s="7">
        <f>STDEV(AV120:CH120)</f>
        <v>0.37012183500165191</v>
      </c>
      <c r="G120" s="7">
        <f>TTEST(H120:AU120,AV120:CH120,2,3)</f>
        <v>0.47470164008364446</v>
      </c>
      <c r="H120" s="12">
        <v>1.2706087128380286</v>
      </c>
      <c r="I120" s="12">
        <v>0.58201888377527777</v>
      </c>
      <c r="J120" s="12">
        <v>1.9342494227596099</v>
      </c>
      <c r="K120" s="12">
        <v>1.2950145954939063</v>
      </c>
      <c r="L120" s="12">
        <v>1.4491514324626531</v>
      </c>
      <c r="M120" s="12">
        <v>0.13479976540014968</v>
      </c>
      <c r="N120" s="12">
        <v>0.47900605908381433</v>
      </c>
      <c r="O120" s="12">
        <v>0.66238021275926373</v>
      </c>
      <c r="P120" s="12">
        <v>0.52390204703616172</v>
      </c>
      <c r="Q120" s="12">
        <v>0.58483756681372923</v>
      </c>
      <c r="R120" s="12">
        <v>1.3235726643580741</v>
      </c>
      <c r="S120" s="12">
        <v>1.0555968030855081</v>
      </c>
      <c r="T120" s="12">
        <v>1.2584830523845725</v>
      </c>
      <c r="U120" s="12">
        <v>0.61466362822875664</v>
      </c>
      <c r="V120" s="12">
        <v>0.97836530064610727</v>
      </c>
      <c r="W120" s="12">
        <v>1.0474248719217367</v>
      </c>
      <c r="X120" s="12">
        <v>1.0488417529224725</v>
      </c>
      <c r="Y120" s="12">
        <v>0.48053647470153499</v>
      </c>
      <c r="Z120" s="12">
        <v>0.59440734761201475</v>
      </c>
      <c r="AA120" s="12">
        <v>0.40115730286152479</v>
      </c>
      <c r="AB120" s="12">
        <v>0.87045254074724221</v>
      </c>
      <c r="AC120" s="12">
        <v>0.55024825930394983</v>
      </c>
      <c r="AD120" s="12">
        <v>6.5749029591183283E-2</v>
      </c>
      <c r="AE120" s="12">
        <v>0.65497796760949645</v>
      </c>
      <c r="AF120" s="12">
        <v>0.34809654396041517</v>
      </c>
      <c r="AG120" s="12">
        <v>0.30050173455255469</v>
      </c>
      <c r="AH120" s="12">
        <v>0.68025343338229405</v>
      </c>
      <c r="AI120" s="12">
        <v>0.40661206471317884</v>
      </c>
      <c r="AJ120" s="12">
        <v>0.45347567692098911</v>
      </c>
      <c r="AK120" s="12">
        <v>0.35530586102543221</v>
      </c>
      <c r="AL120" s="12">
        <v>0.17619747386725529</v>
      </c>
      <c r="AM120" s="12">
        <v>0.1276131920176416</v>
      </c>
      <c r="AN120" s="12">
        <v>0.76732582467121924</v>
      </c>
      <c r="AO120" s="12">
        <v>0</v>
      </c>
      <c r="AP120" s="12">
        <v>0.27202885343070216</v>
      </c>
      <c r="AQ120" s="12">
        <v>0.61991368424348225</v>
      </c>
      <c r="AR120" s="12">
        <v>0.41958197297551081</v>
      </c>
      <c r="AS120" s="12">
        <v>0.15750607097174016</v>
      </c>
      <c r="AT120" s="12">
        <v>0.88721866659288429</v>
      </c>
      <c r="AU120" s="12">
        <v>0.55290317631383479</v>
      </c>
      <c r="AV120" s="13">
        <v>0.98158319186914866</v>
      </c>
      <c r="AW120" s="13">
        <v>1.1819739914186536</v>
      </c>
      <c r="AX120" s="13">
        <v>1.8922365675782855</v>
      </c>
      <c r="AY120" s="13">
        <v>0.58520819768883636</v>
      </c>
      <c r="AZ120" s="13">
        <v>0.40813337165014973</v>
      </c>
      <c r="BA120" s="13">
        <v>0.63774480682013335</v>
      </c>
      <c r="BB120" s="13">
        <v>0.85374593474806548</v>
      </c>
      <c r="BC120" s="13">
        <v>0.9686623687883642</v>
      </c>
      <c r="BD120" s="13">
        <v>0.93734096007268297</v>
      </c>
      <c r="BE120" s="13">
        <v>0.66770286131682255</v>
      </c>
      <c r="BF120" s="13">
        <v>0.34789845353793147</v>
      </c>
      <c r="BG120" s="13">
        <v>0.40138872868224135</v>
      </c>
      <c r="BH120" s="13">
        <v>0.3504586076739582</v>
      </c>
      <c r="BI120" s="13">
        <v>0.62046095062765039</v>
      </c>
      <c r="BJ120" s="13">
        <v>0.43886324394662352</v>
      </c>
      <c r="BK120" s="13">
        <v>0.623655262555734</v>
      </c>
      <c r="BL120" s="13">
        <v>0.59055711552143197</v>
      </c>
      <c r="BM120" s="13">
        <v>6.8554204867743343E-2</v>
      </c>
      <c r="BN120" s="13">
        <v>0.44809402048671093</v>
      </c>
      <c r="BO120" s="13">
        <v>0.93795436780159547</v>
      </c>
      <c r="BP120" s="13">
        <v>0.1885583236403621</v>
      </c>
      <c r="BQ120" s="13">
        <v>0.94212784184113496</v>
      </c>
      <c r="BR120" s="13">
        <v>9.9025804874946236E-2</v>
      </c>
      <c r="BS120" s="13">
        <v>0.58725512558684678</v>
      </c>
      <c r="BT120" s="13">
        <v>0.66781847902189417</v>
      </c>
      <c r="BU120" s="13">
        <v>0.77475883568038251</v>
      </c>
      <c r="BV120" s="13">
        <v>0.12442635062839374</v>
      </c>
      <c r="BW120" s="13">
        <v>0.17277585333108891</v>
      </c>
      <c r="BX120" s="13">
        <v>0.19218671734897372</v>
      </c>
      <c r="BY120" s="13">
        <v>0.99692395806596601</v>
      </c>
      <c r="BZ120" s="13">
        <v>0.68567229284084052</v>
      </c>
      <c r="CA120" s="13">
        <v>0.34703827589488534</v>
      </c>
      <c r="CB120" s="13">
        <v>0.46110775326627751</v>
      </c>
      <c r="CC120" s="13">
        <v>0.53695519890822851</v>
      </c>
      <c r="CD120" s="13">
        <v>0.73548716439069528</v>
      </c>
      <c r="CE120" s="13">
        <v>0.75176164002664025</v>
      </c>
      <c r="CF120" s="13">
        <v>0.86083512545725771</v>
      </c>
      <c r="CG120" s="13">
        <v>0</v>
      </c>
      <c r="CH120" s="13">
        <v>0.13730612313341745</v>
      </c>
      <c r="CI120" s="10">
        <f>COUNTIF(H120:CH120,"&gt;0")/79</f>
        <v>0.97468354430379744</v>
      </c>
    </row>
    <row r="121" spans="1:87" s="1" customFormat="1" x14ac:dyDescent="0.2">
      <c r="A121" s="1" t="s">
        <v>354</v>
      </c>
      <c r="B121" s="1">
        <v>874.56039999999996</v>
      </c>
      <c r="C121" s="7">
        <f>AVERAGE(H121:AU121)</f>
        <v>4.5773064685170187E-2</v>
      </c>
      <c r="D121" s="7">
        <f>STDEV(H121:AU121)</f>
        <v>4.5896898723640035E-2</v>
      </c>
      <c r="E121" s="7">
        <f>AVERAGE(AV121:CH121)</f>
        <v>4.1171373835202758E-2</v>
      </c>
      <c r="F121" s="7">
        <f>STDEV(AV121:CH121)</f>
        <v>3.5416320843656875E-2</v>
      </c>
      <c r="G121" s="7">
        <f>TTEST(H121:AU121,AV121:CH121,2,3)</f>
        <v>0.61882923878648477</v>
      </c>
      <c r="H121" s="12">
        <v>0.13603492797218639</v>
      </c>
      <c r="I121" s="12">
        <v>3.9583319152750741E-2</v>
      </c>
      <c r="J121" s="12">
        <v>9.2820492857221493E-2</v>
      </c>
      <c r="K121" s="12">
        <v>3.045249914996271E-2</v>
      </c>
      <c r="L121" s="12">
        <v>4.323606531749858E-2</v>
      </c>
      <c r="M121" s="12">
        <v>0</v>
      </c>
      <c r="N121" s="12">
        <v>4.4188048293398653E-2</v>
      </c>
      <c r="O121" s="12">
        <v>3.8798573347283247E-2</v>
      </c>
      <c r="P121" s="12">
        <v>0.10123161819117554</v>
      </c>
      <c r="Q121" s="12">
        <v>4.1577558202930673E-2</v>
      </c>
      <c r="R121" s="12">
        <v>0.15892847453178405</v>
      </c>
      <c r="S121" s="12">
        <v>4.7461454443305399E-2</v>
      </c>
      <c r="T121" s="12">
        <v>3.0138660565343187E-2</v>
      </c>
      <c r="U121" s="12">
        <v>3.6365535665757058E-2</v>
      </c>
      <c r="V121" s="12">
        <v>1.3191559370997042E-2</v>
      </c>
      <c r="W121" s="12">
        <v>3.5632692420661048E-2</v>
      </c>
      <c r="X121" s="12">
        <v>2.8739554625773503E-2</v>
      </c>
      <c r="Y121" s="12">
        <v>2.1785919283073014E-2</v>
      </c>
      <c r="Z121" s="12">
        <v>1.0815205741970627E-2</v>
      </c>
      <c r="AA121" s="12">
        <v>2.0367114997895005E-2</v>
      </c>
      <c r="AB121" s="12">
        <v>2.1746041713140798E-3</v>
      </c>
      <c r="AC121" s="12">
        <v>4.6308294063452451E-2</v>
      </c>
      <c r="AD121" s="12">
        <v>6.1374501620549984E-2</v>
      </c>
      <c r="AE121" s="12">
        <v>4.0810459376592743E-2</v>
      </c>
      <c r="AF121" s="12">
        <v>3.2472263079444531E-3</v>
      </c>
      <c r="AG121" s="12">
        <v>2.1376642054450754E-2</v>
      </c>
      <c r="AH121" s="12">
        <v>1.2742584575868771E-3</v>
      </c>
      <c r="AI121" s="12">
        <v>7.8297912932546176E-2</v>
      </c>
      <c r="AJ121" s="12">
        <v>1.3837857223446104E-2</v>
      </c>
      <c r="AK121" s="12">
        <v>4.8045863520171615E-3</v>
      </c>
      <c r="AL121" s="12">
        <v>6.9265671126233941E-2</v>
      </c>
      <c r="AM121" s="12">
        <v>5.2818563348707895E-2</v>
      </c>
      <c r="AN121" s="12">
        <v>0</v>
      </c>
      <c r="AO121" s="12">
        <v>0.13588074924951149</v>
      </c>
      <c r="AP121" s="12">
        <v>2.9707433193056909E-2</v>
      </c>
      <c r="AQ121" s="12">
        <v>2.8771302537955994E-2</v>
      </c>
      <c r="AR121" s="12">
        <v>1.5594789653225102E-2</v>
      </c>
      <c r="AS121" s="12">
        <v>0.20601361830292478</v>
      </c>
      <c r="AT121" s="12">
        <v>2.0145181579469301E-2</v>
      </c>
      <c r="AU121" s="12">
        <v>2.7869661724853334E-2</v>
      </c>
      <c r="AV121" s="13">
        <v>0.19549078456259211</v>
      </c>
      <c r="AW121" s="13">
        <v>3.6906516567644987E-2</v>
      </c>
      <c r="AX121" s="13">
        <v>7.3020082370299833E-2</v>
      </c>
      <c r="AY121" s="13">
        <v>1.9786798018116464E-2</v>
      </c>
      <c r="AZ121" s="13">
        <v>2.9188838762775952E-2</v>
      </c>
      <c r="BA121" s="13">
        <v>5.010040890750813E-2</v>
      </c>
      <c r="BB121" s="13">
        <v>7.0505121505913954E-2</v>
      </c>
      <c r="BC121" s="13">
        <v>1.853564424207323E-3</v>
      </c>
      <c r="BD121" s="13">
        <v>2.9191330603316135E-2</v>
      </c>
      <c r="BE121" s="13">
        <v>8.9726855308204567E-2</v>
      </c>
      <c r="BF121" s="13">
        <v>2.5668249314231468E-2</v>
      </c>
      <c r="BG121" s="13">
        <v>4.0408217797917402E-2</v>
      </c>
      <c r="BH121" s="13">
        <v>0</v>
      </c>
      <c r="BI121" s="13">
        <v>4.6724599957361279E-2</v>
      </c>
      <c r="BJ121" s="13">
        <v>3.0324438264522517E-2</v>
      </c>
      <c r="BK121" s="13">
        <v>4.6093022622691326E-2</v>
      </c>
      <c r="BL121" s="13">
        <v>7.3311908102204112E-3</v>
      </c>
      <c r="BM121" s="13">
        <v>0</v>
      </c>
      <c r="BN121" s="13">
        <v>2.7665743104950544E-2</v>
      </c>
      <c r="BO121" s="13">
        <v>6.9638842894220732E-2</v>
      </c>
      <c r="BP121" s="13">
        <v>5.0357393877925864E-2</v>
      </c>
      <c r="BQ121" s="13">
        <v>3.3389638487480472E-2</v>
      </c>
      <c r="BR121" s="13">
        <v>4.3135515108813249E-2</v>
      </c>
      <c r="BS121" s="13">
        <v>0</v>
      </c>
      <c r="BT121" s="13">
        <v>5.4742177628000183E-2</v>
      </c>
      <c r="BU121" s="13">
        <v>4.1127757943921754E-2</v>
      </c>
      <c r="BV121" s="13">
        <v>5.0882141738572112E-2</v>
      </c>
      <c r="BW121" s="13">
        <v>5.7486801719732514E-2</v>
      </c>
      <c r="BX121" s="13">
        <v>0</v>
      </c>
      <c r="BY121" s="13">
        <v>0</v>
      </c>
      <c r="BZ121" s="13">
        <v>3.8601314465875773E-2</v>
      </c>
      <c r="CA121" s="13">
        <v>3.6087407287003062E-2</v>
      </c>
      <c r="CB121" s="13">
        <v>2.4536848794838823E-2</v>
      </c>
      <c r="CC121" s="13">
        <v>1.2738185421771272E-2</v>
      </c>
      <c r="CD121" s="13">
        <v>3.8233881744759869E-2</v>
      </c>
      <c r="CE121" s="13">
        <v>1.8410965189522142E-2</v>
      </c>
      <c r="CF121" s="13">
        <v>4.7346726818573708E-2</v>
      </c>
      <c r="CG121" s="13">
        <v>9.0523987354000246E-2</v>
      </c>
      <c r="CH121" s="13">
        <v>7.845823019542221E-2</v>
      </c>
      <c r="CI121" s="10">
        <f>COUNTIF(H121:CH121,"&gt;0")/79</f>
        <v>0.91139240506329111</v>
      </c>
    </row>
    <row r="122" spans="1:87" s="1" customFormat="1" x14ac:dyDescent="0.2">
      <c r="A122" s="1" t="s">
        <v>383</v>
      </c>
      <c r="B122" s="1">
        <v>880.65679999999998</v>
      </c>
      <c r="C122" s="7">
        <f>AVERAGE(H122:AU122)</f>
        <v>7.1154910692678958E-2</v>
      </c>
      <c r="D122" s="7">
        <f>STDEV(H122:AU122)</f>
        <v>6.3030228251028816E-2</v>
      </c>
      <c r="E122" s="7">
        <f>AVERAGE(AV122:CH122)</f>
        <v>7.4140503628061571E-2</v>
      </c>
      <c r="F122" s="7">
        <f>STDEV(AV122:CH122)</f>
        <v>0.11358076124037483</v>
      </c>
      <c r="G122" s="7">
        <f>TTEST(H122:AU122,AV122:CH122,2,3)</f>
        <v>0.88602172657524048</v>
      </c>
      <c r="H122" s="12">
        <v>3.5733184671361849E-2</v>
      </c>
      <c r="I122" s="12">
        <v>1.7544228287416051E-2</v>
      </c>
      <c r="J122" s="12">
        <v>7.2229949858752779E-2</v>
      </c>
      <c r="K122" s="12">
        <v>3.8233700748438501E-2</v>
      </c>
      <c r="L122" s="12">
        <v>0.13943560763056018</v>
      </c>
      <c r="M122" s="12">
        <v>0.21108114215847959</v>
      </c>
      <c r="N122" s="12">
        <v>1.8998384190717435E-2</v>
      </c>
      <c r="O122" s="12">
        <v>4.8896596827812895E-2</v>
      </c>
      <c r="P122" s="12">
        <v>0</v>
      </c>
      <c r="Q122" s="12">
        <v>6.7963058054573922E-2</v>
      </c>
      <c r="R122" s="12">
        <v>5.3980746435453746E-2</v>
      </c>
      <c r="S122" s="12">
        <v>0.13677830532598315</v>
      </c>
      <c r="T122" s="12">
        <v>4.4360222928836797E-2</v>
      </c>
      <c r="U122" s="12">
        <v>0.12034829607484296</v>
      </c>
      <c r="V122" s="12">
        <v>6.3279508998655809E-2</v>
      </c>
      <c r="W122" s="12">
        <v>5.2731151667938077E-2</v>
      </c>
      <c r="X122" s="12">
        <v>9.391180066065305E-3</v>
      </c>
      <c r="Y122" s="12">
        <v>7.1145573079417171E-2</v>
      </c>
      <c r="Z122" s="12">
        <v>4.9707533964104024E-2</v>
      </c>
      <c r="AA122" s="12">
        <v>8.1271250042736859E-2</v>
      </c>
      <c r="AB122" s="12">
        <v>3.5390042037970158E-2</v>
      </c>
      <c r="AC122" s="12">
        <v>2.3654087858544438E-2</v>
      </c>
      <c r="AD122" s="12">
        <v>0.23764330344413256</v>
      </c>
      <c r="AE122" s="12">
        <v>5.6774822733750771E-2</v>
      </c>
      <c r="AF122" s="12">
        <v>2.5769655433643207E-2</v>
      </c>
      <c r="AG122" s="12">
        <v>6.4622118296179171E-2</v>
      </c>
      <c r="AH122" s="12">
        <v>4.073327377508508E-2</v>
      </c>
      <c r="AI122" s="12">
        <v>3.9617164353838358E-2</v>
      </c>
      <c r="AJ122" s="12">
        <v>4.8031393047521506E-2</v>
      </c>
      <c r="AK122" s="12">
        <v>7.7982296122525496E-2</v>
      </c>
      <c r="AL122" s="12">
        <v>4.3512960544777289E-2</v>
      </c>
      <c r="AM122" s="12">
        <v>1.1535474279503577E-2</v>
      </c>
      <c r="AN122" s="12">
        <v>0.13580399686602401</v>
      </c>
      <c r="AO122" s="12">
        <v>8.3019717491116488E-2</v>
      </c>
      <c r="AP122" s="12">
        <v>2.9036072715176092E-2</v>
      </c>
      <c r="AQ122" s="12">
        <v>9.5859923823269536E-2</v>
      </c>
      <c r="AR122" s="12">
        <v>6.5598538609445395E-2</v>
      </c>
      <c r="AS122" s="12">
        <v>0.30816245839587542</v>
      </c>
      <c r="AT122" s="12">
        <v>4.93991690209961E-2</v>
      </c>
      <c r="AU122" s="12">
        <v>4.0940337845636623E-2</v>
      </c>
      <c r="AV122" s="13">
        <v>2.4531848204653341E-2</v>
      </c>
      <c r="AW122" s="13">
        <v>1.1811750312022262E-2</v>
      </c>
      <c r="AX122" s="13">
        <v>3.847369421210417E-2</v>
      </c>
      <c r="AY122" s="13">
        <v>5.417706214795364E-2</v>
      </c>
      <c r="AZ122" s="13">
        <v>6.1719453318310066E-2</v>
      </c>
      <c r="BA122" s="13">
        <v>8.3571571691933161E-2</v>
      </c>
      <c r="BB122" s="13">
        <v>3.5052016926445793E-2</v>
      </c>
      <c r="BC122" s="13">
        <v>7.0373427449319667E-2</v>
      </c>
      <c r="BD122" s="13">
        <v>1.4268581378567556E-2</v>
      </c>
      <c r="BE122" s="13">
        <v>4.4034997433441213E-2</v>
      </c>
      <c r="BF122" s="13">
        <v>7.3722630740532327E-2</v>
      </c>
      <c r="BG122" s="13">
        <v>1.9099209345586725E-2</v>
      </c>
      <c r="BH122" s="13">
        <v>3.0482632874377063E-2</v>
      </c>
      <c r="BI122" s="13">
        <v>6.7134410782064183E-2</v>
      </c>
      <c r="BJ122" s="13">
        <v>3.2854535494137679E-2</v>
      </c>
      <c r="BK122" s="13">
        <v>0.2415378531202044</v>
      </c>
      <c r="BL122" s="13">
        <v>7.2934043113711336E-2</v>
      </c>
      <c r="BM122" s="13">
        <v>7.352700562463993E-2</v>
      </c>
      <c r="BN122" s="13">
        <v>7.7845847586282685E-2</v>
      </c>
      <c r="BO122" s="13">
        <v>4.6864348241906328E-2</v>
      </c>
      <c r="BP122" s="13">
        <v>6.3335301161571659E-3</v>
      </c>
      <c r="BQ122" s="13">
        <v>2.5611664688715972E-2</v>
      </c>
      <c r="BR122" s="13">
        <v>3.1528626849180182E-2</v>
      </c>
      <c r="BS122" s="13">
        <v>0</v>
      </c>
      <c r="BT122" s="13">
        <v>2.2528136826447425E-2</v>
      </c>
      <c r="BU122" s="13">
        <v>1.1712275213511132E-2</v>
      </c>
      <c r="BV122" s="13">
        <v>0.12778575666476319</v>
      </c>
      <c r="BW122" s="13">
        <v>0.12659482503456726</v>
      </c>
      <c r="BX122" s="13">
        <v>6.1920339040327906E-2</v>
      </c>
      <c r="BY122" s="13">
        <v>3.5686998638305841E-3</v>
      </c>
      <c r="BZ122" s="13">
        <v>6.5572049783437211E-2</v>
      </c>
      <c r="CA122" s="13">
        <v>5.6959863723468944E-2</v>
      </c>
      <c r="CB122" s="13">
        <v>3.1309083808697492E-2</v>
      </c>
      <c r="CC122" s="13">
        <v>4.637928518274808E-2</v>
      </c>
      <c r="CD122" s="13">
        <v>6.152809211495703E-2</v>
      </c>
      <c r="CE122" s="13">
        <v>5.5612326428025639E-2</v>
      </c>
      <c r="CF122" s="13">
        <v>0.1013599075495018</v>
      </c>
      <c r="CG122" s="13">
        <v>0.70144464317108957</v>
      </c>
      <c r="CH122" s="13">
        <v>0.17971361543678097</v>
      </c>
      <c r="CI122" s="10">
        <f>COUNTIF(H122:CH122,"&gt;0")/79</f>
        <v>0.97468354430379744</v>
      </c>
    </row>
    <row r="123" spans="1:87" s="1" customFormat="1" x14ac:dyDescent="0.2">
      <c r="A123" s="1" t="s">
        <v>244</v>
      </c>
      <c r="B123" s="1">
        <v>904.70119999999997</v>
      </c>
      <c r="C123" s="7">
        <f>AVERAGE(H123:AU123)</f>
        <v>1.0787847958557476E-2</v>
      </c>
      <c r="D123" s="7">
        <f>STDEV(H123:AU123)</f>
        <v>2.5217310719409303E-2</v>
      </c>
      <c r="E123" s="7">
        <f>AVERAGE(AV123:CH123)</f>
        <v>1.653677348151825E-2</v>
      </c>
      <c r="F123" s="7">
        <f>STDEV(AV123:CH123)</f>
        <v>2.6782649181677255E-2</v>
      </c>
      <c r="G123" s="7">
        <f>TTEST(H123:AU123,AV123:CH123,2,3)</f>
        <v>0.32932075482271084</v>
      </c>
      <c r="H123" s="12">
        <v>0.11786714202144442</v>
      </c>
      <c r="I123" s="12">
        <v>0</v>
      </c>
      <c r="J123" s="12">
        <v>0</v>
      </c>
      <c r="K123" s="12">
        <v>0</v>
      </c>
      <c r="L123" s="12">
        <v>4.532609153214838E-2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8.0264653257731647E-2</v>
      </c>
      <c r="S123" s="12">
        <v>3.4458274104032779E-2</v>
      </c>
      <c r="T123" s="12">
        <v>0</v>
      </c>
      <c r="U123" s="12">
        <v>0</v>
      </c>
      <c r="V123" s="12">
        <v>0</v>
      </c>
      <c r="W123" s="12">
        <v>3.2936591370357406E-2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2.1397204367012871E-2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5.9124542023945639E-2</v>
      </c>
      <c r="AT123" s="12">
        <v>2.4243547414832062E-2</v>
      </c>
      <c r="AU123" s="12">
        <v>1.5895872250793822E-2</v>
      </c>
      <c r="AV123" s="13">
        <v>0.12289053026385055</v>
      </c>
      <c r="AW123" s="13">
        <v>3.5694237253982915E-2</v>
      </c>
      <c r="AX123" s="13">
        <v>8.5983916769791308E-2</v>
      </c>
      <c r="AY123" s="13">
        <v>0</v>
      </c>
      <c r="AZ123" s="13">
        <v>0</v>
      </c>
      <c r="BA123" s="13">
        <v>2.647831501439353E-2</v>
      </c>
      <c r="BB123" s="13">
        <v>4.8241479250356205E-2</v>
      </c>
      <c r="BC123" s="13">
        <v>4.023688385893591E-2</v>
      </c>
      <c r="BD123" s="13">
        <v>0</v>
      </c>
      <c r="BE123" s="13">
        <v>2.6138961913928564E-2</v>
      </c>
      <c r="BF123" s="13">
        <v>1.5743677369687487E-2</v>
      </c>
      <c r="BG123" s="13">
        <v>2.5170639457140116E-2</v>
      </c>
      <c r="BH123" s="13">
        <v>4.3297745728081045E-2</v>
      </c>
      <c r="BI123" s="13">
        <v>1.8228239426719427E-2</v>
      </c>
      <c r="BJ123" s="13">
        <v>0</v>
      </c>
      <c r="BK123" s="13">
        <v>0</v>
      </c>
      <c r="BL123" s="13">
        <v>6.0905846965784022E-2</v>
      </c>
      <c r="BM123" s="13">
        <v>0</v>
      </c>
      <c r="BN123" s="13">
        <v>0</v>
      </c>
      <c r="BO123" s="13">
        <v>0</v>
      </c>
      <c r="BP123" s="13">
        <v>2.6524527261732413E-2</v>
      </c>
      <c r="BQ123" s="13">
        <v>0</v>
      </c>
      <c r="BR123" s="13">
        <v>0</v>
      </c>
      <c r="BS123" s="13">
        <v>0</v>
      </c>
      <c r="BT123" s="13">
        <v>2.1442692173839931E-2</v>
      </c>
      <c r="BU123" s="13">
        <v>1.4931198822142973E-2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2.3346673171438067E-2</v>
      </c>
      <c r="CD123" s="13">
        <v>9.67860107740727E-3</v>
      </c>
      <c r="CE123" s="13">
        <v>0</v>
      </c>
      <c r="CF123" s="13">
        <v>0</v>
      </c>
      <c r="CG123" s="13">
        <v>0</v>
      </c>
      <c r="CH123" s="13">
        <v>0</v>
      </c>
      <c r="CI123" s="10">
        <f>COUNTIF(H123:CH123,"&gt;0")/79</f>
        <v>0.32911392405063289</v>
      </c>
    </row>
    <row r="124" spans="1:87" s="1" customFormat="1" x14ac:dyDescent="0.2">
      <c r="A124" s="1" t="s">
        <v>369</v>
      </c>
      <c r="B124" s="1">
        <v>902.68560000000002</v>
      </c>
      <c r="C124" s="7">
        <f>AVERAGE(H124:AU124)</f>
        <v>0.24436100001407937</v>
      </c>
      <c r="D124" s="7">
        <f>STDEV(H124:AU124)</f>
        <v>0.23450039281468091</v>
      </c>
      <c r="E124" s="7">
        <f>AVERAGE(AV124:CH124)</f>
        <v>0.26171569756304375</v>
      </c>
      <c r="F124" s="7">
        <f>STDEV(AV124:CH124)</f>
        <v>0.3099879841646267</v>
      </c>
      <c r="G124" s="7">
        <f>TTEST(H124:AU124,AV124:CH124,2,3)</f>
        <v>0.78021130552960438</v>
      </c>
      <c r="H124" s="12">
        <v>1.1482314781840912</v>
      </c>
      <c r="I124" s="12">
        <v>0.19141360968577922</v>
      </c>
      <c r="J124" s="12">
        <v>0.20200587243357609</v>
      </c>
      <c r="K124" s="12">
        <v>0.54165146425872779</v>
      </c>
      <c r="L124" s="12">
        <v>0.63843503056301776</v>
      </c>
      <c r="M124" s="12">
        <v>0</v>
      </c>
      <c r="N124" s="12">
        <v>0.6496605278328017</v>
      </c>
      <c r="O124" s="12">
        <v>0.33835179550735855</v>
      </c>
      <c r="P124" s="12">
        <v>0</v>
      </c>
      <c r="Q124" s="12">
        <v>0.42940500396719289</v>
      </c>
      <c r="R124" s="12">
        <v>0.58692158104538172</v>
      </c>
      <c r="S124" s="12">
        <v>0.33162589710869411</v>
      </c>
      <c r="T124" s="12">
        <v>0.19425200032344853</v>
      </c>
      <c r="U124" s="12">
        <v>6.5755785940228531E-2</v>
      </c>
      <c r="V124" s="12">
        <v>0.40492447561359485</v>
      </c>
      <c r="W124" s="12">
        <v>0.17375449565464063</v>
      </c>
      <c r="X124" s="12">
        <v>8.6569536462572955E-2</v>
      </c>
      <c r="Y124" s="12">
        <v>0.11670012096996391</v>
      </c>
      <c r="Z124" s="12">
        <v>6.4273212807223715E-2</v>
      </c>
      <c r="AA124" s="12">
        <v>0.29127874197361486</v>
      </c>
      <c r="AB124" s="12">
        <v>0.20424187433692256</v>
      </c>
      <c r="AC124" s="12">
        <v>0.31625074918562635</v>
      </c>
      <c r="AD124" s="12">
        <v>8.209700564093228E-2</v>
      </c>
      <c r="AE124" s="12">
        <v>8.9478539460475126E-2</v>
      </c>
      <c r="AF124" s="12">
        <v>0.18818397551107283</v>
      </c>
      <c r="AG124" s="12">
        <v>0.16236688646162389</v>
      </c>
      <c r="AH124" s="12">
        <v>0.58134628318033443</v>
      </c>
      <c r="AI124" s="12">
        <v>0.13847508745283948</v>
      </c>
      <c r="AJ124" s="12">
        <v>8.0451244237020519E-2</v>
      </c>
      <c r="AK124" s="12">
        <v>3.3500925469785676E-2</v>
      </c>
      <c r="AL124" s="12">
        <v>6.6223039475099735E-2</v>
      </c>
      <c r="AM124" s="12">
        <v>8.0029483942298127E-2</v>
      </c>
      <c r="AN124" s="12">
        <v>0.23594216303925025</v>
      </c>
      <c r="AO124" s="12">
        <v>9.8238259706650746E-2</v>
      </c>
      <c r="AP124" s="12">
        <v>0</v>
      </c>
      <c r="AQ124" s="12">
        <v>0.1236911303398955</v>
      </c>
      <c r="AR124" s="12">
        <v>0.10531663482063323</v>
      </c>
      <c r="AS124" s="12">
        <v>8.0893759744365107E-2</v>
      </c>
      <c r="AT124" s="12">
        <v>0.25674985535915812</v>
      </c>
      <c r="AU124" s="12">
        <v>0.39575247286727866</v>
      </c>
      <c r="AV124" s="13">
        <v>1.506433983755511</v>
      </c>
      <c r="AW124" s="13">
        <v>1.1395571934532536</v>
      </c>
      <c r="AX124" s="13">
        <v>0.57139935402735287</v>
      </c>
      <c r="AY124" s="13">
        <v>0.43280835192642031</v>
      </c>
      <c r="AZ124" s="13">
        <v>0.13675482773013842</v>
      </c>
      <c r="BA124" s="13">
        <v>0.54416010849601215</v>
      </c>
      <c r="BB124" s="13">
        <v>0.54578489815909403</v>
      </c>
      <c r="BC124" s="13">
        <v>0.1997946036051684</v>
      </c>
      <c r="BD124" s="13">
        <v>8.9096199438283785E-2</v>
      </c>
      <c r="BE124" s="13">
        <v>0.43954676006120108</v>
      </c>
      <c r="BF124" s="13">
        <v>0.23280017061302036</v>
      </c>
      <c r="BG124" s="13">
        <v>0.105184168669909</v>
      </c>
      <c r="BH124" s="13">
        <v>0.12328724253040418</v>
      </c>
      <c r="BI124" s="13">
        <v>0.11387226703450071</v>
      </c>
      <c r="BJ124" s="13">
        <v>0.13838347755692423</v>
      </c>
      <c r="BK124" s="13">
        <v>0.58146600817527028</v>
      </c>
      <c r="BL124" s="13">
        <v>6.2221285747121727E-2</v>
      </c>
      <c r="BM124" s="13">
        <v>5.907449870404944E-2</v>
      </c>
      <c r="BN124" s="13">
        <v>0.10235038114969723</v>
      </c>
      <c r="BO124" s="13">
        <v>0.27276576203319924</v>
      </c>
      <c r="BP124" s="13">
        <v>0.10154129758268778</v>
      </c>
      <c r="BQ124" s="13">
        <v>0.65431867429026791</v>
      </c>
      <c r="BR124" s="13">
        <v>3.7873848630285332E-2</v>
      </c>
      <c r="BS124" s="13">
        <v>6.1564271790490621E-2</v>
      </c>
      <c r="BT124" s="13">
        <v>7.7158119615949733E-2</v>
      </c>
      <c r="BU124" s="13">
        <v>0.42774433207134233</v>
      </c>
      <c r="BV124" s="13">
        <v>5.9554846706715028E-2</v>
      </c>
      <c r="BW124" s="13">
        <v>5.4580218908250891E-2</v>
      </c>
      <c r="BX124" s="13">
        <v>0</v>
      </c>
      <c r="BY124" s="13">
        <v>0.21685479367063687</v>
      </c>
      <c r="BZ124" s="13">
        <v>0.14389405501379171</v>
      </c>
      <c r="CA124" s="13">
        <v>6.1426203250973914E-2</v>
      </c>
      <c r="CB124" s="13">
        <v>0.15406316518235244</v>
      </c>
      <c r="CC124" s="13">
        <v>9.3195200950194193E-2</v>
      </c>
      <c r="CD124" s="13">
        <v>0.10593103939726405</v>
      </c>
      <c r="CE124" s="13">
        <v>0.17129730504294627</v>
      </c>
      <c r="CF124" s="13">
        <v>8.2637055250278355E-2</v>
      </c>
      <c r="CG124" s="13">
        <v>0.21239046750046769</v>
      </c>
      <c r="CH124" s="13">
        <v>9.4145767237277286E-2</v>
      </c>
      <c r="CI124" s="10">
        <f>COUNTIF(H124:CH124,"&gt;0")/79</f>
        <v>0.94936708860759489</v>
      </c>
    </row>
    <row r="125" spans="1:87" s="1" customFormat="1" x14ac:dyDescent="0.2">
      <c r="A125" s="1" t="s">
        <v>358</v>
      </c>
      <c r="B125" s="1">
        <v>884.54470000000003</v>
      </c>
      <c r="C125" s="7">
        <f>AVERAGE(H125:AU125)</f>
        <v>0.48206107536756787</v>
      </c>
      <c r="D125" s="7">
        <f>STDEV(H125:AU125)</f>
        <v>0.3327198912512554</v>
      </c>
      <c r="E125" s="7">
        <f>AVERAGE(AV125:CH125)</f>
        <v>0.49652622911046618</v>
      </c>
      <c r="F125" s="7">
        <f>STDEV(AV125:CH125)</f>
        <v>0.33238350550067403</v>
      </c>
      <c r="G125" s="7">
        <f>TTEST(H125:AU125,AV125:CH125,2,3)</f>
        <v>0.84723904592071519</v>
      </c>
      <c r="H125" s="12">
        <v>0.40975668957147149</v>
      </c>
      <c r="I125" s="12">
        <v>0.53521153270390509</v>
      </c>
      <c r="J125" s="12">
        <v>0.16234312968230658</v>
      </c>
      <c r="K125" s="12">
        <v>0.64836364140100144</v>
      </c>
      <c r="L125" s="12">
        <v>0.51535493893009021</v>
      </c>
      <c r="M125" s="12">
        <v>0</v>
      </c>
      <c r="N125" s="12">
        <v>1.5802509199158759</v>
      </c>
      <c r="O125" s="12">
        <v>0.12239270916850306</v>
      </c>
      <c r="P125" s="12">
        <v>0.203655853610578</v>
      </c>
      <c r="Q125" s="12">
        <v>0.51154697635597812</v>
      </c>
      <c r="R125" s="12">
        <v>0.23142410184422627</v>
      </c>
      <c r="S125" s="12">
        <v>0.49569935258438774</v>
      </c>
      <c r="T125" s="12">
        <v>0.53758476113934384</v>
      </c>
      <c r="U125" s="12">
        <v>0.48321853751896221</v>
      </c>
      <c r="V125" s="12">
        <v>0.61615909065855901</v>
      </c>
      <c r="W125" s="12">
        <v>1.2792244134713062</v>
      </c>
      <c r="X125" s="12">
        <v>0.13467021364422754</v>
      </c>
      <c r="Y125" s="12">
        <v>0.38712830670089549</v>
      </c>
      <c r="Z125" s="12">
        <v>0.36619933624440154</v>
      </c>
      <c r="AA125" s="12">
        <v>0.60156355919861759</v>
      </c>
      <c r="AB125" s="12">
        <v>0.94968472951494509</v>
      </c>
      <c r="AC125" s="12">
        <v>0.77674008339541689</v>
      </c>
      <c r="AD125" s="12">
        <v>0.22392035859085332</v>
      </c>
      <c r="AE125" s="12">
        <v>0.8722488972216369</v>
      </c>
      <c r="AF125" s="12">
        <v>0.56818655425083786</v>
      </c>
      <c r="AG125" s="12">
        <v>0.68483748896788899</v>
      </c>
      <c r="AH125" s="12">
        <v>0.6934004131458601</v>
      </c>
      <c r="AI125" s="12">
        <v>0.28254193559583296</v>
      </c>
      <c r="AJ125" s="12">
        <v>0.57297881162506625</v>
      </c>
      <c r="AK125" s="12">
        <v>0.15772746339727323</v>
      </c>
      <c r="AL125" s="12">
        <v>8.8952941234658911E-2</v>
      </c>
      <c r="AM125" s="12">
        <v>0.31791563433203401</v>
      </c>
      <c r="AN125" s="12">
        <v>0.38719645727493318</v>
      </c>
      <c r="AO125" s="12">
        <v>0</v>
      </c>
      <c r="AP125" s="12">
        <v>0.3261144507876213</v>
      </c>
      <c r="AQ125" s="12">
        <v>0.3902112901509866</v>
      </c>
      <c r="AR125" s="12">
        <v>0.98152059483848708</v>
      </c>
      <c r="AS125" s="12">
        <v>7.2129890730474988E-2</v>
      </c>
      <c r="AT125" s="12">
        <v>0.55465990851327696</v>
      </c>
      <c r="AU125" s="12">
        <v>0.55972704678999974</v>
      </c>
      <c r="AV125" s="13">
        <v>0.55406096359322898</v>
      </c>
      <c r="AW125" s="13">
        <v>1.0417025587765167</v>
      </c>
      <c r="AX125" s="13">
        <v>0.79953339616430796</v>
      </c>
      <c r="AY125" s="13">
        <v>0.34896762362179712</v>
      </c>
      <c r="AZ125" s="13">
        <v>0.46574056334354269</v>
      </c>
      <c r="BA125" s="13">
        <v>1.0873929639024491</v>
      </c>
      <c r="BB125" s="13">
        <v>0.7040926065756149</v>
      </c>
      <c r="BC125" s="13">
        <v>0.37843084594997861</v>
      </c>
      <c r="BD125" s="13">
        <v>0.22151824652536795</v>
      </c>
      <c r="BE125" s="13">
        <v>0.63113436658119937</v>
      </c>
      <c r="BF125" s="13">
        <v>0.64543930192692667</v>
      </c>
      <c r="BG125" s="13">
        <v>0.55020769607314224</v>
      </c>
      <c r="BH125" s="13">
        <v>0.94112814076592199</v>
      </c>
      <c r="BI125" s="13">
        <v>1.186019824322633</v>
      </c>
      <c r="BJ125" s="13">
        <v>0.65445055173593003</v>
      </c>
      <c r="BK125" s="13">
        <v>0.24359313169437394</v>
      </c>
      <c r="BL125" s="13">
        <v>0.43364617923509663</v>
      </c>
      <c r="BM125" s="13">
        <v>0</v>
      </c>
      <c r="BN125" s="13">
        <v>0.89717457968618208</v>
      </c>
      <c r="BO125" s="13">
        <v>0.33811995526501704</v>
      </c>
      <c r="BP125" s="13">
        <v>0.51646337563429257</v>
      </c>
      <c r="BQ125" s="13">
        <v>0.76235112168440233</v>
      </c>
      <c r="BR125" s="13">
        <v>0.38882891661739805</v>
      </c>
      <c r="BS125" s="13">
        <v>0.26119950176118872</v>
      </c>
      <c r="BT125" s="13">
        <v>0.43109719090358412</v>
      </c>
      <c r="BU125" s="13">
        <v>1.0762328206977803</v>
      </c>
      <c r="BV125" s="13">
        <v>6.2529981618892075E-2</v>
      </c>
      <c r="BW125" s="13">
        <v>0</v>
      </c>
      <c r="BX125" s="13">
        <v>0.29812495766155017</v>
      </c>
      <c r="BY125" s="13">
        <v>0.32491298288880027</v>
      </c>
      <c r="BZ125" s="13">
        <v>0.13607819284574244</v>
      </c>
      <c r="CA125" s="13">
        <v>0.14845497394419427</v>
      </c>
      <c r="CB125" s="13">
        <v>0.37634775672339954</v>
      </c>
      <c r="CC125" s="13">
        <v>0.78071915337405784</v>
      </c>
      <c r="CD125" s="13">
        <v>0.94654849047441247</v>
      </c>
      <c r="CE125" s="13">
        <v>0.39865984075964128</v>
      </c>
      <c r="CF125" s="13">
        <v>0.33362018197961574</v>
      </c>
      <c r="CG125" s="13">
        <v>0</v>
      </c>
      <c r="CH125" s="13">
        <v>0</v>
      </c>
      <c r="CI125" s="10">
        <f>COUNTIF(H125:CH125,"&gt;0")/79</f>
        <v>0.92405063291139244</v>
      </c>
    </row>
    <row r="126" spans="1:87" s="1" customFormat="1" x14ac:dyDescent="0.2">
      <c r="A126" s="1" t="s">
        <v>257</v>
      </c>
      <c r="B126" s="1">
        <v>874.60979999999995</v>
      </c>
      <c r="C126" s="7">
        <f>AVERAGE(H126:AU126)</f>
        <v>2.334309846792141E-2</v>
      </c>
      <c r="D126" s="7">
        <f>STDEV(H126:AU126)</f>
        <v>4.9554880960343987E-2</v>
      </c>
      <c r="E126" s="7">
        <f>AVERAGE(AV126:CH126)</f>
        <v>1.8991074916277457E-2</v>
      </c>
      <c r="F126" s="7">
        <f>STDEV(AV126:CH126)</f>
        <v>3.2272186777829726E-2</v>
      </c>
      <c r="G126" s="7">
        <f>TTEST(H126:AU126,AV126:CH126,2,3)</f>
        <v>0.64438046286344686</v>
      </c>
      <c r="H126" s="12">
        <v>1.6377660328025352E-2</v>
      </c>
      <c r="I126" s="12">
        <v>2.7427425196953056E-2</v>
      </c>
      <c r="J126" s="12">
        <v>0</v>
      </c>
      <c r="K126" s="12">
        <v>0</v>
      </c>
      <c r="L126" s="12">
        <v>2.483898698301238E-2</v>
      </c>
      <c r="M126" s="12">
        <v>0</v>
      </c>
      <c r="N126" s="12">
        <v>0</v>
      </c>
      <c r="O126" s="12">
        <v>0</v>
      </c>
      <c r="P126" s="12">
        <v>4.484333071994475E-2</v>
      </c>
      <c r="Q126" s="12">
        <v>0</v>
      </c>
      <c r="R126" s="12">
        <v>4.0600731264270273E-2</v>
      </c>
      <c r="S126" s="12">
        <v>2.8692767813987507E-2</v>
      </c>
      <c r="T126" s="12">
        <v>0</v>
      </c>
      <c r="U126" s="12">
        <v>2.8278727526233106E-2</v>
      </c>
      <c r="V126" s="12">
        <v>0</v>
      </c>
      <c r="W126" s="12">
        <v>0</v>
      </c>
      <c r="X126" s="12">
        <v>4.6707786899653506E-2</v>
      </c>
      <c r="Y126" s="12">
        <v>3.0959784833093581E-2</v>
      </c>
      <c r="Z126" s="12">
        <v>2.0857761430444842E-2</v>
      </c>
      <c r="AA126" s="12">
        <v>1.9955524813265964E-2</v>
      </c>
      <c r="AB126" s="12">
        <v>1.7801991458705563E-2</v>
      </c>
      <c r="AC126" s="12">
        <v>0</v>
      </c>
      <c r="AD126" s="12">
        <v>0.26984579189338587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3.4909601670405667E-2</v>
      </c>
      <c r="AK126" s="12">
        <v>0</v>
      </c>
      <c r="AL126" s="12">
        <v>0</v>
      </c>
      <c r="AM126" s="12">
        <v>0</v>
      </c>
      <c r="AN126" s="12">
        <v>6.7119493761991389E-2</v>
      </c>
      <c r="AO126" s="12">
        <v>0</v>
      </c>
      <c r="AP126" s="12">
        <v>0</v>
      </c>
      <c r="AQ126" s="12">
        <v>0</v>
      </c>
      <c r="AR126" s="12">
        <v>3.067817441532026E-2</v>
      </c>
      <c r="AS126" s="12">
        <v>0.16255288099219417</v>
      </c>
      <c r="AT126" s="12">
        <v>0</v>
      </c>
      <c r="AU126" s="12">
        <v>2.1275516715969087E-2</v>
      </c>
      <c r="AV126" s="13">
        <v>0</v>
      </c>
      <c r="AW126" s="13">
        <v>2.0701877955846378E-2</v>
      </c>
      <c r="AX126" s="13">
        <v>1.4402134124595773E-2</v>
      </c>
      <c r="AY126" s="13">
        <v>0</v>
      </c>
      <c r="AZ126" s="13">
        <v>1.512002219431886E-2</v>
      </c>
      <c r="BA126" s="13">
        <v>2.7320068309640969E-2</v>
      </c>
      <c r="BB126" s="13">
        <v>0</v>
      </c>
      <c r="BC126" s="13">
        <v>0</v>
      </c>
      <c r="BD126" s="13">
        <v>3.0986452250202752E-2</v>
      </c>
      <c r="BE126" s="13">
        <v>4.3710205479436499E-2</v>
      </c>
      <c r="BF126" s="13">
        <v>0</v>
      </c>
      <c r="BG126" s="13">
        <v>6.4637844368464592E-2</v>
      </c>
      <c r="BH126" s="13">
        <v>3.2791450909071117E-2</v>
      </c>
      <c r="BI126" s="13">
        <v>1.9730029936800574E-2</v>
      </c>
      <c r="BJ126" s="13">
        <v>0</v>
      </c>
      <c r="BK126" s="13">
        <v>0.1343233528742554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5.0496516410490765E-2</v>
      </c>
      <c r="BU126" s="13">
        <v>0</v>
      </c>
      <c r="BV126" s="13">
        <v>5.0355873408330913E-2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2.2997742526387463E-2</v>
      </c>
      <c r="CD126" s="13">
        <v>2.599102121086741E-2</v>
      </c>
      <c r="CE126" s="13">
        <v>0</v>
      </c>
      <c r="CF126" s="13">
        <v>0</v>
      </c>
      <c r="CG126" s="13">
        <v>0.12256584221923081</v>
      </c>
      <c r="CH126" s="13">
        <v>6.4521487556880586E-2</v>
      </c>
      <c r="CI126" s="10">
        <f>COUNTIF(H126:CH126,"&gt;0")/79</f>
        <v>0.43037974683544306</v>
      </c>
    </row>
    <row r="127" spans="1:87" s="1" customFormat="1" x14ac:dyDescent="0.2">
      <c r="A127" s="1" t="s">
        <v>247</v>
      </c>
      <c r="B127" s="1">
        <v>872.5942</v>
      </c>
      <c r="C127" s="7">
        <f>AVERAGE(H127:AU127)</f>
        <v>5.2425191970284692E-3</v>
      </c>
      <c r="D127" s="7">
        <f>STDEV(H127:AU127)</f>
        <v>1.0939629560134197E-2</v>
      </c>
      <c r="E127" s="7">
        <f>AVERAGE(AV127:CH127)</f>
        <v>7.9493832720169046E-3</v>
      </c>
      <c r="F127" s="7">
        <f>STDEV(AV127:CH127)</f>
        <v>1.2733704809082147E-2</v>
      </c>
      <c r="G127" s="7">
        <f>TTEST(H127:AU127,AV127:CH127,2,3)</f>
        <v>0.31464187749678368</v>
      </c>
      <c r="H127" s="12">
        <v>0</v>
      </c>
      <c r="I127" s="12">
        <v>0</v>
      </c>
      <c r="J127" s="12">
        <v>3.974601022378673E-2</v>
      </c>
      <c r="K127" s="12">
        <v>0</v>
      </c>
      <c r="L127" s="12">
        <v>2.7029612525479651E-2</v>
      </c>
      <c r="M127" s="12">
        <v>0</v>
      </c>
      <c r="N127" s="12">
        <v>0</v>
      </c>
      <c r="O127" s="12">
        <v>2.4160618260940056E-2</v>
      </c>
      <c r="P127" s="12">
        <v>0</v>
      </c>
      <c r="Q127" s="12">
        <v>3.8956475738162355E-2</v>
      </c>
      <c r="R127" s="12">
        <v>0</v>
      </c>
      <c r="S127" s="12">
        <v>1.2318715569941661E-2</v>
      </c>
      <c r="T127" s="12">
        <v>0</v>
      </c>
      <c r="U127" s="12">
        <v>0</v>
      </c>
      <c r="V127" s="12">
        <v>2.103760696339893E-3</v>
      </c>
      <c r="W127" s="12">
        <v>0</v>
      </c>
      <c r="X127" s="12">
        <v>0</v>
      </c>
      <c r="Y127" s="12">
        <v>0</v>
      </c>
      <c r="Z127" s="12">
        <v>2.4076360844925506E-2</v>
      </c>
      <c r="AA127" s="12">
        <v>0</v>
      </c>
      <c r="AB127" s="12">
        <v>0</v>
      </c>
      <c r="AC127" s="12">
        <v>1.6686736130059603E-2</v>
      </c>
      <c r="AD127" s="12">
        <v>0</v>
      </c>
      <c r="AE127" s="12">
        <v>0</v>
      </c>
      <c r="AF127" s="12">
        <v>0</v>
      </c>
      <c r="AG127" s="12">
        <v>0</v>
      </c>
      <c r="AH127" s="12">
        <v>1.7814453783210085E-2</v>
      </c>
      <c r="AI127" s="12">
        <v>0</v>
      </c>
      <c r="AJ127" s="12">
        <v>3.0936832892823527E-3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3.7143408190108834E-3</v>
      </c>
      <c r="AS127" s="12">
        <v>0</v>
      </c>
      <c r="AT127" s="12">
        <v>0</v>
      </c>
      <c r="AU127" s="12">
        <v>0</v>
      </c>
      <c r="AV127" s="13">
        <v>1.4303020332201705E-2</v>
      </c>
      <c r="AW127" s="13">
        <v>0</v>
      </c>
      <c r="AX127" s="13">
        <v>0</v>
      </c>
      <c r="AY127" s="13">
        <v>0</v>
      </c>
      <c r="AZ127" s="13">
        <v>1.6969332608553771E-3</v>
      </c>
      <c r="BA127" s="13">
        <v>2.8082809162228114E-3</v>
      </c>
      <c r="BB127" s="13">
        <v>3.7107762647454544E-2</v>
      </c>
      <c r="BC127" s="13">
        <v>1.7741813294474888E-2</v>
      </c>
      <c r="BD127" s="13">
        <v>0</v>
      </c>
      <c r="BE127" s="13">
        <v>2.5764156328219417E-2</v>
      </c>
      <c r="BF127" s="13">
        <v>0</v>
      </c>
      <c r="BG127" s="13">
        <v>0</v>
      </c>
      <c r="BH127" s="13">
        <v>2.2004507010746199E-2</v>
      </c>
      <c r="BI127" s="13">
        <v>1.8928302839540077E-2</v>
      </c>
      <c r="BJ127" s="13">
        <v>0</v>
      </c>
      <c r="BK127" s="13">
        <v>0</v>
      </c>
      <c r="BL127" s="13">
        <v>0</v>
      </c>
      <c r="BM127" s="13">
        <v>0</v>
      </c>
      <c r="BN127" s="13">
        <v>9.7887190515277508E-4</v>
      </c>
      <c r="BO127" s="13">
        <v>0</v>
      </c>
      <c r="BP127" s="13">
        <v>0</v>
      </c>
      <c r="BQ127" s="13">
        <v>2.2588647900825858E-2</v>
      </c>
      <c r="BR127" s="13">
        <v>0</v>
      </c>
      <c r="BS127" s="13">
        <v>0</v>
      </c>
      <c r="BT127" s="13">
        <v>3.4389337998179718E-2</v>
      </c>
      <c r="BU127" s="13">
        <v>0</v>
      </c>
      <c r="BV127" s="13">
        <v>4.8305230081907805E-2</v>
      </c>
      <c r="BW127" s="13">
        <v>0</v>
      </c>
      <c r="BX127" s="13">
        <v>7.9380453946876588E-3</v>
      </c>
      <c r="BY127" s="13">
        <v>2.6586906363887469E-2</v>
      </c>
      <c r="BZ127" s="13">
        <v>4.3671407946321121E-3</v>
      </c>
      <c r="CA127" s="13">
        <v>0</v>
      </c>
      <c r="CB127" s="13">
        <v>0</v>
      </c>
      <c r="CC127" s="13">
        <v>0</v>
      </c>
      <c r="CD127" s="13">
        <v>1.9187509980418925E-2</v>
      </c>
      <c r="CE127" s="13">
        <v>5.3294805592519635E-3</v>
      </c>
      <c r="CF127" s="13">
        <v>0</v>
      </c>
      <c r="CG127" s="13">
        <v>0</v>
      </c>
      <c r="CH127" s="13">
        <v>0</v>
      </c>
      <c r="CI127" s="10">
        <f>COUNTIF(H127:CH127,"&gt;0")/79</f>
        <v>0.35443037974683544</v>
      </c>
    </row>
    <row r="128" spans="1:87" s="1" customFormat="1" x14ac:dyDescent="0.2">
      <c r="A128" s="1" t="s">
        <v>465</v>
      </c>
      <c r="B128" s="1">
        <v>870.57849999999996</v>
      </c>
      <c r="C128" s="7">
        <f>AVERAGE(H128:AU128)</f>
        <v>0.98593927856101615</v>
      </c>
      <c r="D128" s="7">
        <f>STDEV(H128:AU128)</f>
        <v>0.52256273351235627</v>
      </c>
      <c r="E128" s="7">
        <f>AVERAGE(AV128:CH128)</f>
        <v>0.88718803370879862</v>
      </c>
      <c r="F128" s="7">
        <f>STDEV(AV128:CH128)</f>
        <v>0.41352603721431386</v>
      </c>
      <c r="G128" s="7">
        <f>TTEST(H128:AU128,AV128:CH128,2,3)</f>
        <v>0.35404688862010503</v>
      </c>
      <c r="H128" s="12">
        <v>1.2257924995325331</v>
      </c>
      <c r="I128" s="12">
        <v>0.90323383635037957</v>
      </c>
      <c r="J128" s="12">
        <v>1.137836869614915</v>
      </c>
      <c r="K128" s="12">
        <v>1.6905856882892858</v>
      </c>
      <c r="L128" s="12">
        <v>1.945626163294762</v>
      </c>
      <c r="M128" s="12">
        <v>0.23573915836116846</v>
      </c>
      <c r="N128" s="12">
        <v>1.8325845964381189</v>
      </c>
      <c r="O128" s="12">
        <v>2.23259949864552</v>
      </c>
      <c r="P128" s="12">
        <v>0.49749347387882115</v>
      </c>
      <c r="Q128" s="12">
        <v>0.82912972674759511</v>
      </c>
      <c r="R128" s="12">
        <v>1.7324610767236002</v>
      </c>
      <c r="S128" s="12">
        <v>1.3296829782227249</v>
      </c>
      <c r="T128" s="12">
        <v>1.0496059691908086</v>
      </c>
      <c r="U128" s="12">
        <v>1.3581536045122589</v>
      </c>
      <c r="V128" s="12">
        <v>0.82823918568437516</v>
      </c>
      <c r="W128" s="12">
        <v>1.6873734564708329</v>
      </c>
      <c r="X128" s="12">
        <v>0.53329627205816821</v>
      </c>
      <c r="Y128" s="12">
        <v>1.2273159385277046</v>
      </c>
      <c r="Z128" s="12">
        <v>1.2920269409742526</v>
      </c>
      <c r="AA128" s="12">
        <v>1.2910583777688649</v>
      </c>
      <c r="AB128" s="12">
        <v>0.53597028913099609</v>
      </c>
      <c r="AC128" s="12">
        <v>1.5181120780061403</v>
      </c>
      <c r="AD128" s="12">
        <v>0.44284463068149865</v>
      </c>
      <c r="AE128" s="12">
        <v>1.4060418737148004</v>
      </c>
      <c r="AF128" s="12">
        <v>0.7689570076797726</v>
      </c>
      <c r="AG128" s="12">
        <v>1.0286377668012132</v>
      </c>
      <c r="AH128" s="12">
        <v>1.0861126274717618</v>
      </c>
      <c r="AI128" s="12">
        <v>0.94800775083873923</v>
      </c>
      <c r="AJ128" s="12">
        <v>0.71221953867992227</v>
      </c>
      <c r="AK128" s="12">
        <v>0.28196147947503158</v>
      </c>
      <c r="AL128" s="12">
        <v>0.38457058242454145</v>
      </c>
      <c r="AM128" s="12">
        <v>0.40056214789371403</v>
      </c>
      <c r="AN128" s="12">
        <v>0.49221441935794014</v>
      </c>
      <c r="AO128" s="12">
        <v>0.29040791865565657</v>
      </c>
      <c r="AP128" s="12">
        <v>0.8347155024610331</v>
      </c>
      <c r="AQ128" s="12">
        <v>0.69720255069457593</v>
      </c>
      <c r="AR128" s="12">
        <v>0.92485841504819388</v>
      </c>
      <c r="AS128" s="12">
        <v>7.4783915838621623E-2</v>
      </c>
      <c r="AT128" s="12">
        <v>1.2478051789928779</v>
      </c>
      <c r="AU128" s="12">
        <v>0.50175015730690897</v>
      </c>
      <c r="AV128" s="13">
        <v>1.5416615253290624</v>
      </c>
      <c r="AW128" s="13">
        <v>1.7002191167916545</v>
      </c>
      <c r="AX128" s="13">
        <v>1.4466694319930204</v>
      </c>
      <c r="AY128" s="13">
        <v>0.5561687728995266</v>
      </c>
      <c r="AZ128" s="13">
        <v>1.3692250458099522</v>
      </c>
      <c r="BA128" s="13">
        <v>0.74028545533822421</v>
      </c>
      <c r="BB128" s="13">
        <v>1.1309362115091717</v>
      </c>
      <c r="BC128" s="13">
        <v>0.78603450692492816</v>
      </c>
      <c r="BD128" s="13">
        <v>0.54112637153016052</v>
      </c>
      <c r="BE128" s="13">
        <v>1.2451425809848451</v>
      </c>
      <c r="BF128" s="13">
        <v>0.86721606209771673</v>
      </c>
      <c r="BG128" s="13">
        <v>0.87499241691641061</v>
      </c>
      <c r="BH128" s="13">
        <v>1.1570348836077968</v>
      </c>
      <c r="BI128" s="13">
        <v>1.0324677714801016</v>
      </c>
      <c r="BJ128" s="13">
        <v>1.3591642671839455</v>
      </c>
      <c r="BK128" s="13">
        <v>0.97312990856017112</v>
      </c>
      <c r="BL128" s="13">
        <v>1.1227519848058831</v>
      </c>
      <c r="BM128" s="13">
        <v>0.11537557985362809</v>
      </c>
      <c r="BN128" s="13">
        <v>0.91933476907729572</v>
      </c>
      <c r="BO128" s="13">
        <v>0.78413110274186204</v>
      </c>
      <c r="BP128" s="13">
        <v>0.74570433126883384</v>
      </c>
      <c r="BQ128" s="13">
        <v>0.97616215960067687</v>
      </c>
      <c r="BR128" s="13">
        <v>0.44241535239600166</v>
      </c>
      <c r="BS128" s="13">
        <v>0.68886861390912124</v>
      </c>
      <c r="BT128" s="13">
        <v>0.61471344969629127</v>
      </c>
      <c r="BU128" s="13">
        <v>1.3440449313164231</v>
      </c>
      <c r="BV128" s="13">
        <v>0.41238606709972958</v>
      </c>
      <c r="BW128" s="13">
        <v>0.32109452250421416</v>
      </c>
      <c r="BX128" s="13">
        <v>0.56989702037159007</v>
      </c>
      <c r="BY128" s="13">
        <v>0.62868882429019124</v>
      </c>
      <c r="BZ128" s="13">
        <v>1.0072030920044273</v>
      </c>
      <c r="CA128" s="13">
        <v>0.58670769107446774</v>
      </c>
      <c r="CB128" s="13">
        <v>0.91097224451174974</v>
      </c>
      <c r="CC128" s="13">
        <v>0.90062214413171249</v>
      </c>
      <c r="CD128" s="13">
        <v>1.0101870068390559</v>
      </c>
      <c r="CE128" s="13">
        <v>1.5910301100722866</v>
      </c>
      <c r="CF128" s="13">
        <v>1.4099551068929641</v>
      </c>
      <c r="CG128" s="13">
        <v>9.6983454102485364E-2</v>
      </c>
      <c r="CH128" s="13">
        <v>7.9629427125559676E-2</v>
      </c>
      <c r="CI128" s="10">
        <f>COUNTIF(H128:CH128,"&gt;0")/79</f>
        <v>1</v>
      </c>
    </row>
    <row r="129" spans="1:87" s="1" customFormat="1" x14ac:dyDescent="0.2">
      <c r="A129" s="1" t="s">
        <v>466</v>
      </c>
      <c r="B129" s="1">
        <v>868.56290000000001</v>
      </c>
      <c r="C129" s="7">
        <f>AVERAGE(H129:AU129)</f>
        <v>5.7433355649412015</v>
      </c>
      <c r="D129" s="7">
        <f>STDEV(H129:AU129)</f>
        <v>0.97579830740673124</v>
      </c>
      <c r="E129" s="7">
        <f>AVERAGE(AV129:CH129)</f>
        <v>5.5367433138666327</v>
      </c>
      <c r="F129" s="7">
        <f>STDEV(AV129:CH129)</f>
        <v>1.0562668713229262</v>
      </c>
      <c r="G129" s="7">
        <f>TTEST(H129:AU129,AV129:CH129,2,3)</f>
        <v>0.36969095109660211</v>
      </c>
      <c r="H129" s="12">
        <v>4.274852171543607</v>
      </c>
      <c r="I129" s="12">
        <v>6.4846419174589522</v>
      </c>
      <c r="J129" s="12">
        <v>5.4597896458091908</v>
      </c>
      <c r="K129" s="12">
        <v>6.1077334717534182</v>
      </c>
      <c r="L129" s="12">
        <v>5.7730103164537958</v>
      </c>
      <c r="M129" s="12">
        <v>3.6316092143634813</v>
      </c>
      <c r="N129" s="12">
        <v>6.7052209490213528</v>
      </c>
      <c r="O129" s="12">
        <v>8.5516689899484959</v>
      </c>
      <c r="P129" s="12">
        <v>4.9304094567359513</v>
      </c>
      <c r="Q129" s="12">
        <v>4.9233598114730368</v>
      </c>
      <c r="R129" s="12">
        <v>5.2132748466518892</v>
      </c>
      <c r="S129" s="12">
        <v>5.172533659817506</v>
      </c>
      <c r="T129" s="12">
        <v>5.7172171608302902</v>
      </c>
      <c r="U129" s="12">
        <v>5.4063077752889193</v>
      </c>
      <c r="V129" s="12">
        <v>4.7509411645028514</v>
      </c>
      <c r="W129" s="12">
        <v>5.096759072634649</v>
      </c>
      <c r="X129" s="12">
        <v>4.4025068939674004</v>
      </c>
      <c r="Y129" s="12">
        <v>5.3372932574656513</v>
      </c>
      <c r="Z129" s="12">
        <v>7.0457778740404562</v>
      </c>
      <c r="AA129" s="12">
        <v>6.8316700092436244</v>
      </c>
      <c r="AB129" s="12">
        <v>5.8914404677385379</v>
      </c>
      <c r="AC129" s="12">
        <v>6.4824926606225439</v>
      </c>
      <c r="AD129" s="12">
        <v>7.079480104943304</v>
      </c>
      <c r="AE129" s="12">
        <v>5.8029514868578369</v>
      </c>
      <c r="AF129" s="12">
        <v>5.8968064806613398</v>
      </c>
      <c r="AG129" s="12">
        <v>6.7614702274316398</v>
      </c>
      <c r="AH129" s="12">
        <v>6.2660950951735694</v>
      </c>
      <c r="AI129" s="12">
        <v>6.227712346403977</v>
      </c>
      <c r="AJ129" s="12">
        <v>5.3902241285214547</v>
      </c>
      <c r="AK129" s="12">
        <v>5.2920526211877394</v>
      </c>
      <c r="AL129" s="12">
        <v>5.4753404387741851</v>
      </c>
      <c r="AM129" s="12">
        <v>6.5749344003378765</v>
      </c>
      <c r="AN129" s="12">
        <v>3.4828140883334719</v>
      </c>
      <c r="AO129" s="12">
        <v>6.2540007423809021</v>
      </c>
      <c r="AP129" s="12">
        <v>6.0196598669292554</v>
      </c>
      <c r="AQ129" s="12">
        <v>4.7945452501362382</v>
      </c>
      <c r="AR129" s="12">
        <v>6.7949243672794264</v>
      </c>
      <c r="AS129" s="12">
        <v>5.5106899418650004</v>
      </c>
      <c r="AT129" s="12">
        <v>6.0721548791898554</v>
      </c>
      <c r="AU129" s="12">
        <v>5.8470553438753798</v>
      </c>
      <c r="AV129" s="13">
        <v>5.199108156107604</v>
      </c>
      <c r="AW129" s="13">
        <v>6.6870437639639864</v>
      </c>
      <c r="AX129" s="13">
        <v>3.8668281760251748</v>
      </c>
      <c r="AY129" s="13">
        <v>6.0062764906576573</v>
      </c>
      <c r="AZ129" s="13">
        <v>5.2644875625041401</v>
      </c>
      <c r="BA129" s="13">
        <v>6.0586296236202015</v>
      </c>
      <c r="BB129" s="13">
        <v>5.2327878026770458</v>
      </c>
      <c r="BC129" s="13">
        <v>7.0696509465661261</v>
      </c>
      <c r="BD129" s="13">
        <v>4.8603538472652437</v>
      </c>
      <c r="BE129" s="13">
        <v>6.677782344854629</v>
      </c>
      <c r="BF129" s="13">
        <v>5.9510002675575748</v>
      </c>
      <c r="BG129" s="13">
        <v>5.2062968025983212</v>
      </c>
      <c r="BH129" s="13">
        <v>7.5819281556612221</v>
      </c>
      <c r="BI129" s="13">
        <v>7.1887299810370999</v>
      </c>
      <c r="BJ129" s="13">
        <v>7.9261754037498031</v>
      </c>
      <c r="BK129" s="13">
        <v>3.8791997313188618</v>
      </c>
      <c r="BL129" s="13">
        <v>5.6712265508101893</v>
      </c>
      <c r="BM129" s="13">
        <v>3.3607272803328758</v>
      </c>
      <c r="BN129" s="13">
        <v>4.739726524879198</v>
      </c>
      <c r="BO129" s="13">
        <v>5.6447083205594559</v>
      </c>
      <c r="BP129" s="13">
        <v>5.7782921227137045</v>
      </c>
      <c r="BQ129" s="13">
        <v>5.7026298252936529</v>
      </c>
      <c r="BR129" s="13">
        <v>7.4314936479439178</v>
      </c>
      <c r="BS129" s="13">
        <v>4.9752929310439704</v>
      </c>
      <c r="BT129" s="13">
        <v>5.2563214310645892</v>
      </c>
      <c r="BU129" s="13">
        <v>5.1590370208247895</v>
      </c>
      <c r="BV129" s="13">
        <v>5.5823917787383417</v>
      </c>
      <c r="BW129" s="13">
        <v>4.5297322392300092</v>
      </c>
      <c r="BX129" s="13">
        <v>3.4504227478057987</v>
      </c>
      <c r="BY129" s="13">
        <v>5.5741291905905088</v>
      </c>
      <c r="BZ129" s="13">
        <v>5.1947856999660749</v>
      </c>
      <c r="CA129" s="13">
        <v>4.8643764696034442</v>
      </c>
      <c r="CB129" s="13">
        <v>4.7935274957163836</v>
      </c>
      <c r="CC129" s="13">
        <v>5.2878554208839565</v>
      </c>
      <c r="CD129" s="13">
        <v>5.6036931000320402</v>
      </c>
      <c r="CE129" s="13">
        <v>6.0238830211760082</v>
      </c>
      <c r="CF129" s="13">
        <v>4.6308635067311021</v>
      </c>
      <c r="CG129" s="13">
        <v>6.2040849780498393</v>
      </c>
      <c r="CH129" s="13">
        <v>5.8175088806441391</v>
      </c>
      <c r="CI129" s="10">
        <f>COUNTIF(H129:CH129,"&gt;0")/79</f>
        <v>1</v>
      </c>
    </row>
    <row r="130" spans="1:87" s="1" customFormat="1" x14ac:dyDescent="0.2">
      <c r="A130" s="1" t="s">
        <v>309</v>
      </c>
      <c r="B130" s="1">
        <v>892.60730000000001</v>
      </c>
      <c r="C130" s="7">
        <f>AVERAGE(H130:AU130)</f>
        <v>6.3971248333993966E-2</v>
      </c>
      <c r="D130" s="7">
        <f>STDEV(H130:AU130)</f>
        <v>6.0939690359142526E-2</v>
      </c>
      <c r="E130" s="7">
        <f>AVERAGE(AV130:CH130)</f>
        <v>4.9399869606571806E-2</v>
      </c>
      <c r="F130" s="7">
        <f>STDEV(AV130:CH130)</f>
        <v>4.2620723896166626E-2</v>
      </c>
      <c r="G130" s="7">
        <f>TTEST(H130:AU130,AV130:CH130,2,3)</f>
        <v>0.22131000917222893</v>
      </c>
      <c r="H130" s="12">
        <v>0.10313089404510339</v>
      </c>
      <c r="I130" s="12">
        <v>6.264459234785752E-2</v>
      </c>
      <c r="J130" s="12">
        <v>0</v>
      </c>
      <c r="K130" s="12">
        <v>2.7973625182853248E-2</v>
      </c>
      <c r="L130" s="12">
        <v>0.1518278126787076</v>
      </c>
      <c r="M130" s="12">
        <v>0</v>
      </c>
      <c r="N130" s="12">
        <v>8.1136709173046287E-2</v>
      </c>
      <c r="O130" s="12">
        <v>4.3621467041749129E-2</v>
      </c>
      <c r="P130" s="12">
        <v>8.9909756696767304E-2</v>
      </c>
      <c r="Q130" s="12">
        <v>3.0253895695949544E-2</v>
      </c>
      <c r="R130" s="12">
        <v>9.5934983426437151E-2</v>
      </c>
      <c r="S130" s="12">
        <v>0.29919285829830372</v>
      </c>
      <c r="T130" s="12">
        <v>7.1535566397454564E-2</v>
      </c>
      <c r="U130" s="12">
        <v>0.10893540125619092</v>
      </c>
      <c r="V130" s="12">
        <v>3.3337373215698803E-2</v>
      </c>
      <c r="W130" s="12">
        <v>0.16769118402662597</v>
      </c>
      <c r="X130" s="12">
        <v>9.0513581464589973E-2</v>
      </c>
      <c r="Y130" s="12">
        <v>0.13473098498643249</v>
      </c>
      <c r="Z130" s="12">
        <v>2.8084159600806423E-2</v>
      </c>
      <c r="AA130" s="12">
        <v>4.2882776420516647E-2</v>
      </c>
      <c r="AB130" s="12">
        <v>1.1027039485090184E-2</v>
      </c>
      <c r="AC130" s="12">
        <v>5.5738226554137661E-2</v>
      </c>
      <c r="AD130" s="12">
        <v>7.1668901274255459E-2</v>
      </c>
      <c r="AE130" s="12">
        <v>0.16948523698362436</v>
      </c>
      <c r="AF130" s="12">
        <v>3.1524222079424714E-2</v>
      </c>
      <c r="AG130" s="12">
        <v>6.1670208773354572E-2</v>
      </c>
      <c r="AH130" s="12">
        <v>5.0105325313817992E-2</v>
      </c>
      <c r="AI130" s="12">
        <v>0.11975612950534648</v>
      </c>
      <c r="AJ130" s="12">
        <v>7.0145672466448553E-2</v>
      </c>
      <c r="AK130" s="12">
        <v>0</v>
      </c>
      <c r="AL130" s="12">
        <v>0</v>
      </c>
      <c r="AM130" s="12">
        <v>4.0683962424019261E-2</v>
      </c>
      <c r="AN130" s="12">
        <v>0</v>
      </c>
      <c r="AO130" s="12">
        <v>0</v>
      </c>
      <c r="AP130" s="12">
        <v>0</v>
      </c>
      <c r="AQ130" s="12">
        <v>3.269305737785249E-2</v>
      </c>
      <c r="AR130" s="12">
        <v>5.6207538209698787E-2</v>
      </c>
      <c r="AS130" s="12">
        <v>8.8913579117400929E-2</v>
      </c>
      <c r="AT130" s="12">
        <v>3.5893211840196955E-2</v>
      </c>
      <c r="AU130" s="12">
        <v>0</v>
      </c>
      <c r="AV130" s="13">
        <v>4.9767991847334936E-2</v>
      </c>
      <c r="AW130" s="13">
        <v>7.7633000069826263E-2</v>
      </c>
      <c r="AX130" s="13">
        <v>0.15823286828124566</v>
      </c>
      <c r="AY130" s="13">
        <v>4.3083141059653482E-2</v>
      </c>
      <c r="AZ130" s="13">
        <v>7.2018633928379566E-2</v>
      </c>
      <c r="BA130" s="13">
        <v>6.6063336947181237E-2</v>
      </c>
      <c r="BB130" s="13">
        <v>0</v>
      </c>
      <c r="BC130" s="13">
        <v>5.8940299223062438E-2</v>
      </c>
      <c r="BD130" s="13">
        <v>7.7842800233396778E-2</v>
      </c>
      <c r="BE130" s="13">
        <v>6.7026762103449627E-2</v>
      </c>
      <c r="BF130" s="13">
        <v>2.6338714099438412E-2</v>
      </c>
      <c r="BG130" s="13">
        <v>0.15855683432261353</v>
      </c>
      <c r="BH130" s="13">
        <v>0</v>
      </c>
      <c r="BI130" s="13">
        <v>0.11113020903322697</v>
      </c>
      <c r="BJ130" s="13">
        <v>8.0834147761358527E-2</v>
      </c>
      <c r="BK130" s="13">
        <v>5.2624269948154848E-2</v>
      </c>
      <c r="BL130" s="13">
        <v>3.6784985983402886E-2</v>
      </c>
      <c r="BM130" s="13">
        <v>0</v>
      </c>
      <c r="BN130" s="13">
        <v>4.3317711118094807E-2</v>
      </c>
      <c r="BO130" s="13">
        <v>3.4843592584283496E-2</v>
      </c>
      <c r="BP130" s="13">
        <v>3.1850729345887514E-2</v>
      </c>
      <c r="BQ130" s="13">
        <v>9.8431002266808315E-2</v>
      </c>
      <c r="BR130" s="13">
        <v>3.8354610411763891E-2</v>
      </c>
      <c r="BS130" s="13">
        <v>0</v>
      </c>
      <c r="BT130" s="13">
        <v>0</v>
      </c>
      <c r="BU130" s="13">
        <v>7.1121444695385935E-2</v>
      </c>
      <c r="BV130" s="13">
        <v>0</v>
      </c>
      <c r="BW130" s="13">
        <v>0.10492471915162045</v>
      </c>
      <c r="BX130" s="13">
        <v>0</v>
      </c>
      <c r="BY130" s="13">
        <v>5.0227984255510401E-2</v>
      </c>
      <c r="BZ130" s="13">
        <v>0</v>
      </c>
      <c r="CA130" s="13">
        <v>0</v>
      </c>
      <c r="CB130" s="13">
        <v>0</v>
      </c>
      <c r="CC130" s="13">
        <v>2.2768067137376925E-2</v>
      </c>
      <c r="CD130" s="13">
        <v>9.0009093820127756E-2</v>
      </c>
      <c r="CE130" s="13">
        <v>6.186163877142422E-2</v>
      </c>
      <c r="CF130" s="13">
        <v>0</v>
      </c>
      <c r="CG130" s="13">
        <v>7.0115866051640635E-2</v>
      </c>
      <c r="CH130" s="13">
        <v>7.1890460204651063E-2</v>
      </c>
      <c r="CI130" s="10">
        <f>COUNTIF(H130:CH130,"&gt;0")/79</f>
        <v>0.759493670886076</v>
      </c>
    </row>
    <row r="131" spans="1:87" s="1" customFormat="1" x14ac:dyDescent="0.2">
      <c r="A131" s="1" t="s">
        <v>467</v>
      </c>
      <c r="B131" s="1">
        <v>866.54719999999998</v>
      </c>
      <c r="C131" s="7">
        <f>AVERAGE(H131:AU131)</f>
        <v>0.51339421792215867</v>
      </c>
      <c r="D131" s="7">
        <f>STDEV(H131:AU131)</f>
        <v>0.57041549580170547</v>
      </c>
      <c r="E131" s="7">
        <f>AVERAGE(AV131:CH131)</f>
        <v>0.41163813007586814</v>
      </c>
      <c r="F131" s="7">
        <f>STDEV(AV131:CH131)</f>
        <v>0.45248753793181795</v>
      </c>
      <c r="G131" s="7">
        <f>TTEST(H131:AU131,AV131:CH131,2,3)</f>
        <v>0.381948105541146</v>
      </c>
      <c r="H131" s="12">
        <v>0.29029813153513506</v>
      </c>
      <c r="I131" s="12">
        <v>0.37109303630417001</v>
      </c>
      <c r="J131" s="12">
        <v>0.98697392320911759</v>
      </c>
      <c r="K131" s="12">
        <v>0.99292470976109648</v>
      </c>
      <c r="L131" s="12">
        <v>0.60798890223161717</v>
      </c>
      <c r="M131" s="12">
        <v>1.7217314101088492</v>
      </c>
      <c r="N131" s="12">
        <v>1.4195406766999437</v>
      </c>
      <c r="O131" s="12">
        <v>0.51508411905524265</v>
      </c>
      <c r="P131" s="12">
        <v>2.7656185361682786</v>
      </c>
      <c r="Q131" s="12">
        <v>0.53132271483406801</v>
      </c>
      <c r="R131" s="12">
        <v>0.56157415682418954</v>
      </c>
      <c r="S131" s="12">
        <v>0.4432527383876711</v>
      </c>
      <c r="T131" s="12">
        <v>1.3282572690123833</v>
      </c>
      <c r="U131" s="12">
        <v>0.4752981714395047</v>
      </c>
      <c r="V131" s="12">
        <v>0.25636686673905512</v>
      </c>
      <c r="W131" s="12">
        <v>0.25102363557930724</v>
      </c>
      <c r="X131" s="12">
        <v>0.22377485970117558</v>
      </c>
      <c r="Y131" s="12">
        <v>0.16864660410084545</v>
      </c>
      <c r="Z131" s="12">
        <v>0.23898800783876473</v>
      </c>
      <c r="AA131" s="12">
        <v>7.6734614175737459E-2</v>
      </c>
      <c r="AB131" s="12">
        <v>0.26090006481757272</v>
      </c>
      <c r="AC131" s="12">
        <v>0.18271948573542124</v>
      </c>
      <c r="AD131" s="12">
        <v>1.8524186532794438</v>
      </c>
      <c r="AE131" s="12">
        <v>0.18346471224803176</v>
      </c>
      <c r="AF131" s="12">
        <v>0.24881528978187759</v>
      </c>
      <c r="AG131" s="12">
        <v>7.1195548975402326E-2</v>
      </c>
      <c r="AH131" s="12">
        <v>0.28474726238754522</v>
      </c>
      <c r="AI131" s="12">
        <v>0.26642746285960461</v>
      </c>
      <c r="AJ131" s="12">
        <v>0.12396172661131616</v>
      </c>
      <c r="AK131" s="12">
        <v>0.19844656530537175</v>
      </c>
      <c r="AL131" s="12">
        <v>0.14491171748257367</v>
      </c>
      <c r="AM131" s="12">
        <v>0.2600107283163805</v>
      </c>
      <c r="AN131" s="12">
        <v>0.35338999141968946</v>
      </c>
      <c r="AO131" s="12">
        <v>0.22304512118163727</v>
      </c>
      <c r="AP131" s="12">
        <v>9.4662455010602498E-2</v>
      </c>
      <c r="AQ131" s="12">
        <v>0.37071773743035474</v>
      </c>
      <c r="AR131" s="12">
        <v>0.22395725072992936</v>
      </c>
      <c r="AS131" s="12">
        <v>0.60699656292625881</v>
      </c>
      <c r="AT131" s="12">
        <v>0.18357881120110714</v>
      </c>
      <c r="AU131" s="12">
        <v>0.1749084854800764</v>
      </c>
      <c r="AV131" s="13">
        <v>0.41991518646133746</v>
      </c>
      <c r="AW131" s="13">
        <v>0.80565041336416054</v>
      </c>
      <c r="AX131" s="13">
        <v>0.31012063397230033</v>
      </c>
      <c r="AY131" s="13">
        <v>0.57471487795752108</v>
      </c>
      <c r="AZ131" s="13">
        <v>0.38048172669632935</v>
      </c>
      <c r="BA131" s="13">
        <v>0.32139052279157521</v>
      </c>
      <c r="BB131" s="13">
        <v>0.59910145523690661</v>
      </c>
      <c r="BC131" s="13">
        <v>0.20935267471138136</v>
      </c>
      <c r="BD131" s="13">
        <v>0.6584330357916609</v>
      </c>
      <c r="BE131" s="13">
        <v>0.20030846067683108</v>
      </c>
      <c r="BF131" s="13">
        <v>0.29031851452635121</v>
      </c>
      <c r="BG131" s="13">
        <v>0.18092205957872032</v>
      </c>
      <c r="BH131" s="13">
        <v>0.31454650888616725</v>
      </c>
      <c r="BI131" s="13">
        <v>0.13974915489536871</v>
      </c>
      <c r="BJ131" s="13">
        <v>0.18318668182315812</v>
      </c>
      <c r="BK131" s="13">
        <v>1.0727911267917274</v>
      </c>
      <c r="BL131" s="13">
        <v>0.29842428002963151</v>
      </c>
      <c r="BM131" s="13">
        <v>0.93241192130447903</v>
      </c>
      <c r="BN131" s="13">
        <v>9.0681116115934449E-2</v>
      </c>
      <c r="BO131" s="13">
        <v>0.17484230258106417</v>
      </c>
      <c r="BP131" s="13">
        <v>8.698057815308774E-2</v>
      </c>
      <c r="BQ131" s="13">
        <v>0.13948807780738659</v>
      </c>
      <c r="BR131" s="13">
        <v>0.35991308959864637</v>
      </c>
      <c r="BS131" s="13">
        <v>0.39799212747521034</v>
      </c>
      <c r="BT131" s="13">
        <v>2.8798035546390661E-2</v>
      </c>
      <c r="BU131" s="13">
        <v>8.1839933061800499E-2</v>
      </c>
      <c r="BV131" s="13">
        <v>1.074139994315344</v>
      </c>
      <c r="BW131" s="13">
        <v>0.13644196404200817</v>
      </c>
      <c r="BX131" s="13">
        <v>0.4833315346993779</v>
      </c>
      <c r="BY131" s="13">
        <v>0.19081993144659129</v>
      </c>
      <c r="BZ131" s="13">
        <v>0.15661797508040595</v>
      </c>
      <c r="CA131" s="13">
        <v>0.22217765327670913</v>
      </c>
      <c r="CB131" s="13">
        <v>0.17171170971568087</v>
      </c>
      <c r="CC131" s="13">
        <v>9.5760715982123767E-2</v>
      </c>
      <c r="CD131" s="13">
        <v>6.0523309832947354E-2</v>
      </c>
      <c r="CE131" s="13">
        <v>0.10674671163966389</v>
      </c>
      <c r="CF131" s="13">
        <v>0.19494797173832018</v>
      </c>
      <c r="CG131" s="13">
        <v>2.070837151252432</v>
      </c>
      <c r="CH131" s="13">
        <v>1.8374759541021237</v>
      </c>
      <c r="CI131" s="10">
        <f>COUNTIF(H131:CH131,"&gt;0")/79</f>
        <v>1</v>
      </c>
    </row>
    <row r="132" spans="1:87" s="1" customFormat="1" x14ac:dyDescent="0.2">
      <c r="A132" s="1" t="s">
        <v>296</v>
      </c>
      <c r="B132" s="1">
        <v>864.53160000000003</v>
      </c>
      <c r="C132" s="7">
        <f>AVERAGE(H132:AU132)</f>
        <v>4.0682351259697561E-2</v>
      </c>
      <c r="D132" s="7">
        <f>STDEV(H132:AU132)</f>
        <v>4.1179539128108351E-2</v>
      </c>
      <c r="E132" s="7">
        <f>AVERAGE(AV132:CH132)</f>
        <v>3.4486498082132291E-2</v>
      </c>
      <c r="F132" s="7">
        <f>STDEV(AV132:CH132)</f>
        <v>4.6772444103311668E-2</v>
      </c>
      <c r="G132" s="7">
        <f>TTEST(H132:AU132,AV132:CH132,2,3)</f>
        <v>0.53430291512169803</v>
      </c>
      <c r="H132" s="12">
        <v>0.17096275661982735</v>
      </c>
      <c r="I132" s="12">
        <v>3.0290985985737453E-2</v>
      </c>
      <c r="J132" s="12">
        <v>0.12646886743934604</v>
      </c>
      <c r="K132" s="12">
        <v>0.12022263366838441</v>
      </c>
      <c r="L132" s="12">
        <v>8.9739486321828266E-2</v>
      </c>
      <c r="M132" s="12">
        <v>8.4649633274094152E-2</v>
      </c>
      <c r="N132" s="12">
        <v>6.1102009564776648E-2</v>
      </c>
      <c r="O132" s="12">
        <v>5.8629373605260632E-2</v>
      </c>
      <c r="P132" s="12">
        <v>0</v>
      </c>
      <c r="Q132" s="12">
        <v>4.290298335281853E-2</v>
      </c>
      <c r="R132" s="12">
        <v>7.7151547079936697E-2</v>
      </c>
      <c r="S132" s="12">
        <v>5.5047999308707213E-2</v>
      </c>
      <c r="T132" s="12">
        <v>2.8050223640842399E-2</v>
      </c>
      <c r="U132" s="12">
        <v>4.6878073444983584E-2</v>
      </c>
      <c r="V132" s="12">
        <v>0</v>
      </c>
      <c r="W132" s="12">
        <v>0.10886070791861006</v>
      </c>
      <c r="X132" s="12">
        <v>2.1863893683332958E-2</v>
      </c>
      <c r="Y132" s="12">
        <v>0</v>
      </c>
      <c r="Z132" s="12">
        <v>1.5107042255807127E-2</v>
      </c>
      <c r="AA132" s="12">
        <v>2.3510678901486542E-2</v>
      </c>
      <c r="AB132" s="12">
        <v>1.6776164412736477E-2</v>
      </c>
      <c r="AC132" s="12">
        <v>0</v>
      </c>
      <c r="AD132" s="12">
        <v>2.6048241168481576E-2</v>
      </c>
      <c r="AE132" s="12">
        <v>1.2661440483360665E-2</v>
      </c>
      <c r="AF132" s="12">
        <v>0</v>
      </c>
      <c r="AG132" s="12">
        <v>0</v>
      </c>
      <c r="AH132" s="12">
        <v>3.4974604332166322E-2</v>
      </c>
      <c r="AI132" s="12">
        <v>0</v>
      </c>
      <c r="AJ132" s="12">
        <v>3.4190632508681172E-2</v>
      </c>
      <c r="AK132" s="12">
        <v>2.4360208459675795E-2</v>
      </c>
      <c r="AL132" s="12">
        <v>0</v>
      </c>
      <c r="AM132" s="12">
        <v>6.1554553777295032E-2</v>
      </c>
      <c r="AN132" s="12">
        <v>4.1305521845849125E-2</v>
      </c>
      <c r="AO132" s="12">
        <v>8.3902033062182566E-2</v>
      </c>
      <c r="AP132" s="12">
        <v>0</v>
      </c>
      <c r="AQ132" s="12">
        <v>0</v>
      </c>
      <c r="AR132" s="12">
        <v>3.3809362342332248E-2</v>
      </c>
      <c r="AS132" s="12">
        <v>4.5123623263615818E-2</v>
      </c>
      <c r="AT132" s="12">
        <v>0</v>
      </c>
      <c r="AU132" s="12">
        <v>5.1148768665745831E-2</v>
      </c>
      <c r="AV132" s="13">
        <v>9.6945612817634252E-2</v>
      </c>
      <c r="AW132" s="13">
        <v>0.22843175419974426</v>
      </c>
      <c r="AX132" s="13">
        <v>9.5876110117521479E-2</v>
      </c>
      <c r="AY132" s="13">
        <v>5.3988299362818008E-2</v>
      </c>
      <c r="AZ132" s="13">
        <v>0</v>
      </c>
      <c r="BA132" s="13">
        <v>0</v>
      </c>
      <c r="BB132" s="13">
        <v>5.2509308634665679E-2</v>
      </c>
      <c r="BC132" s="13">
        <v>3.9464290052700378E-2</v>
      </c>
      <c r="BD132" s="13">
        <v>0</v>
      </c>
      <c r="BE132" s="13">
        <v>1.9700353207530549E-2</v>
      </c>
      <c r="BF132" s="13">
        <v>1.1440569176601708E-2</v>
      </c>
      <c r="BG132" s="13">
        <v>1.9400850737284626E-2</v>
      </c>
      <c r="BH132" s="13">
        <v>0</v>
      </c>
      <c r="BI132" s="13">
        <v>2.3309714376541502E-2</v>
      </c>
      <c r="BJ132" s="13">
        <v>2.7411531997255923E-2</v>
      </c>
      <c r="BK132" s="13">
        <v>6.7024877524912943E-2</v>
      </c>
      <c r="BL132" s="13">
        <v>0</v>
      </c>
      <c r="BM132" s="13">
        <v>0</v>
      </c>
      <c r="BN132" s="13">
        <v>0</v>
      </c>
      <c r="BO132" s="13">
        <v>0.11318334056463682</v>
      </c>
      <c r="BP132" s="13">
        <v>8.6612160133411928E-2</v>
      </c>
      <c r="BQ132" s="13">
        <v>2.2866361174320445E-2</v>
      </c>
      <c r="BR132" s="13">
        <v>5.0462268808253406E-2</v>
      </c>
      <c r="BS132" s="13">
        <v>0</v>
      </c>
      <c r="BT132" s="13">
        <v>0</v>
      </c>
      <c r="BU132" s="13">
        <v>4.1570184927592617E-2</v>
      </c>
      <c r="BV132" s="13">
        <v>0.111994605232609</v>
      </c>
      <c r="BW132" s="13">
        <v>0</v>
      </c>
      <c r="BX132" s="13">
        <v>0</v>
      </c>
      <c r="BY132" s="13">
        <v>2.2141487067877857E-2</v>
      </c>
      <c r="BZ132" s="13">
        <v>1.6273183962780786E-2</v>
      </c>
      <c r="CA132" s="13">
        <v>0</v>
      </c>
      <c r="CB132" s="13">
        <v>0</v>
      </c>
      <c r="CC132" s="13">
        <v>2.0013208425060852E-2</v>
      </c>
      <c r="CD132" s="13">
        <v>3.0995299913058064E-2</v>
      </c>
      <c r="CE132" s="13">
        <v>2.7910859751195831E-2</v>
      </c>
      <c r="CF132" s="13">
        <v>0</v>
      </c>
      <c r="CG132" s="13">
        <v>0</v>
      </c>
      <c r="CH132" s="13">
        <v>6.5447193037150422E-2</v>
      </c>
      <c r="CI132" s="10">
        <f>COUNTIF(H132:CH132,"&gt;0")/79</f>
        <v>0.67088607594936711</v>
      </c>
    </row>
    <row r="133" spans="1:87" s="1" customFormat="1" x14ac:dyDescent="0.2">
      <c r="A133" s="1" t="s">
        <v>468</v>
      </c>
      <c r="B133" s="1">
        <v>888.57600000000002</v>
      </c>
      <c r="C133" s="7">
        <f>AVERAGE(H133:AU133)</f>
        <v>6.219945891515736</v>
      </c>
      <c r="D133" s="7">
        <f>STDEV(H133:AU133)</f>
        <v>0.97007215938835401</v>
      </c>
      <c r="E133" s="7">
        <f>AVERAGE(AV133:CH133)</f>
        <v>6.439522331014949</v>
      </c>
      <c r="F133" s="7">
        <f>STDEV(AV133:CH133)</f>
        <v>1.1180256396789683</v>
      </c>
      <c r="G133" s="7">
        <f>TTEST(H133:AU133,AV133:CH133,2,3)</f>
        <v>0.35463518263890692</v>
      </c>
      <c r="H133" s="12">
        <v>6.4971367317602393</v>
      </c>
      <c r="I133" s="12">
        <v>5.1320176258704171</v>
      </c>
      <c r="J133" s="12">
        <v>5.6498780703206091</v>
      </c>
      <c r="K133" s="12">
        <v>5.3211944420401132</v>
      </c>
      <c r="L133" s="12">
        <v>5.4898242680772675</v>
      </c>
      <c r="M133" s="12">
        <v>4.4313263516374457</v>
      </c>
      <c r="N133" s="12">
        <v>5.8857123782697398</v>
      </c>
      <c r="O133" s="12">
        <v>5.5571110782566153</v>
      </c>
      <c r="P133" s="12">
        <v>5.9291987945750959</v>
      </c>
      <c r="Q133" s="12">
        <v>6.9806573589428309</v>
      </c>
      <c r="R133" s="12">
        <v>6.5948687300848752</v>
      </c>
      <c r="S133" s="12">
        <v>5.3386443121899818</v>
      </c>
      <c r="T133" s="12">
        <v>6.8039032146482716</v>
      </c>
      <c r="U133" s="12">
        <v>6.0794079858758936</v>
      </c>
      <c r="V133" s="12">
        <v>6.7362053229414087</v>
      </c>
      <c r="W133" s="12">
        <v>6.0609359039950617</v>
      </c>
      <c r="X133" s="12">
        <v>4.3025691317298822</v>
      </c>
      <c r="Y133" s="12">
        <v>6.8206999939784012</v>
      </c>
      <c r="Z133" s="12">
        <v>6.6504030903216709</v>
      </c>
      <c r="AA133" s="12">
        <v>6.4910285181196139</v>
      </c>
      <c r="AB133" s="12">
        <v>8.0543697533171184</v>
      </c>
      <c r="AC133" s="12">
        <v>8.0088185989179728</v>
      </c>
      <c r="AD133" s="12">
        <v>4.3341173831500877</v>
      </c>
      <c r="AE133" s="12">
        <v>4.8017494264748759</v>
      </c>
      <c r="AF133" s="12">
        <v>7.2364935233705774</v>
      </c>
      <c r="AG133" s="12">
        <v>7.3462847121723067</v>
      </c>
      <c r="AH133" s="12">
        <v>8.8838287353541379</v>
      </c>
      <c r="AI133" s="12">
        <v>6.4836674420732674</v>
      </c>
      <c r="AJ133" s="12">
        <v>6.5089527205484075</v>
      </c>
      <c r="AK133" s="12">
        <v>6.8147697410999069</v>
      </c>
      <c r="AL133" s="12">
        <v>6.6368665629276604</v>
      </c>
      <c r="AM133" s="12">
        <v>6.2963492189309376</v>
      </c>
      <c r="AN133" s="12">
        <v>5.9127199691368251</v>
      </c>
      <c r="AO133" s="12">
        <v>6.2594490254473349</v>
      </c>
      <c r="AP133" s="12">
        <v>6.3444500920068272</v>
      </c>
      <c r="AQ133" s="12">
        <v>6.4141459831402274</v>
      </c>
      <c r="AR133" s="12">
        <v>5.5196736309429291</v>
      </c>
      <c r="AS133" s="12">
        <v>6.1589288585796469</v>
      </c>
      <c r="AT133" s="12">
        <v>5.4903707493514382</v>
      </c>
      <c r="AU133" s="12">
        <v>6.5391062300514795</v>
      </c>
      <c r="AV133" s="13">
        <v>6.2274648145090978</v>
      </c>
      <c r="AW133" s="13">
        <v>7.1720628868205925</v>
      </c>
      <c r="AX133" s="13">
        <v>4.664723301562737</v>
      </c>
      <c r="AY133" s="13">
        <v>7.452180907423422</v>
      </c>
      <c r="AZ133" s="13">
        <v>8.193652288689881</v>
      </c>
      <c r="BA133" s="13">
        <v>7.8723854414803984</v>
      </c>
      <c r="BB133" s="13">
        <v>6.5176926271361681</v>
      </c>
      <c r="BC133" s="13">
        <v>6.6332868613210918</v>
      </c>
      <c r="BD133" s="13">
        <v>6.09701157917912</v>
      </c>
      <c r="BE133" s="13">
        <v>7.5604143621686299</v>
      </c>
      <c r="BF133" s="13">
        <v>8.2177453020490479</v>
      </c>
      <c r="BG133" s="13">
        <v>5.0014136005809613</v>
      </c>
      <c r="BH133" s="13">
        <v>8.5389415900626311</v>
      </c>
      <c r="BI133" s="13">
        <v>6.0891217784832641</v>
      </c>
      <c r="BJ133" s="13">
        <v>7.3565662407379202</v>
      </c>
      <c r="BK133" s="13">
        <v>6.7013486504044186</v>
      </c>
      <c r="BL133" s="13">
        <v>6.2451089704670242</v>
      </c>
      <c r="BM133" s="13">
        <v>5.5827669749694877</v>
      </c>
      <c r="BN133" s="13">
        <v>6.3833254264558743</v>
      </c>
      <c r="BO133" s="13">
        <v>6.2625138826149351</v>
      </c>
      <c r="BP133" s="13">
        <v>7.7892275992250299</v>
      </c>
      <c r="BQ133" s="13">
        <v>5.4504280079853631</v>
      </c>
      <c r="BR133" s="13">
        <v>8.1316361688127738</v>
      </c>
      <c r="BS133" s="13">
        <v>4.886109791187244</v>
      </c>
      <c r="BT133" s="13">
        <v>5.9607046112367668</v>
      </c>
      <c r="BU133" s="13">
        <v>5.8444365999536494</v>
      </c>
      <c r="BV133" s="13">
        <v>5.5453053386188129</v>
      </c>
      <c r="BW133" s="13">
        <v>6.2017497409287108</v>
      </c>
      <c r="BX133" s="13">
        <v>7.9391684114486143</v>
      </c>
      <c r="BY133" s="13">
        <v>6.143700438904605</v>
      </c>
      <c r="BZ133" s="13">
        <v>6.2616969678630747</v>
      </c>
      <c r="CA133" s="13">
        <v>4.239876922529481</v>
      </c>
      <c r="CB133" s="13">
        <v>7.2749956374759304</v>
      </c>
      <c r="CC133" s="13">
        <v>4.9111583299980435</v>
      </c>
      <c r="CD133" s="13">
        <v>6.1332581638581036</v>
      </c>
      <c r="CE133" s="13">
        <v>6.4861740759171624</v>
      </c>
      <c r="CF133" s="13">
        <v>4.6869803310902789</v>
      </c>
      <c r="CG133" s="13">
        <v>7.1691086697421387</v>
      </c>
      <c r="CH133" s="13">
        <v>5.3159276156905211</v>
      </c>
      <c r="CI133" s="10">
        <f>COUNTIF(H133:CH133,"&gt;0")/79</f>
        <v>1</v>
      </c>
    </row>
    <row r="134" spans="1:87" s="1" customFormat="1" x14ac:dyDescent="0.2">
      <c r="A134" s="1" t="s">
        <v>334</v>
      </c>
      <c r="B134" s="1">
        <v>894.67240000000004</v>
      </c>
      <c r="C134" s="7">
        <f>AVERAGE(H134:AU134)</f>
        <v>7.6496594404276877E-2</v>
      </c>
      <c r="D134" s="7">
        <f>STDEV(H134:AU134)</f>
        <v>7.7926336905557433E-2</v>
      </c>
      <c r="E134" s="7">
        <f>AVERAGE(AV134:CH134)</f>
        <v>8.3353499908252041E-2</v>
      </c>
      <c r="F134" s="7">
        <f>STDEV(AV134:CH134)</f>
        <v>7.4150147856487297E-2</v>
      </c>
      <c r="G134" s="7">
        <f>TTEST(H134:AU134,AV134:CH134,2,3)</f>
        <v>0.6897322985366402</v>
      </c>
      <c r="H134" s="12">
        <v>0.21680522180268533</v>
      </c>
      <c r="I134" s="12">
        <v>0</v>
      </c>
      <c r="J134" s="12">
        <v>0</v>
      </c>
      <c r="K134" s="12">
        <v>5.6862984875506971E-3</v>
      </c>
      <c r="L134" s="12">
        <v>0.10041869610785525</v>
      </c>
      <c r="M134" s="12">
        <v>0</v>
      </c>
      <c r="N134" s="12">
        <v>3.1231764762207202E-2</v>
      </c>
      <c r="O134" s="12">
        <v>2.687296522811254E-3</v>
      </c>
      <c r="P134" s="12">
        <v>9.9083272061118013E-2</v>
      </c>
      <c r="Q134" s="12">
        <v>4.2619821028770682E-2</v>
      </c>
      <c r="R134" s="12">
        <v>7.6418605069421747E-2</v>
      </c>
      <c r="S134" s="12">
        <v>0.30649316930679804</v>
      </c>
      <c r="T134" s="12">
        <v>4.940552186203969E-2</v>
      </c>
      <c r="U134" s="12">
        <v>4.1442275371126588E-2</v>
      </c>
      <c r="V134" s="12">
        <v>0.13416713717930437</v>
      </c>
      <c r="W134" s="12">
        <v>6.9119568693079725E-2</v>
      </c>
      <c r="X134" s="12">
        <v>8.5331001149493671E-2</v>
      </c>
      <c r="Y134" s="12">
        <v>6.3390020589738666E-2</v>
      </c>
      <c r="Z134" s="12">
        <v>0.10656266822788475</v>
      </c>
      <c r="AA134" s="12">
        <v>7.0481361953616581E-2</v>
      </c>
      <c r="AB134" s="12">
        <v>8.3235247491040359E-2</v>
      </c>
      <c r="AC134" s="12">
        <v>6.7927553039255961E-2</v>
      </c>
      <c r="AD134" s="12">
        <v>0</v>
      </c>
      <c r="AE134" s="12">
        <v>0.33203267483567417</v>
      </c>
      <c r="AF134" s="12">
        <v>0.11284579422596668</v>
      </c>
      <c r="AG134" s="12">
        <v>0.16984837011936404</v>
      </c>
      <c r="AH134" s="12">
        <v>5.077922525317858E-2</v>
      </c>
      <c r="AI134" s="12">
        <v>0.1214682116367532</v>
      </c>
      <c r="AJ134" s="12">
        <v>0.15687855906444875</v>
      </c>
      <c r="AK134" s="12">
        <v>0.13065880916221054</v>
      </c>
      <c r="AL134" s="12">
        <v>6.8589206014109907E-2</v>
      </c>
      <c r="AM134" s="12">
        <v>0</v>
      </c>
      <c r="AN134" s="12">
        <v>0</v>
      </c>
      <c r="AO134" s="12">
        <v>0</v>
      </c>
      <c r="AP134" s="12">
        <v>4.5403502758045888E-2</v>
      </c>
      <c r="AQ134" s="12">
        <v>5.1177068611122985E-2</v>
      </c>
      <c r="AR134" s="12">
        <v>0</v>
      </c>
      <c r="AS134" s="12">
        <v>0</v>
      </c>
      <c r="AT134" s="12">
        <v>0.10612567284652517</v>
      </c>
      <c r="AU134" s="12">
        <v>6.1550180937876113E-2</v>
      </c>
      <c r="AV134" s="13">
        <v>0.13945752003982967</v>
      </c>
      <c r="AW134" s="13">
        <v>5.9075835997653758E-2</v>
      </c>
      <c r="AX134" s="13">
        <v>0.17752099434754998</v>
      </c>
      <c r="AY134" s="13">
        <v>4.076049475917333E-2</v>
      </c>
      <c r="AZ134" s="13">
        <v>7.0711355048853369E-2</v>
      </c>
      <c r="BA134" s="13">
        <v>3.8717871674396248E-2</v>
      </c>
      <c r="BB134" s="13">
        <v>0.12017477982435493</v>
      </c>
      <c r="BC134" s="13">
        <v>0.17378255565841508</v>
      </c>
      <c r="BD134" s="13">
        <v>6.1361808087952829E-2</v>
      </c>
      <c r="BE134" s="13">
        <v>0.36266453679599858</v>
      </c>
      <c r="BF134" s="13">
        <v>6.4815112593021293E-2</v>
      </c>
      <c r="BG134" s="13">
        <v>0.17257737971610249</v>
      </c>
      <c r="BH134" s="13">
        <v>0.22283376625728557</v>
      </c>
      <c r="BI134" s="13">
        <v>0.2089451326559795</v>
      </c>
      <c r="BJ134" s="13">
        <v>0.10427764387397268</v>
      </c>
      <c r="BK134" s="13">
        <v>4.2078815992488514E-2</v>
      </c>
      <c r="BL134" s="13">
        <v>0.1145815502402098</v>
      </c>
      <c r="BM134" s="13">
        <v>5.561781609035709E-2</v>
      </c>
      <c r="BN134" s="13">
        <v>0.10589179973173268</v>
      </c>
      <c r="BO134" s="13">
        <v>6.3796088058524575E-2</v>
      </c>
      <c r="BP134" s="13">
        <v>2.8643701806095177E-2</v>
      </c>
      <c r="BQ134" s="13">
        <v>9.1853892914669527E-2</v>
      </c>
      <c r="BR134" s="13">
        <v>2.5253585785917795E-2</v>
      </c>
      <c r="BS134" s="13">
        <v>0.10370087770786564</v>
      </c>
      <c r="BT134" s="13">
        <v>3.759485439436458E-2</v>
      </c>
      <c r="BU134" s="13">
        <v>3.6136064739735463E-2</v>
      </c>
      <c r="BV134" s="13">
        <v>0</v>
      </c>
      <c r="BW134" s="13">
        <v>3.236748536659162E-2</v>
      </c>
      <c r="BX134" s="13">
        <v>0</v>
      </c>
      <c r="BY134" s="13">
        <v>2.7535340749237219E-2</v>
      </c>
      <c r="BZ134" s="13">
        <v>7.0005035615505621E-4</v>
      </c>
      <c r="CA134" s="13">
        <v>0.10020922600733727</v>
      </c>
      <c r="CB134" s="13">
        <v>5.2886109323360346E-2</v>
      </c>
      <c r="CC134" s="13">
        <v>8.5387409107710352E-2</v>
      </c>
      <c r="CD134" s="13">
        <v>6.103511229964205E-2</v>
      </c>
      <c r="CE134" s="13">
        <v>0.12127132426423608</v>
      </c>
      <c r="CF134" s="13">
        <v>4.6568604155060922E-2</v>
      </c>
      <c r="CG134" s="13">
        <v>0</v>
      </c>
      <c r="CH134" s="13">
        <v>0</v>
      </c>
      <c r="CI134" s="10">
        <f>COUNTIF(H134:CH134,"&gt;0")/79</f>
        <v>0.83544303797468356</v>
      </c>
    </row>
    <row r="135" spans="1:87" s="1" customFormat="1" x14ac:dyDescent="0.2">
      <c r="A135" s="1" t="s">
        <v>287</v>
      </c>
      <c r="B135" s="1">
        <v>916.70119999999997</v>
      </c>
      <c r="C135" s="7">
        <f>AVERAGE(H135:AU135)</f>
        <v>3.2733707942427338E-2</v>
      </c>
      <c r="D135" s="7">
        <f>STDEV(H135:AU135)</f>
        <v>4.3566057906357494E-2</v>
      </c>
      <c r="E135" s="7">
        <f>AVERAGE(AV135:CH135)</f>
        <v>5.2255611610449955E-2</v>
      </c>
      <c r="F135" s="7">
        <f>STDEV(AV135:CH135)</f>
        <v>8.2149728099396538E-2</v>
      </c>
      <c r="G135" s="7">
        <f>TTEST(H135:AU135,AV135:CH135,2,3)</f>
        <v>0.193831185946651</v>
      </c>
      <c r="H135" s="12">
        <v>0.10257160050865378</v>
      </c>
      <c r="I135" s="12">
        <v>0</v>
      </c>
      <c r="J135" s="12">
        <v>4.4858651760256898E-2</v>
      </c>
      <c r="K135" s="12">
        <v>3.3371309967632552E-2</v>
      </c>
      <c r="L135" s="12">
        <v>2.751379639314654E-2</v>
      </c>
      <c r="M135" s="12">
        <v>0</v>
      </c>
      <c r="N135" s="12">
        <v>0.18744816841474474</v>
      </c>
      <c r="O135" s="12">
        <v>0.15697843438777195</v>
      </c>
      <c r="P135" s="12">
        <v>0</v>
      </c>
      <c r="Q135" s="12">
        <v>0</v>
      </c>
      <c r="R135" s="12">
        <v>0</v>
      </c>
      <c r="S135" s="12">
        <v>1.8181761962106448E-2</v>
      </c>
      <c r="T135" s="12">
        <v>0</v>
      </c>
      <c r="U135" s="12">
        <v>0</v>
      </c>
      <c r="V135" s="12">
        <v>0.10134042785226038</v>
      </c>
      <c r="W135" s="12">
        <v>7.486694691436746E-2</v>
      </c>
      <c r="X135" s="12">
        <v>0</v>
      </c>
      <c r="Y135" s="12">
        <v>0</v>
      </c>
      <c r="Z135" s="12">
        <v>2.1719693583979648E-2</v>
      </c>
      <c r="AA135" s="12">
        <v>0</v>
      </c>
      <c r="AB135" s="12">
        <v>2.8631647808229133E-2</v>
      </c>
      <c r="AC135" s="12">
        <v>1.8222041052904987E-2</v>
      </c>
      <c r="AD135" s="12">
        <v>6.5682459808033597E-2</v>
      </c>
      <c r="AE135" s="12">
        <v>4.5765887576617093E-2</v>
      </c>
      <c r="AF135" s="12">
        <v>0</v>
      </c>
      <c r="AG135" s="12">
        <v>4.476100082021521E-2</v>
      </c>
      <c r="AH135" s="12">
        <v>2.8926461569344857E-2</v>
      </c>
      <c r="AI135" s="12">
        <v>2.8839016209389973E-2</v>
      </c>
      <c r="AJ135" s="12">
        <v>0</v>
      </c>
      <c r="AK135" s="12">
        <v>0</v>
      </c>
      <c r="AL135" s="12">
        <v>4.1936017618895524E-2</v>
      </c>
      <c r="AM135" s="12">
        <v>0</v>
      </c>
      <c r="AN135" s="12">
        <v>0</v>
      </c>
      <c r="AO135" s="12">
        <v>0</v>
      </c>
      <c r="AP135" s="12">
        <v>3.4227178363101046E-2</v>
      </c>
      <c r="AQ135" s="12">
        <v>3.8958514215879092E-2</v>
      </c>
      <c r="AR135" s="12">
        <v>3.0027672990562582E-2</v>
      </c>
      <c r="AS135" s="12">
        <v>8.1257543818915118E-2</v>
      </c>
      <c r="AT135" s="12">
        <v>0</v>
      </c>
      <c r="AU135" s="12">
        <v>5.3262084100085282E-2</v>
      </c>
      <c r="AV135" s="13">
        <v>0.41104105519583495</v>
      </c>
      <c r="AW135" s="13">
        <v>0.24981425722851894</v>
      </c>
      <c r="AX135" s="13">
        <v>0.2598567352783126</v>
      </c>
      <c r="AY135" s="13">
        <v>4.6885381231789543E-2</v>
      </c>
      <c r="AZ135" s="13">
        <v>0</v>
      </c>
      <c r="BA135" s="13">
        <v>5.6008175656588707E-2</v>
      </c>
      <c r="BB135" s="13">
        <v>5.9719973424436371E-2</v>
      </c>
      <c r="BC135" s="13">
        <v>7.0961606303502664E-2</v>
      </c>
      <c r="BD135" s="13">
        <v>2.9219152467506882E-2</v>
      </c>
      <c r="BE135" s="13">
        <v>3.1372585311253018E-2</v>
      </c>
      <c r="BF135" s="13">
        <v>2.3743316488163344E-2</v>
      </c>
      <c r="BG135" s="13">
        <v>5.2435984080449756E-2</v>
      </c>
      <c r="BH135" s="13">
        <v>4.0959873986405E-2</v>
      </c>
      <c r="BI135" s="13">
        <v>0</v>
      </c>
      <c r="BJ135" s="13">
        <v>0</v>
      </c>
      <c r="BK135" s="13">
        <v>0</v>
      </c>
      <c r="BL135" s="13">
        <v>3.0216643865448783E-2</v>
      </c>
      <c r="BM135" s="13">
        <v>0</v>
      </c>
      <c r="BN135" s="13">
        <v>3.8008999898436341E-2</v>
      </c>
      <c r="BO135" s="13">
        <v>6.2677867800806211E-2</v>
      </c>
      <c r="BP135" s="13">
        <v>3.0559894686912944E-2</v>
      </c>
      <c r="BQ135" s="13">
        <v>7.9369390026976613E-2</v>
      </c>
      <c r="BR135" s="13">
        <v>0</v>
      </c>
      <c r="BS135" s="13">
        <v>9.086239571083253E-2</v>
      </c>
      <c r="BT135" s="13">
        <v>0</v>
      </c>
      <c r="BU135" s="13">
        <v>8.3064709823466004E-2</v>
      </c>
      <c r="BV135" s="13">
        <v>1.0707275808875998E-2</v>
      </c>
      <c r="BW135" s="13">
        <v>0</v>
      </c>
      <c r="BX135" s="13">
        <v>5.211943197199434E-2</v>
      </c>
      <c r="BY135" s="13">
        <v>0</v>
      </c>
      <c r="BZ135" s="13">
        <v>0</v>
      </c>
      <c r="CA135" s="13">
        <v>7.6721346748907071E-2</v>
      </c>
      <c r="CB135" s="13">
        <v>2.5570894369799289E-2</v>
      </c>
      <c r="CC135" s="13">
        <v>2.3723731448971417E-2</v>
      </c>
      <c r="CD135" s="13">
        <v>0</v>
      </c>
      <c r="CE135" s="13">
        <v>3.427886872116212E-2</v>
      </c>
      <c r="CF135" s="13">
        <v>5.8392443266517137E-2</v>
      </c>
      <c r="CG135" s="13">
        <v>9.6768620056800515E-3</v>
      </c>
      <c r="CH135" s="13">
        <v>0</v>
      </c>
      <c r="CI135" s="10">
        <f>COUNTIF(H135:CH135,"&gt;0")/79</f>
        <v>0.63291139240506333</v>
      </c>
    </row>
    <row r="136" spans="1:87" s="1" customFormat="1" x14ac:dyDescent="0.2">
      <c r="A136" s="1" t="s">
        <v>300</v>
      </c>
      <c r="B136" s="1">
        <v>890.64110000000005</v>
      </c>
      <c r="C136" s="7">
        <f>AVERAGE(H136:AU136)</f>
        <v>1.9815555491912502E-2</v>
      </c>
      <c r="D136" s="7">
        <f>STDEV(H136:AU136)</f>
        <v>4.112046520490787E-2</v>
      </c>
      <c r="E136" s="7">
        <f>AVERAGE(AV136:CH136)</f>
        <v>2.4962909032715048E-2</v>
      </c>
      <c r="F136" s="7">
        <f>STDEV(AV136:CH136)</f>
        <v>3.3903359399021914E-2</v>
      </c>
      <c r="G136" s="7">
        <f>TTEST(H136:AU136,AV136:CH136,2,3)</f>
        <v>0.54522464271111293</v>
      </c>
      <c r="H136" s="12">
        <v>2.137803891245393E-2</v>
      </c>
      <c r="I136" s="12">
        <v>4.0518263883458805E-2</v>
      </c>
      <c r="J136" s="12">
        <v>0</v>
      </c>
      <c r="K136" s="12">
        <v>4.2784097733469974E-5</v>
      </c>
      <c r="L136" s="12">
        <v>0</v>
      </c>
      <c r="M136" s="12">
        <v>0.18328704318288788</v>
      </c>
      <c r="N136" s="12">
        <v>0</v>
      </c>
      <c r="O136" s="12">
        <v>0</v>
      </c>
      <c r="P136" s="12">
        <v>0</v>
      </c>
      <c r="Q136" s="12">
        <v>0</v>
      </c>
      <c r="R136" s="12">
        <v>2.7178731093781553E-2</v>
      </c>
      <c r="S136" s="12">
        <v>7.5844167811304E-4</v>
      </c>
      <c r="T136" s="12">
        <v>0</v>
      </c>
      <c r="U136" s="12">
        <v>3.092808884612791E-2</v>
      </c>
      <c r="V136" s="12">
        <v>2.0163547456812439E-2</v>
      </c>
      <c r="W136" s="12">
        <v>2.8544038845130502E-3</v>
      </c>
      <c r="X136" s="12">
        <v>0</v>
      </c>
      <c r="Y136" s="12">
        <v>0</v>
      </c>
      <c r="Z136" s="12">
        <v>1.4949121511217757E-2</v>
      </c>
      <c r="AA136" s="12">
        <v>2.4834177008468943E-2</v>
      </c>
      <c r="AB136" s="12">
        <v>1.3411466901287914E-3</v>
      </c>
      <c r="AC136" s="12">
        <v>2.2971487458095539E-2</v>
      </c>
      <c r="AD136" s="12">
        <v>0</v>
      </c>
      <c r="AE136" s="12">
        <v>6.5738166903786914E-3</v>
      </c>
      <c r="AF136" s="12">
        <v>2.0293119453004167E-3</v>
      </c>
      <c r="AG136" s="12">
        <v>3.1337871741739187E-2</v>
      </c>
      <c r="AH136" s="12">
        <v>1.0319072675759778E-5</v>
      </c>
      <c r="AI136" s="12">
        <v>0</v>
      </c>
      <c r="AJ136" s="12">
        <v>0</v>
      </c>
      <c r="AK136" s="12">
        <v>0</v>
      </c>
      <c r="AL136" s="12">
        <v>0</v>
      </c>
      <c r="AM136" s="12">
        <v>0.12752006420378756</v>
      </c>
      <c r="AN136" s="12">
        <v>0</v>
      </c>
      <c r="AO136" s="12">
        <v>0</v>
      </c>
      <c r="AP136" s="12">
        <v>2.1640859623615507E-3</v>
      </c>
      <c r="AQ136" s="12">
        <v>5.9688352939942048E-2</v>
      </c>
      <c r="AR136" s="12">
        <v>0</v>
      </c>
      <c r="AS136" s="12">
        <v>0.14542849018649054</v>
      </c>
      <c r="AT136" s="12">
        <v>5.7541613897315559E-3</v>
      </c>
      <c r="AU136" s="12">
        <v>2.0910469840299768E-2</v>
      </c>
      <c r="AV136" s="13">
        <v>4.6534650491974114E-6</v>
      </c>
      <c r="AW136" s="13">
        <v>1.8269281619823857E-2</v>
      </c>
      <c r="AX136" s="13">
        <v>1.8121176366379742E-2</v>
      </c>
      <c r="AY136" s="13">
        <v>0</v>
      </c>
      <c r="AZ136" s="13">
        <v>4.3625913049609388E-2</v>
      </c>
      <c r="BA136" s="13">
        <v>2.9624378396832449E-2</v>
      </c>
      <c r="BB136" s="13">
        <v>3.1447961089243824E-2</v>
      </c>
      <c r="BC136" s="13">
        <v>1.6874839664699253E-2</v>
      </c>
      <c r="BD136" s="13">
        <v>0</v>
      </c>
      <c r="BE136" s="13">
        <v>1.633436117761514E-2</v>
      </c>
      <c r="BF136" s="13">
        <v>2.1111875760749212E-2</v>
      </c>
      <c r="BG136" s="13">
        <v>1.0142590685836377E-3</v>
      </c>
      <c r="BH136" s="13">
        <v>2.4780397854740448E-2</v>
      </c>
      <c r="BI136" s="13">
        <v>2.8620197346886029E-3</v>
      </c>
      <c r="BJ136" s="13">
        <v>0</v>
      </c>
      <c r="BK136" s="13">
        <v>6.9048010239225313E-2</v>
      </c>
      <c r="BL136" s="13">
        <v>0</v>
      </c>
      <c r="BM136" s="13">
        <v>6.6997313332314803E-2</v>
      </c>
      <c r="BN136" s="13">
        <v>2.9802496596657006E-4</v>
      </c>
      <c r="BO136" s="13">
        <v>2.4716286277087988E-2</v>
      </c>
      <c r="BP136" s="13">
        <v>0</v>
      </c>
      <c r="BQ136" s="13">
        <v>1.7848006395813815E-2</v>
      </c>
      <c r="BR136" s="13">
        <v>2.63131581361244E-2</v>
      </c>
      <c r="BS136" s="13">
        <v>5.58571895252961E-2</v>
      </c>
      <c r="BT136" s="13">
        <v>1.9280218694123924E-3</v>
      </c>
      <c r="BU136" s="13">
        <v>5.1892412899309714E-3</v>
      </c>
      <c r="BV136" s="13">
        <v>3.6709011677689765E-2</v>
      </c>
      <c r="BW136" s="13">
        <v>4.5597785765533611E-2</v>
      </c>
      <c r="BX136" s="13">
        <v>0</v>
      </c>
      <c r="BY136" s="13">
        <v>1.4292832782970858E-3</v>
      </c>
      <c r="BZ136" s="13">
        <v>4.7168682383415386E-4</v>
      </c>
      <c r="CA136" s="13">
        <v>6.5220894958844117E-2</v>
      </c>
      <c r="CB136" s="13">
        <v>2.44700103061549E-2</v>
      </c>
      <c r="CC136" s="13">
        <v>1.816425190876032E-2</v>
      </c>
      <c r="CD136" s="13">
        <v>1.1197615873179568E-3</v>
      </c>
      <c r="CE136" s="13">
        <v>1.4324905405710124E-2</v>
      </c>
      <c r="CF136" s="13">
        <v>0</v>
      </c>
      <c r="CG136" s="13">
        <v>0.16521349561771459</v>
      </c>
      <c r="CH136" s="13">
        <v>0.10856599566684311</v>
      </c>
      <c r="CI136" s="10">
        <f>COUNTIF(H136:CH136,"&gt;0")/79</f>
        <v>0.69620253164556967</v>
      </c>
    </row>
    <row r="137" spans="1:87" s="1" customFormat="1" x14ac:dyDescent="0.2">
      <c r="A137" s="1" t="s">
        <v>269</v>
      </c>
      <c r="B137" s="1">
        <v>910.65430000000003</v>
      </c>
      <c r="C137" s="7">
        <f>AVERAGE(H137:AU137)</f>
        <v>1.082369353219636E-2</v>
      </c>
      <c r="D137" s="7">
        <f>STDEV(H137:AU137)</f>
        <v>1.5068324458468858E-2</v>
      </c>
      <c r="E137" s="7">
        <f>AVERAGE(AV137:CH137)</f>
        <v>1.5670853882028518E-2</v>
      </c>
      <c r="F137" s="7">
        <f>STDEV(AV137:CH137)</f>
        <v>1.9446119937496578E-2</v>
      </c>
      <c r="G137" s="7">
        <f>TTEST(H137:AU137,AV137:CH137,2,3)</f>
        <v>0.22039711663772932</v>
      </c>
      <c r="H137" s="12">
        <v>2.7298722198121465E-2</v>
      </c>
      <c r="I137" s="12">
        <v>0</v>
      </c>
      <c r="J137" s="12">
        <v>3.3535666063161995E-2</v>
      </c>
      <c r="K137" s="12">
        <v>2.9842117961073104E-2</v>
      </c>
      <c r="L137" s="12">
        <v>0</v>
      </c>
      <c r="M137" s="12">
        <v>0</v>
      </c>
      <c r="N137" s="12">
        <v>2.2575014429569759E-2</v>
      </c>
      <c r="O137" s="12">
        <v>0</v>
      </c>
      <c r="P137" s="12">
        <v>0</v>
      </c>
      <c r="Q137" s="12">
        <v>0</v>
      </c>
      <c r="R137" s="12">
        <v>0</v>
      </c>
      <c r="S137" s="12">
        <v>1.1210714897763365E-2</v>
      </c>
      <c r="T137" s="12">
        <v>0</v>
      </c>
      <c r="U137" s="12">
        <v>0</v>
      </c>
      <c r="V137" s="12">
        <v>3.173916962517067E-2</v>
      </c>
      <c r="W137" s="12">
        <v>1.6659571416643832E-2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1.4326869050778551E-2</v>
      </c>
      <c r="AD137" s="12">
        <v>0</v>
      </c>
      <c r="AE137" s="12">
        <v>0</v>
      </c>
      <c r="AF137" s="12">
        <v>0</v>
      </c>
      <c r="AG137" s="12">
        <v>1.1704952595926651E-2</v>
      </c>
      <c r="AH137" s="12">
        <v>2.0224626917402865E-2</v>
      </c>
      <c r="AI137" s="12">
        <v>3.1289576378036268E-2</v>
      </c>
      <c r="AJ137" s="12">
        <v>6.2421402840626486E-2</v>
      </c>
      <c r="AK137" s="12">
        <v>2.5614492307000629E-2</v>
      </c>
      <c r="AL137" s="12">
        <v>2.1906732606272582E-2</v>
      </c>
      <c r="AM137" s="12">
        <v>0</v>
      </c>
      <c r="AN137" s="12">
        <v>0</v>
      </c>
      <c r="AO137" s="12">
        <v>0</v>
      </c>
      <c r="AP137" s="12">
        <v>1.6029438909811036E-2</v>
      </c>
      <c r="AQ137" s="12">
        <v>0</v>
      </c>
      <c r="AR137" s="12">
        <v>1.7310563324046568E-2</v>
      </c>
      <c r="AS137" s="12">
        <v>0</v>
      </c>
      <c r="AT137" s="12">
        <v>0</v>
      </c>
      <c r="AU137" s="12">
        <v>3.9258109766448598E-2</v>
      </c>
      <c r="AV137" s="13">
        <v>7.042653730914529E-2</v>
      </c>
      <c r="AW137" s="13">
        <v>3.2880677166474935E-2</v>
      </c>
      <c r="AX137" s="13">
        <v>5.0251920764131326E-2</v>
      </c>
      <c r="AY137" s="13">
        <v>2.8285780162988584E-2</v>
      </c>
      <c r="AZ137" s="13">
        <v>0</v>
      </c>
      <c r="BA137" s="13">
        <v>1.161586556171209E-2</v>
      </c>
      <c r="BB137" s="13">
        <v>1.8694237010124123E-2</v>
      </c>
      <c r="BC137" s="13">
        <v>0</v>
      </c>
      <c r="BD137" s="13">
        <v>4.4672401709074119E-2</v>
      </c>
      <c r="BE137" s="13">
        <v>1.5173206876159778E-2</v>
      </c>
      <c r="BF137" s="13">
        <v>0</v>
      </c>
      <c r="BG137" s="13">
        <v>0</v>
      </c>
      <c r="BH137" s="13">
        <v>4.402765117966053E-2</v>
      </c>
      <c r="BI137" s="13">
        <v>1.3467517320354019E-2</v>
      </c>
      <c r="BJ137" s="13">
        <v>0</v>
      </c>
      <c r="BK137" s="13">
        <v>0</v>
      </c>
      <c r="BL137" s="13">
        <v>5.5268123051441957E-2</v>
      </c>
      <c r="BM137" s="13">
        <v>0</v>
      </c>
      <c r="BN137" s="13">
        <v>0</v>
      </c>
      <c r="BO137" s="13">
        <v>2.5820225257952526E-2</v>
      </c>
      <c r="BP137" s="13">
        <v>0</v>
      </c>
      <c r="BQ137" s="13">
        <v>2.8121589654450833E-2</v>
      </c>
      <c r="BR137" s="13">
        <v>3.4573736244968477E-2</v>
      </c>
      <c r="BS137" s="13">
        <v>4.037936090342098E-2</v>
      </c>
      <c r="BT137" s="13">
        <v>0</v>
      </c>
      <c r="BU137" s="13">
        <v>2.2016843072222868E-2</v>
      </c>
      <c r="BV137" s="13">
        <v>0</v>
      </c>
      <c r="BW137" s="13">
        <v>0</v>
      </c>
      <c r="BX137" s="13">
        <v>0</v>
      </c>
      <c r="BY137" s="13">
        <v>0</v>
      </c>
      <c r="BZ137" s="13">
        <v>2.5076056026277722E-2</v>
      </c>
      <c r="CA137" s="13">
        <v>0</v>
      </c>
      <c r="CB137" s="13">
        <v>0</v>
      </c>
      <c r="CC137" s="13">
        <v>2.1420900823516144E-2</v>
      </c>
      <c r="CD137" s="13">
        <v>0</v>
      </c>
      <c r="CE137" s="13">
        <v>0</v>
      </c>
      <c r="CF137" s="13">
        <v>2.8990671305036055E-2</v>
      </c>
      <c r="CG137" s="13">
        <v>0</v>
      </c>
      <c r="CH137" s="13">
        <v>0</v>
      </c>
      <c r="CI137" s="10">
        <f>COUNTIF(H137:CH137,"&gt;0")/79</f>
        <v>0.45569620253164556</v>
      </c>
    </row>
    <row r="138" spans="1:87" s="1" customFormat="1" x14ac:dyDescent="0.2">
      <c r="A138" s="1" t="s">
        <v>303</v>
      </c>
      <c r="B138" s="1">
        <v>882.57849999999996</v>
      </c>
      <c r="C138" s="7">
        <f>AVERAGE(H138:AU138)</f>
        <v>4.8438155328897677E-2</v>
      </c>
      <c r="D138" s="7">
        <f>STDEV(H138:AU138)</f>
        <v>4.2403204427392829E-2</v>
      </c>
      <c r="E138" s="7">
        <f>AVERAGE(AV138:CH138)</f>
        <v>4.1918039732301397E-2</v>
      </c>
      <c r="F138" s="7">
        <f>STDEV(AV138:CH138)</f>
        <v>4.5173376025862445E-2</v>
      </c>
      <c r="G138" s="7">
        <f>TTEST(H138:AU138,AV138:CH138,2,3)</f>
        <v>0.51054854354776014</v>
      </c>
      <c r="H138" s="12">
        <v>8.875336023873788E-2</v>
      </c>
      <c r="I138" s="12">
        <v>8.6027829521985635E-2</v>
      </c>
      <c r="J138" s="12">
        <v>9.6951479032525906E-2</v>
      </c>
      <c r="K138" s="12">
        <v>6.6996814648502295E-2</v>
      </c>
      <c r="L138" s="12">
        <v>0</v>
      </c>
      <c r="M138" s="12">
        <v>0</v>
      </c>
      <c r="N138" s="12">
        <v>5.6254447010840841E-2</v>
      </c>
      <c r="O138" s="12">
        <v>3.7200567773046311E-2</v>
      </c>
      <c r="P138" s="12">
        <v>0</v>
      </c>
      <c r="Q138" s="12">
        <v>0</v>
      </c>
      <c r="R138" s="12">
        <v>0</v>
      </c>
      <c r="S138" s="12">
        <v>6.4919229355463653E-2</v>
      </c>
      <c r="T138" s="12">
        <v>4.8387879998317923E-2</v>
      </c>
      <c r="U138" s="12">
        <v>9.119144493999784E-2</v>
      </c>
      <c r="V138" s="12">
        <v>5.6322503863225022E-2</v>
      </c>
      <c r="W138" s="12">
        <v>4.9163042089475563E-2</v>
      </c>
      <c r="X138" s="12">
        <v>3.2028336280676313E-2</v>
      </c>
      <c r="Y138" s="12">
        <v>5.3922087951497194E-2</v>
      </c>
      <c r="Z138" s="12">
        <v>0</v>
      </c>
      <c r="AA138" s="12">
        <v>0.11866243513932984</v>
      </c>
      <c r="AB138" s="12">
        <v>6.2373547836215869E-2</v>
      </c>
      <c r="AC138" s="12">
        <v>7.8305240019082983E-2</v>
      </c>
      <c r="AD138" s="12">
        <v>0</v>
      </c>
      <c r="AE138" s="12">
        <v>5.1759359637296901E-2</v>
      </c>
      <c r="AF138" s="12">
        <v>2.239639960661453E-2</v>
      </c>
      <c r="AG138" s="12">
        <v>2.523568499156623E-2</v>
      </c>
      <c r="AH138" s="12">
        <v>5.748843976414094E-2</v>
      </c>
      <c r="AI138" s="12">
        <v>6.6608773050586489E-2</v>
      </c>
      <c r="AJ138" s="12">
        <v>0</v>
      </c>
      <c r="AK138" s="12">
        <v>7.5192994946017666E-2</v>
      </c>
      <c r="AL138" s="12">
        <v>0</v>
      </c>
      <c r="AM138" s="12">
        <v>0.18608074500494814</v>
      </c>
      <c r="AN138" s="12">
        <v>0</v>
      </c>
      <c r="AO138" s="12">
        <v>8.0613129382745771E-2</v>
      </c>
      <c r="AP138" s="12">
        <v>7.6103104319620918E-2</v>
      </c>
      <c r="AQ138" s="12">
        <v>0</v>
      </c>
      <c r="AR138" s="12">
        <v>2.5309845557821616E-2</v>
      </c>
      <c r="AS138" s="12">
        <v>0</v>
      </c>
      <c r="AT138" s="12">
        <v>8.1731370136823217E-2</v>
      </c>
      <c r="AU138" s="12">
        <v>0.10154612105880365</v>
      </c>
      <c r="AV138" s="13">
        <v>1.3795852797674755E-2</v>
      </c>
      <c r="AW138" s="13">
        <v>5.5532679017686395E-2</v>
      </c>
      <c r="AX138" s="13">
        <v>1.9211810764411582E-2</v>
      </c>
      <c r="AY138" s="13">
        <v>0.12460847864679565</v>
      </c>
      <c r="AZ138" s="13">
        <v>6.9675006791163563E-2</v>
      </c>
      <c r="BA138" s="13">
        <v>8.4192462856457304E-2</v>
      </c>
      <c r="BB138" s="13">
        <v>0</v>
      </c>
      <c r="BC138" s="13">
        <v>4.5924139496957762E-2</v>
      </c>
      <c r="BD138" s="13">
        <v>6.0139264631489012E-2</v>
      </c>
      <c r="BE138" s="13">
        <v>2.5206809748594166E-2</v>
      </c>
      <c r="BF138" s="13">
        <v>5.4281769705920857E-2</v>
      </c>
      <c r="BG138" s="13">
        <v>0</v>
      </c>
      <c r="BH138" s="13">
        <v>5.4099404011018343E-2</v>
      </c>
      <c r="BI138" s="13">
        <v>6.6318176375934512E-2</v>
      </c>
      <c r="BJ138" s="13">
        <v>2.4481549161610768E-2</v>
      </c>
      <c r="BK138" s="13">
        <v>0</v>
      </c>
      <c r="BL138" s="13">
        <v>0</v>
      </c>
      <c r="BM138" s="13">
        <v>0</v>
      </c>
      <c r="BN138" s="13">
        <v>6.4087381222986115E-2</v>
      </c>
      <c r="BO138" s="13">
        <v>3.6045126221668243E-2</v>
      </c>
      <c r="BP138" s="13">
        <v>0</v>
      </c>
      <c r="BQ138" s="13">
        <v>0</v>
      </c>
      <c r="BR138" s="13">
        <v>9.7367181866029995E-2</v>
      </c>
      <c r="BS138" s="13">
        <v>4.6639757159723357E-2</v>
      </c>
      <c r="BT138" s="13">
        <v>5.1934977730091154E-2</v>
      </c>
      <c r="BU138" s="13">
        <v>7.2534186011718224E-2</v>
      </c>
      <c r="BV138" s="13">
        <v>5.4761461357275984E-2</v>
      </c>
      <c r="BW138" s="13">
        <v>0</v>
      </c>
      <c r="BX138" s="13">
        <v>0</v>
      </c>
      <c r="BY138" s="13">
        <v>3.3365411062378447E-2</v>
      </c>
      <c r="BZ138" s="13">
        <v>5.8711233663663071E-2</v>
      </c>
      <c r="CA138" s="13">
        <v>0.23118177661517969</v>
      </c>
      <c r="CB138" s="13">
        <v>0</v>
      </c>
      <c r="CC138" s="13">
        <v>1.9495218501303195E-2</v>
      </c>
      <c r="CD138" s="13">
        <v>7.0031485511265826E-2</v>
      </c>
      <c r="CE138" s="13">
        <v>2.5109381714024891E-2</v>
      </c>
      <c r="CF138" s="13">
        <v>0</v>
      </c>
      <c r="CG138" s="13">
        <v>0</v>
      </c>
      <c r="CH138" s="13">
        <v>7.6071566916731823E-2</v>
      </c>
      <c r="CI138" s="10">
        <f>COUNTIF(H138:CH138,"&gt;0")/79</f>
        <v>0.69620253164556967</v>
      </c>
    </row>
    <row r="139" spans="1:87" s="1" customFormat="1" x14ac:dyDescent="0.2">
      <c r="A139" s="1" t="s">
        <v>246</v>
      </c>
      <c r="B139" s="1">
        <v>906.62300000000005</v>
      </c>
      <c r="C139" s="7">
        <f>AVERAGE(H139:AU139)</f>
        <v>1.5619926754434008E-2</v>
      </c>
      <c r="D139" s="7">
        <f>STDEV(H139:AU139)</f>
        <v>2.868849077579471E-2</v>
      </c>
      <c r="E139" s="7">
        <f>AVERAGE(AV139:CH139)</f>
        <v>1.1007102278783079E-2</v>
      </c>
      <c r="F139" s="7">
        <f>STDEV(AV139:CH139)</f>
        <v>2.0792416940530824E-2</v>
      </c>
      <c r="G139" s="7">
        <f>TTEST(H139:AU139,AV139:CH139,2,3)</f>
        <v>0.41507146952035601</v>
      </c>
      <c r="H139" s="12">
        <v>2.0966397810773335E-2</v>
      </c>
      <c r="I139" s="12">
        <v>0</v>
      </c>
      <c r="J139" s="12">
        <v>3.0624663051530079E-2</v>
      </c>
      <c r="K139" s="12">
        <v>0</v>
      </c>
      <c r="L139" s="12">
        <v>2.2008838909438142E-2</v>
      </c>
      <c r="M139" s="12">
        <v>7.9443214024613323E-2</v>
      </c>
      <c r="N139" s="12">
        <v>2.9506828296321733E-2</v>
      </c>
      <c r="O139" s="12">
        <v>0</v>
      </c>
      <c r="P139" s="12">
        <v>0.1421203451726091</v>
      </c>
      <c r="Q139" s="12">
        <v>2.2320572378119571E-2</v>
      </c>
      <c r="R139" s="12">
        <v>0</v>
      </c>
      <c r="S139" s="12">
        <v>0</v>
      </c>
      <c r="T139" s="12">
        <v>2.7298895253023554E-2</v>
      </c>
      <c r="U139" s="12">
        <v>5.2380495594425522E-2</v>
      </c>
      <c r="V139" s="12">
        <v>0</v>
      </c>
      <c r="W139" s="12">
        <v>6.5695058624231951E-3</v>
      </c>
      <c r="X139" s="12">
        <v>0</v>
      </c>
      <c r="Y139" s="12">
        <v>3.1749687280724005E-2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3.0822530330139732E-2</v>
      </c>
      <c r="AL139" s="12">
        <v>0</v>
      </c>
      <c r="AM139" s="12">
        <v>0</v>
      </c>
      <c r="AN139" s="12">
        <v>0</v>
      </c>
      <c r="AO139" s="12">
        <v>0</v>
      </c>
      <c r="AP139" s="12">
        <v>3.8197643568228294E-2</v>
      </c>
      <c r="AQ139" s="12">
        <v>0</v>
      </c>
      <c r="AR139" s="12">
        <v>6.827267364928373E-2</v>
      </c>
      <c r="AS139" s="12">
        <v>0</v>
      </c>
      <c r="AT139" s="12">
        <v>2.2514778995707044E-2</v>
      </c>
      <c r="AU139" s="12">
        <v>0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2.0329005003979415E-2</v>
      </c>
      <c r="BB139" s="13">
        <v>3.9968547898713375E-2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2.2385344509901348E-2</v>
      </c>
      <c r="BK139" s="13">
        <v>4.1922561824808469E-2</v>
      </c>
      <c r="BL139" s="13">
        <v>0</v>
      </c>
      <c r="BM139" s="13">
        <v>0</v>
      </c>
      <c r="BN139" s="13">
        <v>1.9259589218201256E-2</v>
      </c>
      <c r="BO139" s="13">
        <v>0</v>
      </c>
      <c r="BP139" s="13">
        <v>0</v>
      </c>
      <c r="BQ139" s="13">
        <v>0</v>
      </c>
      <c r="BR139" s="13">
        <v>0</v>
      </c>
      <c r="BS139" s="13">
        <v>3.2295243448626748E-2</v>
      </c>
      <c r="BT139" s="13">
        <v>0</v>
      </c>
      <c r="BU139" s="13">
        <v>1.7627845081156484E-2</v>
      </c>
      <c r="BV139" s="13">
        <v>0</v>
      </c>
      <c r="BW139" s="13">
        <v>0</v>
      </c>
      <c r="BX139" s="13">
        <v>6.5757763672429179E-2</v>
      </c>
      <c r="BY139" s="13">
        <v>2.9855281526790463E-2</v>
      </c>
      <c r="BZ139" s="13">
        <v>6.095527878953845E-2</v>
      </c>
      <c r="CA139" s="13">
        <v>7.8920527898394932E-2</v>
      </c>
      <c r="CB139" s="13">
        <v>0</v>
      </c>
      <c r="CC139" s="13">
        <v>0</v>
      </c>
      <c r="CD139" s="13">
        <v>0</v>
      </c>
      <c r="CE139" s="13">
        <v>0</v>
      </c>
      <c r="CF139" s="13">
        <v>0</v>
      </c>
      <c r="CG139" s="13">
        <v>0</v>
      </c>
      <c r="CH139" s="13">
        <v>0</v>
      </c>
      <c r="CI139" s="10">
        <f>COUNTIF(H139:CH139,"&gt;0")/79</f>
        <v>0.32911392405063289</v>
      </c>
    </row>
    <row r="140" spans="1:87" s="1" customFormat="1" x14ac:dyDescent="0.2">
      <c r="A140" s="1" t="s">
        <v>294</v>
      </c>
      <c r="B140" s="1">
        <v>904.60730000000001</v>
      </c>
      <c r="C140" s="7">
        <f>AVERAGE(H140:AU140)</f>
        <v>2.9265230669668168E-2</v>
      </c>
      <c r="D140" s="7">
        <f>STDEV(H140:AU140)</f>
        <v>3.8132194025526457E-2</v>
      </c>
      <c r="E140" s="7">
        <f>AVERAGE(AV140:CH140)</f>
        <v>3.2126758469730246E-2</v>
      </c>
      <c r="F140" s="7">
        <f>STDEV(AV140:CH140)</f>
        <v>3.2222641346896438E-2</v>
      </c>
      <c r="G140" s="7">
        <f>TTEST(H140:AU140,AV140:CH140,2,3)</f>
        <v>0.71941215356770627</v>
      </c>
      <c r="H140" s="12">
        <v>0.10671639405580878</v>
      </c>
      <c r="I140" s="12">
        <v>0</v>
      </c>
      <c r="J140" s="12">
        <v>3.7075186149700068E-2</v>
      </c>
      <c r="K140" s="12">
        <v>8.7600299703429377E-2</v>
      </c>
      <c r="L140" s="12">
        <v>2.0418696403433689E-2</v>
      </c>
      <c r="M140" s="12">
        <v>0.17552620567791602</v>
      </c>
      <c r="N140" s="12">
        <v>2.3284027810517822E-2</v>
      </c>
      <c r="O140" s="12">
        <v>0</v>
      </c>
      <c r="P140" s="12">
        <v>0</v>
      </c>
      <c r="Q140" s="12">
        <v>0</v>
      </c>
      <c r="R140" s="12">
        <v>3.6377814319223226E-2</v>
      </c>
      <c r="S140" s="12">
        <v>8.169679637349167E-2</v>
      </c>
      <c r="T140" s="12">
        <v>8.9288060770461641E-2</v>
      </c>
      <c r="U140" s="12">
        <v>4.1694213589964967E-2</v>
      </c>
      <c r="V140" s="12">
        <v>0</v>
      </c>
      <c r="W140" s="12">
        <v>0</v>
      </c>
      <c r="X140" s="12">
        <v>0</v>
      </c>
      <c r="Y140" s="12">
        <v>0</v>
      </c>
      <c r="Z140" s="12">
        <v>3.6150952576009303E-2</v>
      </c>
      <c r="AA140" s="12">
        <v>2.7948636765191878E-2</v>
      </c>
      <c r="AB140" s="12">
        <v>2.7566864938491694E-2</v>
      </c>
      <c r="AC140" s="12">
        <v>0</v>
      </c>
      <c r="AD140" s="12">
        <v>6.4405432797544862E-2</v>
      </c>
      <c r="AE140" s="12">
        <v>4.4619039402312682E-2</v>
      </c>
      <c r="AF140" s="12">
        <v>1.3374271998786942E-2</v>
      </c>
      <c r="AG140" s="12">
        <v>4.2830196861496792E-2</v>
      </c>
      <c r="AH140" s="12">
        <v>6.1089827112667021E-2</v>
      </c>
      <c r="AI140" s="12">
        <v>2.2897049824980021E-2</v>
      </c>
      <c r="AJ140" s="12">
        <v>0</v>
      </c>
      <c r="AK140" s="12">
        <v>0</v>
      </c>
      <c r="AL140" s="12">
        <v>0</v>
      </c>
      <c r="AM140" s="12">
        <v>0</v>
      </c>
      <c r="AN140" s="12">
        <v>5.8331910851613822E-2</v>
      </c>
      <c r="AO140" s="12">
        <v>0</v>
      </c>
      <c r="AP140" s="12">
        <v>3.6298512455389384E-2</v>
      </c>
      <c r="AQ140" s="12">
        <v>2.7254255755981304E-3</v>
      </c>
      <c r="AR140" s="12">
        <v>3.2693410772696919E-2</v>
      </c>
      <c r="AS140" s="12">
        <v>0</v>
      </c>
      <c r="AT140" s="12">
        <v>0</v>
      </c>
      <c r="AU140" s="12">
        <v>0</v>
      </c>
      <c r="AV140" s="13">
        <v>0.10383936497172233</v>
      </c>
      <c r="AW140" s="13">
        <v>1.9940850240661688E-2</v>
      </c>
      <c r="AX140" s="13">
        <v>2.459856671652038E-2</v>
      </c>
      <c r="AY140" s="13">
        <v>5.9467867340807654E-2</v>
      </c>
      <c r="AZ140" s="13">
        <v>0</v>
      </c>
      <c r="BA140" s="13">
        <v>5.0351212817721487E-2</v>
      </c>
      <c r="BB140" s="13">
        <v>0</v>
      </c>
      <c r="BC140" s="13">
        <v>2.3996670892946145E-2</v>
      </c>
      <c r="BD140" s="13">
        <v>0</v>
      </c>
      <c r="BE140" s="13">
        <v>2.0471886024756955E-2</v>
      </c>
      <c r="BF140" s="13">
        <v>2.3632683144899146E-2</v>
      </c>
      <c r="BG140" s="13">
        <v>4.4985144594763424E-2</v>
      </c>
      <c r="BH140" s="13">
        <v>0</v>
      </c>
      <c r="BI140" s="13">
        <v>4.3929370000685267E-2</v>
      </c>
      <c r="BJ140" s="13">
        <v>2.2040832701996839E-2</v>
      </c>
      <c r="BK140" s="13">
        <v>0</v>
      </c>
      <c r="BL140" s="13">
        <v>2.4847276262782842E-2</v>
      </c>
      <c r="BM140" s="13">
        <v>0</v>
      </c>
      <c r="BN140" s="13">
        <v>1.6002135661084597E-2</v>
      </c>
      <c r="BO140" s="13">
        <v>0</v>
      </c>
      <c r="BP140" s="13">
        <v>4.6452619893547174E-2</v>
      </c>
      <c r="BQ140" s="13">
        <v>5.1651291405181356E-2</v>
      </c>
      <c r="BR140" s="13">
        <v>3.7456173762913866E-2</v>
      </c>
      <c r="BS140" s="13">
        <v>0</v>
      </c>
      <c r="BT140" s="13">
        <v>0</v>
      </c>
      <c r="BU140" s="13">
        <v>4.8168023771902601E-4</v>
      </c>
      <c r="BV140" s="13">
        <v>0.1387247965150854</v>
      </c>
      <c r="BW140" s="13">
        <v>6.8866819283965791E-2</v>
      </c>
      <c r="BX140" s="13">
        <v>2.6065803728689642E-2</v>
      </c>
      <c r="BY140" s="13">
        <v>1.9087752560769944E-3</v>
      </c>
      <c r="BZ140" s="13">
        <v>5.7804500054281963E-2</v>
      </c>
      <c r="CA140" s="13">
        <v>6.3240119858101754E-2</v>
      </c>
      <c r="CB140" s="13">
        <v>5.8335489100952133E-2</v>
      </c>
      <c r="CC140" s="13">
        <v>5.2840800489118399E-2</v>
      </c>
      <c r="CD140" s="13">
        <v>2.6950229644868477E-2</v>
      </c>
      <c r="CE140" s="13">
        <v>2.317646780364253E-2</v>
      </c>
      <c r="CF140" s="13">
        <v>2.897605795373176E-2</v>
      </c>
      <c r="CG140" s="13">
        <v>0</v>
      </c>
      <c r="CH140" s="13">
        <v>9.1908093960254539E-2</v>
      </c>
      <c r="CI140" s="10">
        <f>COUNTIF(H140:CH140,"&gt;0")/79</f>
        <v>0.65822784810126578</v>
      </c>
    </row>
    <row r="141" spans="1:87" s="1" customFormat="1" x14ac:dyDescent="0.2">
      <c r="A141" s="1" t="s">
        <v>351</v>
      </c>
      <c r="B141" s="1">
        <v>908.68809999999996</v>
      </c>
      <c r="C141" s="7">
        <f>AVERAGE(H141:AU141)</f>
        <v>0.30919890530966276</v>
      </c>
      <c r="D141" s="7">
        <f>STDEV(H141:AU141)</f>
        <v>0.26752493545584083</v>
      </c>
      <c r="E141" s="7">
        <f>AVERAGE(AV141:CH141)</f>
        <v>0.2331410201525827</v>
      </c>
      <c r="F141" s="7">
        <f>STDEV(AV141:CH141)</f>
        <v>0.24963604347322393</v>
      </c>
      <c r="G141" s="7">
        <f>TTEST(H141:AU141,AV141:CH141,2,3)</f>
        <v>0.19515868486828222</v>
      </c>
      <c r="H141" s="12">
        <v>0.73832604975156535</v>
      </c>
      <c r="I141" s="12">
        <v>0.67994588338374817</v>
      </c>
      <c r="J141" s="12">
        <v>0.31840871026157902</v>
      </c>
      <c r="K141" s="12">
        <v>0.59112962156683646</v>
      </c>
      <c r="L141" s="12">
        <v>0.69326784396857533</v>
      </c>
      <c r="M141" s="12">
        <v>0.36809966553262441</v>
      </c>
      <c r="N141" s="12">
        <v>1.2540736265034442</v>
      </c>
      <c r="O141" s="12">
        <v>0.72280764429992295</v>
      </c>
      <c r="P141" s="12">
        <v>0.15603353491596958</v>
      </c>
      <c r="Q141" s="12">
        <v>0.19233615386981762</v>
      </c>
      <c r="R141" s="12">
        <v>0.62659593835102245</v>
      </c>
      <c r="S141" s="12">
        <v>0.2766636257188424</v>
      </c>
      <c r="T141" s="12">
        <v>0.11252254741324789</v>
      </c>
      <c r="U141" s="12">
        <v>6.7628155430962511E-2</v>
      </c>
      <c r="V141" s="12">
        <v>0.39901670450472693</v>
      </c>
      <c r="W141" s="12">
        <v>0.3747025126215584</v>
      </c>
      <c r="X141" s="12">
        <v>3.6039167207976501E-2</v>
      </c>
      <c r="Y141" s="12">
        <v>0.15108439626434059</v>
      </c>
      <c r="Z141" s="12">
        <v>9.6971062497332561E-2</v>
      </c>
      <c r="AA141" s="12">
        <v>0.31490792078772162</v>
      </c>
      <c r="AB141" s="12">
        <v>0.30585960671741164</v>
      </c>
      <c r="AC141" s="12">
        <v>0.43875938164487283</v>
      </c>
      <c r="AD141" s="12">
        <v>0.13901483978266688</v>
      </c>
      <c r="AE141" s="12">
        <v>6.5373027630363692E-2</v>
      </c>
      <c r="AF141" s="12">
        <v>3.3602053936597071E-2</v>
      </c>
      <c r="AG141" s="12">
        <v>0.29343577333408033</v>
      </c>
      <c r="AH141" s="12">
        <v>0.72554732668901623</v>
      </c>
      <c r="AI141" s="12">
        <v>0.15004984095814899</v>
      </c>
      <c r="AJ141" s="12">
        <v>9.991348240407559E-2</v>
      </c>
      <c r="AK141" s="12">
        <v>9.371319397873025E-2</v>
      </c>
      <c r="AL141" s="12">
        <v>7.1830545546093805E-2</v>
      </c>
      <c r="AM141" s="12">
        <v>0.10595273122317364</v>
      </c>
      <c r="AN141" s="12">
        <v>6.0805623896078763E-2</v>
      </c>
      <c r="AO141" s="12">
        <v>0.1554965034247463</v>
      </c>
      <c r="AP141" s="12">
        <v>7.4637299844636545E-2</v>
      </c>
      <c r="AQ141" s="12">
        <v>0.15416576455656245</v>
      </c>
      <c r="AR141" s="12">
        <v>0.22923718215807143</v>
      </c>
      <c r="AS141" s="12">
        <v>0.20952618549269741</v>
      </c>
      <c r="AT141" s="12">
        <v>0.29850548747153921</v>
      </c>
      <c r="AU141" s="12">
        <v>0.49196959684513536</v>
      </c>
      <c r="AV141" s="13">
        <v>1.2868519658913649</v>
      </c>
      <c r="AW141" s="13">
        <v>0.69711849971821982</v>
      </c>
      <c r="AX141" s="13">
        <v>0.44781422567639656</v>
      </c>
      <c r="AY141" s="13">
        <v>4.5071237166080684E-2</v>
      </c>
      <c r="AZ141" s="13">
        <v>0.16623074458654505</v>
      </c>
      <c r="BA141" s="13">
        <v>0.23739390719616157</v>
      </c>
      <c r="BB141" s="13">
        <v>0.37637902386861838</v>
      </c>
      <c r="BC141" s="13">
        <v>0.39464485486734735</v>
      </c>
      <c r="BD141" s="13">
        <v>0.12179004783727497</v>
      </c>
      <c r="BE141" s="13">
        <v>0.56628101721948054</v>
      </c>
      <c r="BF141" s="13">
        <v>0.21952572674604809</v>
      </c>
      <c r="BG141" s="13">
        <v>0.16768060680623562</v>
      </c>
      <c r="BH141" s="13">
        <v>0.19309273070995794</v>
      </c>
      <c r="BI141" s="13">
        <v>0.20251112902422758</v>
      </c>
      <c r="BJ141" s="13">
        <v>9.7451303993032784E-2</v>
      </c>
      <c r="BK141" s="13">
        <v>0.38776490809931552</v>
      </c>
      <c r="BL141" s="13">
        <v>0.20737197856262446</v>
      </c>
      <c r="BM141" s="13">
        <v>0.29606416225902166</v>
      </c>
      <c r="BN141" s="13">
        <v>7.6757501921504823E-2</v>
      </c>
      <c r="BO141" s="13">
        <v>2.2899666713897399E-2</v>
      </c>
      <c r="BP141" s="13">
        <v>0</v>
      </c>
      <c r="BQ141" s="13">
        <v>0.37224853351381759</v>
      </c>
      <c r="BR141" s="13">
        <v>0</v>
      </c>
      <c r="BS141" s="13">
        <v>0</v>
      </c>
      <c r="BT141" s="13">
        <v>0.50808420708884328</v>
      </c>
      <c r="BU141" s="13">
        <v>0.53355945081140765</v>
      </c>
      <c r="BV141" s="13">
        <v>0.11016987606647426</v>
      </c>
      <c r="BW141" s="13">
        <v>4.119044041635507E-2</v>
      </c>
      <c r="BX141" s="13">
        <v>0</v>
      </c>
      <c r="BY141" s="13">
        <v>0.18027719257137731</v>
      </c>
      <c r="BZ141" s="13">
        <v>0.15620519137673047</v>
      </c>
      <c r="CA141" s="13">
        <v>0</v>
      </c>
      <c r="CB141" s="13">
        <v>6.0302275833825608E-2</v>
      </c>
      <c r="CC141" s="13">
        <v>0.33221287000937533</v>
      </c>
      <c r="CD141" s="13">
        <v>0.23014313865086</v>
      </c>
      <c r="CE141" s="13">
        <v>0.21110258737415369</v>
      </c>
      <c r="CF141" s="13">
        <v>5.6076203391362836E-2</v>
      </c>
      <c r="CG141" s="13">
        <v>9.0232579982784944E-2</v>
      </c>
      <c r="CH141" s="13">
        <v>0</v>
      </c>
      <c r="CI141" s="10">
        <f>COUNTIF(H141:CH141,"&gt;0")/79</f>
        <v>0.92405063291139244</v>
      </c>
    </row>
    <row r="142" spans="1:87" s="1" customFormat="1" x14ac:dyDescent="0.2">
      <c r="A142" s="1" t="s">
        <v>283</v>
      </c>
      <c r="B142" s="1">
        <v>910.56039999999996</v>
      </c>
      <c r="C142" s="7">
        <f>AVERAGE(H142:AU142)</f>
        <v>1.6774492146306146E-2</v>
      </c>
      <c r="D142" s="7">
        <f>STDEV(H142:AU142)</f>
        <v>2.1464207936834574E-2</v>
      </c>
      <c r="E142" s="7">
        <f>AVERAGE(AV142:CH142)</f>
        <v>2.1523625703619445E-2</v>
      </c>
      <c r="F142" s="7">
        <f>STDEV(AV142:CH142)</f>
        <v>2.5581584685334762E-2</v>
      </c>
      <c r="G142" s="7">
        <f>TTEST(H142:AU142,AV142:CH142,2,3)</f>
        <v>0.37487300245320998</v>
      </c>
      <c r="H142" s="12">
        <v>1.6158920534370801E-2</v>
      </c>
      <c r="I142" s="12">
        <v>4.1223402234614646E-2</v>
      </c>
      <c r="J142" s="12">
        <v>6.5661955765673838E-2</v>
      </c>
      <c r="K142" s="12">
        <v>2.3479270712417042E-2</v>
      </c>
      <c r="L142" s="12">
        <v>0</v>
      </c>
      <c r="M142" s="12">
        <v>1.8929020516659514E-3</v>
      </c>
      <c r="N142" s="12">
        <v>7.9652246290002943E-4</v>
      </c>
      <c r="O142" s="12">
        <v>1.8147167862223028E-2</v>
      </c>
      <c r="P142" s="12">
        <v>8.868018808049008E-2</v>
      </c>
      <c r="Q142" s="12">
        <v>2.3493680135154432E-2</v>
      </c>
      <c r="R142" s="12">
        <v>3.529111014282818E-2</v>
      </c>
      <c r="S142" s="12">
        <v>2.6227444301955054E-2</v>
      </c>
      <c r="T142" s="12">
        <v>1.3861272132136261E-2</v>
      </c>
      <c r="U142" s="12">
        <v>0</v>
      </c>
      <c r="V142" s="12">
        <v>0</v>
      </c>
      <c r="W142" s="12">
        <v>1.9470263023980663E-2</v>
      </c>
      <c r="X142" s="12">
        <v>2.7942112513210809E-2</v>
      </c>
      <c r="Y142" s="12">
        <v>0</v>
      </c>
      <c r="Z142" s="12">
        <v>4.1334572847787368E-2</v>
      </c>
      <c r="AA142" s="12">
        <v>2.3507721316383269E-2</v>
      </c>
      <c r="AB142" s="12">
        <v>2.7365839166872165E-2</v>
      </c>
      <c r="AC142" s="12">
        <v>0</v>
      </c>
      <c r="AD142" s="12">
        <v>5.9299438612574307E-2</v>
      </c>
      <c r="AE142" s="12">
        <v>1.7582826642461167E-2</v>
      </c>
      <c r="AF142" s="12">
        <v>0</v>
      </c>
      <c r="AG142" s="12">
        <v>3.0127854074489462E-2</v>
      </c>
      <c r="AH142" s="12">
        <v>4.4987377021416919E-2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2.4447844216640501E-2</v>
      </c>
      <c r="AU142" s="12">
        <v>0</v>
      </c>
      <c r="AV142" s="13">
        <v>1.317216520895655E-2</v>
      </c>
      <c r="AW142" s="13">
        <v>4.5641178645107874E-2</v>
      </c>
      <c r="AX142" s="13">
        <v>0</v>
      </c>
      <c r="AY142" s="13">
        <v>0</v>
      </c>
      <c r="AZ142" s="13">
        <v>4.1079554294147946E-2</v>
      </c>
      <c r="BA142" s="13">
        <v>0</v>
      </c>
      <c r="BB142" s="13">
        <v>1.5700896278282104E-4</v>
      </c>
      <c r="BC142" s="13">
        <v>1.6323413770656232E-2</v>
      </c>
      <c r="BD142" s="13">
        <v>3.490731557326391E-2</v>
      </c>
      <c r="BE142" s="13">
        <v>0</v>
      </c>
      <c r="BF142" s="13">
        <v>2.814641831353612E-2</v>
      </c>
      <c r="BG142" s="13">
        <v>0</v>
      </c>
      <c r="BH142" s="13">
        <v>2.1395736471471322E-2</v>
      </c>
      <c r="BI142" s="13">
        <v>1.4025808678697333E-2</v>
      </c>
      <c r="BJ142" s="13">
        <v>1.5666484014961745E-2</v>
      </c>
      <c r="BK142" s="13">
        <v>4.798381188385429E-2</v>
      </c>
      <c r="BL142" s="13">
        <v>2.8895979966997217E-2</v>
      </c>
      <c r="BM142" s="13">
        <v>2.9743615407406198E-3</v>
      </c>
      <c r="BN142" s="13">
        <v>0</v>
      </c>
      <c r="BO142" s="13">
        <v>2.5426894349591438E-2</v>
      </c>
      <c r="BP142" s="13">
        <v>0</v>
      </c>
      <c r="BQ142" s="13">
        <v>1.8183341390892057E-2</v>
      </c>
      <c r="BR142" s="13">
        <v>3.1568859063477409E-2</v>
      </c>
      <c r="BS142" s="13">
        <v>0</v>
      </c>
      <c r="BT142" s="13">
        <v>0</v>
      </c>
      <c r="BU142" s="13">
        <v>3.3779449745989995E-2</v>
      </c>
      <c r="BV142" s="13">
        <v>4.9859244004448744E-2</v>
      </c>
      <c r="BW142" s="13">
        <v>3.7270965033667142E-2</v>
      </c>
      <c r="BX142" s="13">
        <v>7.4530749554068201E-2</v>
      </c>
      <c r="BY142" s="13">
        <v>0</v>
      </c>
      <c r="BZ142" s="13">
        <v>2.647372811214831E-2</v>
      </c>
      <c r="CA142" s="13">
        <v>0</v>
      </c>
      <c r="CB142" s="13">
        <v>7.3546223392439769E-2</v>
      </c>
      <c r="CC142" s="13">
        <v>0</v>
      </c>
      <c r="CD142" s="13">
        <v>5.2134528282000811E-2</v>
      </c>
      <c r="CE142" s="13">
        <v>0</v>
      </c>
      <c r="CF142" s="13">
        <v>0</v>
      </c>
      <c r="CG142" s="13">
        <v>0.10627818218726046</v>
      </c>
      <c r="CH142" s="13">
        <v>0</v>
      </c>
      <c r="CI142" s="10">
        <f>COUNTIF(H142:CH142,"&gt;0")/79</f>
        <v>0.58227848101265822</v>
      </c>
    </row>
    <row r="143" spans="1:87" s="1" customFormat="1" x14ac:dyDescent="0.2">
      <c r="A143" s="1" t="s">
        <v>280</v>
      </c>
      <c r="B143" s="1">
        <v>928.70119999999997</v>
      </c>
      <c r="C143" s="7">
        <f>AVERAGE(H143:AU143)</f>
        <v>2.8396653686492346E-2</v>
      </c>
      <c r="D143" s="7">
        <f>STDEV(H143:AU143)</f>
        <v>3.6192328689652942E-2</v>
      </c>
      <c r="E143" s="7">
        <f>AVERAGE(AV143:CH143)</f>
        <v>3.8345024276364742E-2</v>
      </c>
      <c r="F143" s="7">
        <f>STDEV(AV143:CH143)</f>
        <v>4.6071618276913542E-2</v>
      </c>
      <c r="G143" s="7">
        <f>TTEST(H143:AU143,AV143:CH143,2,3)</f>
        <v>0.29019726663085538</v>
      </c>
      <c r="H143" s="12">
        <v>1.9375018664690522E-2</v>
      </c>
      <c r="I143" s="12">
        <v>3.9773054018371411E-2</v>
      </c>
      <c r="J143" s="12">
        <v>0</v>
      </c>
      <c r="K143" s="12">
        <v>0.10745833115175994</v>
      </c>
      <c r="L143" s="12">
        <v>2.0609045971559312E-2</v>
      </c>
      <c r="M143" s="12">
        <v>0.16139699218594875</v>
      </c>
      <c r="N143" s="12">
        <v>2.3744583604257206E-2</v>
      </c>
      <c r="O143" s="12">
        <v>3.0597186359654242E-2</v>
      </c>
      <c r="P143" s="12">
        <v>0</v>
      </c>
      <c r="Q143" s="12">
        <v>0</v>
      </c>
      <c r="R143" s="12">
        <v>2.1008221372877646E-2</v>
      </c>
      <c r="S143" s="12">
        <v>2.9117637631574732E-2</v>
      </c>
      <c r="T143" s="12">
        <v>2.5169519676482961E-2</v>
      </c>
      <c r="U143" s="12">
        <v>0</v>
      </c>
      <c r="V143" s="12">
        <v>0.11520279874930554</v>
      </c>
      <c r="W143" s="12">
        <v>0</v>
      </c>
      <c r="X143" s="12">
        <v>3.8933123353514468E-2</v>
      </c>
      <c r="Y143" s="12">
        <v>4.8840680496105605E-2</v>
      </c>
      <c r="Z143" s="12">
        <v>2.1720537363225E-2</v>
      </c>
      <c r="AA143" s="12">
        <v>0</v>
      </c>
      <c r="AB143" s="12">
        <v>4.3870844710266206E-2</v>
      </c>
      <c r="AC143" s="12">
        <v>0</v>
      </c>
      <c r="AD143" s="12">
        <v>0</v>
      </c>
      <c r="AE143" s="12">
        <v>0</v>
      </c>
      <c r="AF143" s="12">
        <v>3.0617021281706583E-2</v>
      </c>
      <c r="AG143" s="12">
        <v>2.7816971705859284E-2</v>
      </c>
      <c r="AH143" s="12">
        <v>2.6905933191237713E-2</v>
      </c>
      <c r="AI143" s="12">
        <v>5.5018486553651373E-2</v>
      </c>
      <c r="AJ143" s="12">
        <v>2.4922063590913063E-2</v>
      </c>
      <c r="AK143" s="12">
        <v>2.1074755916258771E-2</v>
      </c>
      <c r="AL143" s="12">
        <v>0</v>
      </c>
      <c r="AM143" s="12">
        <v>0</v>
      </c>
      <c r="AN143" s="12">
        <v>0</v>
      </c>
      <c r="AO143" s="12">
        <v>9.696771411151324E-2</v>
      </c>
      <c r="AP143" s="12">
        <v>0</v>
      </c>
      <c r="AQ143" s="12">
        <v>0</v>
      </c>
      <c r="AR143" s="12">
        <v>5.5142155337067476E-2</v>
      </c>
      <c r="AS143" s="12">
        <v>0</v>
      </c>
      <c r="AT143" s="12">
        <v>3.3033094378791907E-2</v>
      </c>
      <c r="AU143" s="12">
        <v>1.7550376083100876E-2</v>
      </c>
      <c r="AV143" s="13">
        <v>0.11186824984766665</v>
      </c>
      <c r="AW143" s="13">
        <v>0</v>
      </c>
      <c r="AX143" s="13">
        <v>9.7404503037304718E-2</v>
      </c>
      <c r="AY143" s="13">
        <v>0</v>
      </c>
      <c r="AZ143" s="13">
        <v>0</v>
      </c>
      <c r="BA143" s="13">
        <v>2.1824002798430112E-2</v>
      </c>
      <c r="BB143" s="13">
        <v>7.8430856054001338E-2</v>
      </c>
      <c r="BC143" s="13">
        <v>0</v>
      </c>
      <c r="BD143" s="13">
        <v>4.5399275245401112E-2</v>
      </c>
      <c r="BE143" s="13">
        <v>0</v>
      </c>
      <c r="BF143" s="13">
        <v>0</v>
      </c>
      <c r="BG143" s="13">
        <v>3.001219745646861E-2</v>
      </c>
      <c r="BH143" s="13">
        <v>0.11691501755188702</v>
      </c>
      <c r="BI143" s="13">
        <v>8.3063330187184037E-2</v>
      </c>
      <c r="BJ143" s="13">
        <v>0</v>
      </c>
      <c r="BK143" s="13">
        <v>0.10747533188303411</v>
      </c>
      <c r="BL143" s="13">
        <v>0</v>
      </c>
      <c r="BM143" s="13">
        <v>0.15828052384987307</v>
      </c>
      <c r="BN143" s="13">
        <v>0</v>
      </c>
      <c r="BO143" s="13">
        <v>0</v>
      </c>
      <c r="BP143" s="13">
        <v>0</v>
      </c>
      <c r="BQ143" s="13">
        <v>5.1084971199459213E-2</v>
      </c>
      <c r="BR143" s="13">
        <v>3.8022792442099246E-2</v>
      </c>
      <c r="BS143" s="13">
        <v>0.11970725114147912</v>
      </c>
      <c r="BT143" s="13">
        <v>0</v>
      </c>
      <c r="BU143" s="13">
        <v>2.4594519075675329E-2</v>
      </c>
      <c r="BV143" s="13">
        <v>5.0454182370493962E-2</v>
      </c>
      <c r="BW143" s="13">
        <v>4.286871000334698E-2</v>
      </c>
      <c r="BX143" s="13">
        <v>0</v>
      </c>
      <c r="BY143" s="13">
        <v>0</v>
      </c>
      <c r="BZ143" s="13">
        <v>0</v>
      </c>
      <c r="CA143" s="13">
        <v>0</v>
      </c>
      <c r="CB143" s="13">
        <v>0</v>
      </c>
      <c r="CC143" s="13">
        <v>7.2089149408700856E-2</v>
      </c>
      <c r="CD143" s="13">
        <v>8.6134315882565968E-2</v>
      </c>
      <c r="CE143" s="13">
        <v>9.5343303254670983E-2</v>
      </c>
      <c r="CF143" s="13">
        <v>6.4483464088482309E-2</v>
      </c>
      <c r="CG143" s="13">
        <v>0</v>
      </c>
      <c r="CH143" s="13">
        <v>0</v>
      </c>
      <c r="CI143" s="10">
        <f>COUNTIF(H143:CH143,"&gt;0")/79</f>
        <v>0.569620253164557</v>
      </c>
    </row>
    <row r="144" spans="1:87" s="1" customFormat="1" x14ac:dyDescent="0.2">
      <c r="A144" s="1" t="s">
        <v>469</v>
      </c>
      <c r="B144" s="1">
        <v>900.62549999999999</v>
      </c>
      <c r="C144" s="7">
        <f>AVERAGE(H144:AU144)</f>
        <v>2.1711233904703264</v>
      </c>
      <c r="D144" s="7">
        <f>STDEV(H144:AU144)</f>
        <v>0.68745617392232405</v>
      </c>
      <c r="E144" s="7">
        <f>AVERAGE(AV144:CH144)</f>
        <v>2.2022488266340869</v>
      </c>
      <c r="F144" s="7">
        <f>STDEV(AV144:CH144)</f>
        <v>0.60163240482715152</v>
      </c>
      <c r="G144" s="7">
        <f>TTEST(H144:AU144,AV144:CH144,2,3)</f>
        <v>0.8308885705464496</v>
      </c>
      <c r="H144" s="12">
        <v>2.6990294768028398</v>
      </c>
      <c r="I144" s="12">
        <v>2.3537218188671338</v>
      </c>
      <c r="J144" s="12">
        <v>1.7976228863292405</v>
      </c>
      <c r="K144" s="12">
        <v>1.7429386033690468</v>
      </c>
      <c r="L144" s="12">
        <v>2.3898879261233112</v>
      </c>
      <c r="M144" s="12">
        <v>0.88553516283571576</v>
      </c>
      <c r="N144" s="12">
        <v>1.6125945621894227</v>
      </c>
      <c r="O144" s="12">
        <v>1.3525509077836337</v>
      </c>
      <c r="P144" s="12">
        <v>2.8474549557658655</v>
      </c>
      <c r="Q144" s="12">
        <v>2.364261291691689</v>
      </c>
      <c r="R144" s="12">
        <v>2.2719897544469614</v>
      </c>
      <c r="S144" s="12">
        <v>3.6899862107505128</v>
      </c>
      <c r="T144" s="12">
        <v>2.6986434452562214</v>
      </c>
      <c r="U144" s="12">
        <v>3.2208876585981754</v>
      </c>
      <c r="V144" s="12">
        <v>2.0013091766024265</v>
      </c>
      <c r="W144" s="12">
        <v>2.4675276938526247</v>
      </c>
      <c r="X144" s="12">
        <v>2.446900050342522</v>
      </c>
      <c r="Y144" s="12">
        <v>2.9063763771284279</v>
      </c>
      <c r="Z144" s="12">
        <v>2.554043471342593</v>
      </c>
      <c r="AA144" s="12">
        <v>2.3456220225404851</v>
      </c>
      <c r="AB144" s="12">
        <v>1.8917555586951256</v>
      </c>
      <c r="AC144" s="12">
        <v>2.1802266641275367</v>
      </c>
      <c r="AD144" s="12">
        <v>0.62462769837953902</v>
      </c>
      <c r="AE144" s="12">
        <v>2.9944893483038846</v>
      </c>
      <c r="AF144" s="12">
        <v>1.9980959887289023</v>
      </c>
      <c r="AG144" s="12">
        <v>2.3001494795338324</v>
      </c>
      <c r="AH144" s="12">
        <v>2.3580712066326823</v>
      </c>
      <c r="AI144" s="12">
        <v>2.7818954187862244</v>
      </c>
      <c r="AJ144" s="12">
        <v>2.7209006818798507</v>
      </c>
      <c r="AK144" s="12">
        <v>2.6169783208016293</v>
      </c>
      <c r="AL144" s="12">
        <v>1.2719031612680474</v>
      </c>
      <c r="AM144" s="12">
        <v>1.8938106289546992</v>
      </c>
      <c r="AN144" s="12">
        <v>0.72489375760575858</v>
      </c>
      <c r="AO144" s="12">
        <v>1.5504976342061325</v>
      </c>
      <c r="AP144" s="12">
        <v>1.6172474464970055</v>
      </c>
      <c r="AQ144" s="12">
        <v>1.5840772859747252</v>
      </c>
      <c r="AR144" s="12">
        <v>1.28268419717972</v>
      </c>
      <c r="AS144" s="12">
        <v>3.1946595913928206</v>
      </c>
      <c r="AT144" s="12">
        <v>2.4086464183780536</v>
      </c>
      <c r="AU144" s="12">
        <v>2.2004416788680325</v>
      </c>
      <c r="AV144" s="13">
        <v>2.2499853482312497</v>
      </c>
      <c r="AW144" s="13">
        <v>1.7883501221504459</v>
      </c>
      <c r="AX144" s="13">
        <v>2.5554366631003562</v>
      </c>
      <c r="AY144" s="13">
        <v>2.6144787964302845</v>
      </c>
      <c r="AZ144" s="13">
        <v>2.7743625984345135</v>
      </c>
      <c r="BA144" s="13">
        <v>2.6465162290658633</v>
      </c>
      <c r="BB144" s="13">
        <v>2.2167272435595908</v>
      </c>
      <c r="BC144" s="13">
        <v>2.9480756790911307</v>
      </c>
      <c r="BD144" s="13">
        <v>1.8534241168099626</v>
      </c>
      <c r="BE144" s="13">
        <v>2.5794892446750155</v>
      </c>
      <c r="BF144" s="13">
        <v>2.634442621709558</v>
      </c>
      <c r="BG144" s="13">
        <v>2.0711963133689628</v>
      </c>
      <c r="BH144" s="13">
        <v>2.9047321024285115</v>
      </c>
      <c r="BI144" s="13">
        <v>3.0353138462691995</v>
      </c>
      <c r="BJ144" s="13">
        <v>3.3743916764086102</v>
      </c>
      <c r="BK144" s="13">
        <v>2.4177882438152882</v>
      </c>
      <c r="BL144" s="13">
        <v>2.9529480577212475</v>
      </c>
      <c r="BM144" s="13">
        <v>0.3761910321268061</v>
      </c>
      <c r="BN144" s="13">
        <v>2.4004802207807172</v>
      </c>
      <c r="BO144" s="13">
        <v>2.4187520990253488</v>
      </c>
      <c r="BP144" s="13">
        <v>2.2303393925579842</v>
      </c>
      <c r="BQ144" s="13">
        <v>1.86546622457081</v>
      </c>
      <c r="BR144" s="13">
        <v>2.3966737780850629</v>
      </c>
      <c r="BS144" s="13">
        <v>1.5036914498740785</v>
      </c>
      <c r="BT144" s="13">
        <v>1.484619550227942</v>
      </c>
      <c r="BU144" s="13">
        <v>1.9892411021890624</v>
      </c>
      <c r="BV144" s="13">
        <v>1.476001692257229</v>
      </c>
      <c r="BW144" s="13">
        <v>2.3898445535803265</v>
      </c>
      <c r="BX144" s="13">
        <v>1.4795295090326912</v>
      </c>
      <c r="BY144" s="13">
        <v>1.7136372219345082</v>
      </c>
      <c r="BZ144" s="13">
        <v>1.9936628703885813</v>
      </c>
      <c r="CA144" s="13">
        <v>2.8496060715234455</v>
      </c>
      <c r="CB144" s="13">
        <v>1.4682746452701256</v>
      </c>
      <c r="CC144" s="13">
        <v>1.6817905379344944</v>
      </c>
      <c r="CD144" s="13">
        <v>2.0889567793863177</v>
      </c>
      <c r="CE144" s="13">
        <v>2.9438307478719117</v>
      </c>
      <c r="CF144" s="13">
        <v>1.859555886897684</v>
      </c>
      <c r="CG144" s="13">
        <v>1.3875444403276489</v>
      </c>
      <c r="CH144" s="13">
        <v>2.2723555296168794</v>
      </c>
      <c r="CI144" s="10">
        <f>COUNTIF(H144:CH144,"&gt;0")/79</f>
        <v>1</v>
      </c>
    </row>
    <row r="145" spans="1:87" s="1" customFormat="1" x14ac:dyDescent="0.2">
      <c r="A145" s="1" t="s">
        <v>370</v>
      </c>
      <c r="B145" s="1">
        <v>924.66989999999998</v>
      </c>
      <c r="C145" s="7">
        <f>AVERAGE(H145:AU145)</f>
        <v>0.73315243198793856</v>
      </c>
      <c r="D145" s="7">
        <f>STDEV(H145:AU145)</f>
        <v>0.44026008253760734</v>
      </c>
      <c r="E145" s="7">
        <f>AVERAGE(AV145:CH145)</f>
        <v>0.89736405917521866</v>
      </c>
      <c r="F145" s="7">
        <f>STDEV(AV145:CH145)</f>
        <v>0.58621643926177058</v>
      </c>
      <c r="G145" s="7">
        <f>TTEST(H145:AU145,AV145:CH145,2,3)</f>
        <v>0.16436781458337166</v>
      </c>
      <c r="H145" s="12">
        <v>0.36545256424935813</v>
      </c>
      <c r="I145" s="12">
        <v>0.30601510239286284</v>
      </c>
      <c r="J145" s="12">
        <v>0.28114403222151196</v>
      </c>
      <c r="K145" s="12">
        <v>0.78745151755809317</v>
      </c>
      <c r="L145" s="12">
        <v>0.57031567491059953</v>
      </c>
      <c r="M145" s="12">
        <v>9.60050897866149E-2</v>
      </c>
      <c r="N145" s="12">
        <v>0.17483240029772848</v>
      </c>
      <c r="O145" s="12">
        <v>0.70749102950180265</v>
      </c>
      <c r="P145" s="12">
        <v>0.22251078709300418</v>
      </c>
      <c r="Q145" s="12">
        <v>0.30706532074305548</v>
      </c>
      <c r="R145" s="12">
        <v>0.56392722717698374</v>
      </c>
      <c r="S145" s="12">
        <v>0.77083658736564153</v>
      </c>
      <c r="T145" s="12">
        <v>0.40601656738075387</v>
      </c>
      <c r="U145" s="12">
        <v>0.5960216623267196</v>
      </c>
      <c r="V145" s="12">
        <v>1.342540275733239</v>
      </c>
      <c r="W145" s="12">
        <v>0.96202266847612405</v>
      </c>
      <c r="X145" s="12">
        <v>0.61217850381740768</v>
      </c>
      <c r="Y145" s="12">
        <v>0.4766251576472717</v>
      </c>
      <c r="Z145" s="12">
        <v>1.1232343971830416</v>
      </c>
      <c r="AA145" s="12">
        <v>0.89720193982596486</v>
      </c>
      <c r="AB145" s="12">
        <v>0.97560499633676256</v>
      </c>
      <c r="AC145" s="12">
        <v>0.94651473300819711</v>
      </c>
      <c r="AD145" s="12">
        <v>0</v>
      </c>
      <c r="AE145" s="12">
        <v>1.0711810858041315</v>
      </c>
      <c r="AF145" s="12">
        <v>1.3586567084851</v>
      </c>
      <c r="AG145" s="12">
        <v>1.1770369078666982</v>
      </c>
      <c r="AH145" s="12">
        <v>0.77253389740722778</v>
      </c>
      <c r="AI145" s="12">
        <v>0.64134839826295242</v>
      </c>
      <c r="AJ145" s="12">
        <v>0.81206397885083836</v>
      </c>
      <c r="AK145" s="12">
        <v>1.0447547847167662</v>
      </c>
      <c r="AL145" s="12">
        <v>0.85478014567470806</v>
      </c>
      <c r="AM145" s="12">
        <v>0.89613035335497593</v>
      </c>
      <c r="AN145" s="12">
        <v>0.44278298819602324</v>
      </c>
      <c r="AO145" s="12">
        <v>0</v>
      </c>
      <c r="AP145" s="12">
        <v>0.89106875858498269</v>
      </c>
      <c r="AQ145" s="12">
        <v>1.1769731724375483</v>
      </c>
      <c r="AR145" s="12">
        <v>1.3949323116946717</v>
      </c>
      <c r="AS145" s="12">
        <v>0</v>
      </c>
      <c r="AT145" s="12">
        <v>1.7101082226169975</v>
      </c>
      <c r="AU145" s="12">
        <v>1.5907373305311805</v>
      </c>
      <c r="AV145" s="13">
        <v>0.74461195931588331</v>
      </c>
      <c r="AW145" s="13">
        <v>0.11023247818395905</v>
      </c>
      <c r="AX145" s="13">
        <v>0.71639357991002428</v>
      </c>
      <c r="AY145" s="13">
        <v>0.66279905110838178</v>
      </c>
      <c r="AZ145" s="13">
        <v>0.73443263383237045</v>
      </c>
      <c r="BA145" s="13">
        <v>0.4835467627933363</v>
      </c>
      <c r="BB145" s="13">
        <v>0.67962371005629052</v>
      </c>
      <c r="BC145" s="13">
        <v>0.31329990264101593</v>
      </c>
      <c r="BD145" s="13">
        <v>0.55409383869021211</v>
      </c>
      <c r="BE145" s="13">
        <v>1.3539906824013948</v>
      </c>
      <c r="BF145" s="13">
        <v>0.90699836853375038</v>
      </c>
      <c r="BG145" s="13">
        <v>0.41507319436153595</v>
      </c>
      <c r="BH145" s="13">
        <v>0.99817146121122213</v>
      </c>
      <c r="BI145" s="13">
        <v>0.97166728925302182</v>
      </c>
      <c r="BJ145" s="13">
        <v>0.95648985383623908</v>
      </c>
      <c r="BK145" s="13">
        <v>0.30784506080013652</v>
      </c>
      <c r="BL145" s="13">
        <v>1.1067637688612313</v>
      </c>
      <c r="BM145" s="13">
        <v>0.14500126725482623</v>
      </c>
      <c r="BN145" s="13">
        <v>1.6117670646122795</v>
      </c>
      <c r="BO145" s="13">
        <v>1.0606926102245366</v>
      </c>
      <c r="BP145" s="13">
        <v>0.76493817940109232</v>
      </c>
      <c r="BQ145" s="13">
        <v>1.3024711896525221</v>
      </c>
      <c r="BR145" s="13">
        <v>0.73336022641315302</v>
      </c>
      <c r="BS145" s="13">
        <v>1.567989982202221</v>
      </c>
      <c r="BT145" s="13">
        <v>0.7963006015704156</v>
      </c>
      <c r="BU145" s="13">
        <v>2.1472943218752771</v>
      </c>
      <c r="BV145" s="13">
        <v>4.9263501731420425E-2</v>
      </c>
      <c r="BW145" s="13">
        <v>0.57390218187785424</v>
      </c>
      <c r="BX145" s="13">
        <v>1.1336713199765178</v>
      </c>
      <c r="BY145" s="13">
        <v>1.4931272593271676</v>
      </c>
      <c r="BZ145" s="13">
        <v>1.3186813997159723</v>
      </c>
      <c r="CA145" s="13">
        <v>5.1700077899533778E-2</v>
      </c>
      <c r="CB145" s="13">
        <v>0.92949602032988232</v>
      </c>
      <c r="CC145" s="13">
        <v>1.9546385340688837</v>
      </c>
      <c r="CD145" s="13">
        <v>1.4573202770021056</v>
      </c>
      <c r="CE145" s="13">
        <v>2.3475628223127227</v>
      </c>
      <c r="CF145" s="13">
        <v>1.4558763055163422</v>
      </c>
      <c r="CG145" s="13">
        <v>8.6109569078794079E-2</v>
      </c>
      <c r="CH145" s="13">
        <v>0</v>
      </c>
      <c r="CI145" s="10">
        <f>COUNTIF(H145:CH145,"&gt;0")/79</f>
        <v>0.94936708860759489</v>
      </c>
    </row>
    <row r="146" spans="1:87" s="1" customFormat="1" x14ac:dyDescent="0.2">
      <c r="A146" s="1" t="s">
        <v>470</v>
      </c>
      <c r="B146" s="1">
        <v>898.60979999999995</v>
      </c>
      <c r="C146" s="7">
        <f>AVERAGE(H146:AU146)</f>
        <v>1.7281169711621966</v>
      </c>
      <c r="D146" s="7">
        <f>STDEV(H146:AU146)</f>
        <v>0.79014728355434294</v>
      </c>
      <c r="E146" s="7">
        <f>AVERAGE(AV146:CH146)</f>
        <v>1.9141668678029795</v>
      </c>
      <c r="F146" s="7">
        <f>STDEV(AV146:CH146)</f>
        <v>0.83052334773472625</v>
      </c>
      <c r="G146" s="7">
        <f>TTEST(H146:AU146,AV146:CH146,2,3)</f>
        <v>0.31111588474833246</v>
      </c>
      <c r="H146" s="12">
        <v>1.9996137120419835</v>
      </c>
      <c r="I146" s="12">
        <v>1.6219549435173686</v>
      </c>
      <c r="J146" s="12">
        <v>1.0478673171811033</v>
      </c>
      <c r="K146" s="12">
        <v>1.3084111174718502</v>
      </c>
      <c r="L146" s="12">
        <v>2.0071095253423477</v>
      </c>
      <c r="M146" s="12">
        <v>0.212680947914413</v>
      </c>
      <c r="N146" s="12">
        <v>1.7537856136991983</v>
      </c>
      <c r="O146" s="12">
        <v>1.0618586245638424</v>
      </c>
      <c r="P146" s="12">
        <v>1.5162120742481786</v>
      </c>
      <c r="Q146" s="12">
        <v>1.6110864523244477</v>
      </c>
      <c r="R146" s="12">
        <v>1.5380006702598479</v>
      </c>
      <c r="S146" s="12">
        <v>2.1055567749616122</v>
      </c>
      <c r="T146" s="12">
        <v>2.3790950712094858</v>
      </c>
      <c r="U146" s="12">
        <v>0.99254974971106913</v>
      </c>
      <c r="V146" s="12">
        <v>1.8578724272572169</v>
      </c>
      <c r="W146" s="12">
        <v>2.0307019772341044</v>
      </c>
      <c r="X146" s="12">
        <v>0.48123683310174026</v>
      </c>
      <c r="Y146" s="12">
        <v>1.1769697358893159</v>
      </c>
      <c r="Z146" s="12">
        <v>1.89288127486716</v>
      </c>
      <c r="AA146" s="12">
        <v>1.5155328281545852</v>
      </c>
      <c r="AB146" s="12">
        <v>2.518179186648132</v>
      </c>
      <c r="AC146" s="12">
        <v>2.7404513802318693</v>
      </c>
      <c r="AD146" s="12">
        <v>0.22101366772592998</v>
      </c>
      <c r="AE146" s="12">
        <v>1.4557776143977126</v>
      </c>
      <c r="AF146" s="12">
        <v>1.6314984988572123</v>
      </c>
      <c r="AG146" s="12">
        <v>2.2940590578292754</v>
      </c>
      <c r="AH146" s="12">
        <v>3.039256985694383</v>
      </c>
      <c r="AI146" s="12">
        <v>1.8157424798512654</v>
      </c>
      <c r="AJ146" s="12">
        <v>2.2332750370714489</v>
      </c>
      <c r="AK146" s="12">
        <v>1.7336424265808472</v>
      </c>
      <c r="AL146" s="12">
        <v>1.351417686265149</v>
      </c>
      <c r="AM146" s="12">
        <v>2.2087961167789643</v>
      </c>
      <c r="AN146" s="12">
        <v>3.4477262197780827</v>
      </c>
      <c r="AO146" s="12">
        <v>0.12172516946773387</v>
      </c>
      <c r="AP146" s="12">
        <v>1.5828807903537954</v>
      </c>
      <c r="AQ146" s="12">
        <v>3.6244789378952444</v>
      </c>
      <c r="AR146" s="12">
        <v>1.9736401815711584</v>
      </c>
      <c r="AS146" s="12">
        <v>0.65457883827559704</v>
      </c>
      <c r="AT146" s="12">
        <v>1.9539018598719835</v>
      </c>
      <c r="AU146" s="12">
        <v>2.4116590403912026</v>
      </c>
      <c r="AV146" s="13">
        <v>2.2311769331078382</v>
      </c>
      <c r="AW146" s="13">
        <v>2.3061291093829785</v>
      </c>
      <c r="AX146" s="13">
        <v>1.6301248741666585</v>
      </c>
      <c r="AY146" s="13">
        <v>1.146430245349078</v>
      </c>
      <c r="AZ146" s="13">
        <v>3.0902684136180891</v>
      </c>
      <c r="BA146" s="13">
        <v>2.8345122744523428</v>
      </c>
      <c r="BB146" s="13">
        <v>1.9565779319884617</v>
      </c>
      <c r="BC146" s="13">
        <v>2.4211906522775353</v>
      </c>
      <c r="BD146" s="13">
        <v>0.99038467316780332</v>
      </c>
      <c r="BE146" s="13">
        <v>2.561125106227764</v>
      </c>
      <c r="BF146" s="13">
        <v>2.8910031549915769</v>
      </c>
      <c r="BG146" s="13">
        <v>1.72193987756262</v>
      </c>
      <c r="BH146" s="13">
        <v>2.5772462588949301</v>
      </c>
      <c r="BI146" s="13">
        <v>2.634273748054329</v>
      </c>
      <c r="BJ146" s="13">
        <v>2.8710332463079258</v>
      </c>
      <c r="BK146" s="13">
        <v>1.0313425481495437</v>
      </c>
      <c r="BL146" s="13">
        <v>2.0380128379652236</v>
      </c>
      <c r="BM146" s="13">
        <v>0.35466595138963758</v>
      </c>
      <c r="BN146" s="13">
        <v>2.4885224368330587</v>
      </c>
      <c r="BO146" s="13">
        <v>2.0959374785633869</v>
      </c>
      <c r="BP146" s="13">
        <v>1.7464195532919999</v>
      </c>
      <c r="BQ146" s="13">
        <v>2.6548246028160705</v>
      </c>
      <c r="BR146" s="13">
        <v>1.1337660967517615</v>
      </c>
      <c r="BS146" s="13">
        <v>1.3547518128937599</v>
      </c>
      <c r="BT146" s="13">
        <v>2.4160394750740468</v>
      </c>
      <c r="BU146" s="13">
        <v>3.1855198443558237</v>
      </c>
      <c r="BV146" s="13">
        <v>0.6928485375500153</v>
      </c>
      <c r="BW146" s="13">
        <v>1.4165127274801914</v>
      </c>
      <c r="BX146" s="13">
        <v>1.0182442349619381</v>
      </c>
      <c r="BY146" s="13">
        <v>1.8209153327513303</v>
      </c>
      <c r="BZ146" s="13">
        <v>1.5922139364967496</v>
      </c>
      <c r="CA146" s="13">
        <v>0.55506234862360926</v>
      </c>
      <c r="CB146" s="13">
        <v>2.4046853399855599</v>
      </c>
      <c r="CC146" s="13">
        <v>2.7102762779625937</v>
      </c>
      <c r="CD146" s="13">
        <v>2.1692617741484015</v>
      </c>
      <c r="CE146" s="13">
        <v>2.7600909116075694</v>
      </c>
      <c r="CF146" s="13">
        <v>2.5341197573593339</v>
      </c>
      <c r="CG146" s="13">
        <v>0.32915666554821293</v>
      </c>
      <c r="CH146" s="13">
        <v>0.28590086220647332</v>
      </c>
      <c r="CI146" s="10">
        <f>COUNTIF(H146:CH146,"&gt;0")/79</f>
        <v>1</v>
      </c>
    </row>
    <row r="147" spans="1:87" s="1" customFormat="1" x14ac:dyDescent="0.2">
      <c r="A147" s="1" t="s">
        <v>258</v>
      </c>
      <c r="B147" s="1">
        <v>896.5942</v>
      </c>
      <c r="C147" s="7">
        <f>AVERAGE(H147:AU147)</f>
        <v>1.5895022111017357E-2</v>
      </c>
      <c r="D147" s="7">
        <f>STDEV(H147:AU147)</f>
        <v>1.7594079831645251E-2</v>
      </c>
      <c r="E147" s="7">
        <f>AVERAGE(AV147:CH147)</f>
        <v>1.3914004619053396E-2</v>
      </c>
      <c r="F147" s="7">
        <f>STDEV(AV147:CH147)</f>
        <v>2.5431222314126662E-2</v>
      </c>
      <c r="G147" s="7">
        <f>TTEST(H147:AU147,AV147:CH147,2,3)</f>
        <v>0.68918433485985386</v>
      </c>
      <c r="H147" s="12">
        <v>1.9508937341776531E-2</v>
      </c>
      <c r="I147" s="12">
        <v>0</v>
      </c>
      <c r="J147" s="12">
        <v>2.3371165172146418E-2</v>
      </c>
      <c r="K147" s="12">
        <v>3.2510188238371283E-2</v>
      </c>
      <c r="L147" s="12">
        <v>2.2687491582821389E-2</v>
      </c>
      <c r="M147" s="12">
        <v>0</v>
      </c>
      <c r="N147" s="12">
        <v>3.1268855623233317E-2</v>
      </c>
      <c r="O147" s="12">
        <v>0</v>
      </c>
      <c r="P147" s="12">
        <v>2.4459427375589642E-2</v>
      </c>
      <c r="Q147" s="12">
        <v>1.648261096147445E-2</v>
      </c>
      <c r="R147" s="12">
        <v>0</v>
      </c>
      <c r="S147" s="12">
        <v>0</v>
      </c>
      <c r="T147" s="12">
        <v>2.2257368814975153E-2</v>
      </c>
      <c r="U147" s="12">
        <v>1.285415957534735E-2</v>
      </c>
      <c r="V147" s="12">
        <v>1.9612513073457957E-2</v>
      </c>
      <c r="W147" s="12">
        <v>2.1972422901535647E-2</v>
      </c>
      <c r="X147" s="12">
        <v>3.8937213523246993E-2</v>
      </c>
      <c r="Y147" s="12">
        <v>0</v>
      </c>
      <c r="Z147" s="12">
        <v>0</v>
      </c>
      <c r="AA147" s="12">
        <v>1.9957546065605198E-2</v>
      </c>
      <c r="AB147" s="12">
        <v>3.268128011379718E-2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2.1650697852766378E-2</v>
      </c>
      <c r="AI147" s="12">
        <v>0</v>
      </c>
      <c r="AJ147" s="12">
        <v>2.0484794327419106E-2</v>
      </c>
      <c r="AK147" s="12">
        <v>3.1175258073816617E-2</v>
      </c>
      <c r="AL147" s="12">
        <v>0</v>
      </c>
      <c r="AM147" s="12">
        <v>4.6552049554043462E-2</v>
      </c>
      <c r="AN147" s="12">
        <v>7.1306020554889965E-2</v>
      </c>
      <c r="AO147" s="12">
        <v>5.256033564215587E-2</v>
      </c>
      <c r="AP147" s="12">
        <v>0</v>
      </c>
      <c r="AQ147" s="12">
        <v>0</v>
      </c>
      <c r="AR147" s="12">
        <v>0</v>
      </c>
      <c r="AS147" s="12">
        <v>0</v>
      </c>
      <c r="AT147" s="12">
        <v>2.9559437881849067E-2</v>
      </c>
      <c r="AU147" s="12">
        <v>2.3951110190375175E-2</v>
      </c>
      <c r="AV147" s="13">
        <v>3.0687822662531162E-2</v>
      </c>
      <c r="AW147" s="13">
        <v>0</v>
      </c>
      <c r="AX147" s="13">
        <v>1.4316375002060523E-2</v>
      </c>
      <c r="AY147" s="13">
        <v>0</v>
      </c>
      <c r="AZ147" s="13">
        <v>0</v>
      </c>
      <c r="BA147" s="13">
        <v>0</v>
      </c>
      <c r="BB147" s="13">
        <v>3.0290783980853667E-2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4.5935218536281519E-2</v>
      </c>
      <c r="BL147" s="13">
        <v>0</v>
      </c>
      <c r="BM147" s="13">
        <v>0</v>
      </c>
      <c r="BN147" s="13">
        <v>0</v>
      </c>
      <c r="BO147" s="13">
        <v>0</v>
      </c>
      <c r="BP147" s="13">
        <v>3.5074349407452667E-2</v>
      </c>
      <c r="BQ147" s="13">
        <v>0</v>
      </c>
      <c r="BR147" s="13">
        <v>0</v>
      </c>
      <c r="BS147" s="13">
        <v>6.2496952055467465E-2</v>
      </c>
      <c r="BT147" s="13">
        <v>0</v>
      </c>
      <c r="BU147" s="13">
        <v>0</v>
      </c>
      <c r="BV147" s="13">
        <v>7.3718019549197253E-2</v>
      </c>
      <c r="BW147" s="13">
        <v>0</v>
      </c>
      <c r="BX147" s="13">
        <v>0</v>
      </c>
      <c r="BY147" s="13">
        <v>3.7268660161933614E-2</v>
      </c>
      <c r="BZ147" s="13">
        <v>0</v>
      </c>
      <c r="CA147" s="13">
        <v>0</v>
      </c>
      <c r="CB147" s="13">
        <v>0</v>
      </c>
      <c r="CC147" s="13">
        <v>2.0906387692635465E-2</v>
      </c>
      <c r="CD147" s="13">
        <v>1.7517601485391436E-2</v>
      </c>
      <c r="CE147" s="13">
        <v>8.3000406335256946E-2</v>
      </c>
      <c r="CF147" s="13">
        <v>0</v>
      </c>
      <c r="CG147" s="13">
        <v>9.1433603274020753E-2</v>
      </c>
      <c r="CH147" s="13">
        <v>0</v>
      </c>
      <c r="CI147" s="10">
        <f>COUNTIF(H147:CH147,"&gt;0")/79</f>
        <v>0.43037974683544306</v>
      </c>
    </row>
    <row r="148" spans="1:87" s="1" customFormat="1" x14ac:dyDescent="0.2">
      <c r="A148" s="1" t="s">
        <v>471</v>
      </c>
      <c r="B148" s="1">
        <v>894.57849999999996</v>
      </c>
      <c r="C148" s="7">
        <f>AVERAGE(H148:AU148)</f>
        <v>1.221279528632579</v>
      </c>
      <c r="D148" s="7">
        <f>STDEV(H148:AU148)</f>
        <v>1.4034938302057429</v>
      </c>
      <c r="E148" s="7">
        <f>AVERAGE(AV148:CH148)</f>
        <v>1.1420694805835074</v>
      </c>
      <c r="F148" s="7">
        <f>STDEV(AV148:CH148)</f>
        <v>1.1644874547855757</v>
      </c>
      <c r="G148" s="7">
        <f>TTEST(H148:AU148,AV148:CH148,2,3)</f>
        <v>0.78539093413372729</v>
      </c>
      <c r="H148" s="12">
        <v>0.96422363766336805</v>
      </c>
      <c r="I148" s="12">
        <v>0.73780960816244967</v>
      </c>
      <c r="J148" s="12">
        <v>0.22709362845161177</v>
      </c>
      <c r="K148" s="12">
        <v>0.27257779469827165</v>
      </c>
      <c r="L148" s="12">
        <v>0.8203993250843743</v>
      </c>
      <c r="M148" s="12">
        <v>3.134564355298473</v>
      </c>
      <c r="N148" s="12">
        <v>0.89933804745879609</v>
      </c>
      <c r="O148" s="12">
        <v>0.88774848524521643</v>
      </c>
      <c r="P148" s="12">
        <v>0.54784104644766174</v>
      </c>
      <c r="Q148" s="12">
        <v>0.67923160556772055</v>
      </c>
      <c r="R148" s="12">
        <v>0.97132905380190226</v>
      </c>
      <c r="S148" s="12">
        <v>1.1792197185022175</v>
      </c>
      <c r="T148" s="12">
        <v>0.27136959012226558</v>
      </c>
      <c r="U148" s="12">
        <v>1.2887005453582834</v>
      </c>
      <c r="V148" s="12">
        <v>1.5202869223223425</v>
      </c>
      <c r="W148" s="12">
        <v>0.78130774926888868</v>
      </c>
      <c r="X148" s="12">
        <v>1.1514219846447884</v>
      </c>
      <c r="Y148" s="12">
        <v>1.0667163052960393</v>
      </c>
      <c r="Z148" s="12">
        <v>1.6176289311801519</v>
      </c>
      <c r="AA148" s="12">
        <v>1.5420007031883387</v>
      </c>
      <c r="AB148" s="12">
        <v>1.2662406961217787</v>
      </c>
      <c r="AC148" s="12">
        <v>0.78386421716898802</v>
      </c>
      <c r="AD148" s="12">
        <v>0.77149538512719873</v>
      </c>
      <c r="AE148" s="12">
        <v>1.1789809909771698</v>
      </c>
      <c r="AF148" s="12">
        <v>0.78754006527991349</v>
      </c>
      <c r="AG148" s="12">
        <v>1.6286540317487119</v>
      </c>
      <c r="AH148" s="12">
        <v>1.1297501963845176</v>
      </c>
      <c r="AI148" s="12">
        <v>0.88292239302088638</v>
      </c>
      <c r="AJ148" s="12">
        <v>1.320077276452815</v>
      </c>
      <c r="AK148" s="12">
        <v>0.94730591596533364</v>
      </c>
      <c r="AL148" s="12">
        <v>1.1090371966688204</v>
      </c>
      <c r="AM148" s="12">
        <v>0.74210959378997698</v>
      </c>
      <c r="AN148" s="12">
        <v>0.37881607486258639</v>
      </c>
      <c r="AO148" s="12">
        <v>9.2628320610145671</v>
      </c>
      <c r="AP148" s="12">
        <v>0.83979187068594596</v>
      </c>
      <c r="AQ148" s="12">
        <v>0.68528463604167966</v>
      </c>
      <c r="AR148" s="12">
        <v>0.38278113676568165</v>
      </c>
      <c r="AS148" s="12">
        <v>1.6985837417900125</v>
      </c>
      <c r="AT148" s="12">
        <v>0.82022425913616659</v>
      </c>
      <c r="AU148" s="12">
        <v>1.6740803685372516</v>
      </c>
      <c r="AV148" s="13">
        <v>0.67694680093514692</v>
      </c>
      <c r="AW148" s="13">
        <v>0.68357999679270653</v>
      </c>
      <c r="AX148" s="13">
        <v>0.57458088104813088</v>
      </c>
      <c r="AY148" s="13">
        <v>0.82465694070900086</v>
      </c>
      <c r="AZ148" s="13">
        <v>0.66504707274981456</v>
      </c>
      <c r="BA148" s="13">
        <v>1.3663123618267901</v>
      </c>
      <c r="BB148" s="13">
        <v>0.77104568326706369</v>
      </c>
      <c r="BC148" s="13">
        <v>0.97226323335081555</v>
      </c>
      <c r="BD148" s="13">
        <v>0.75005490528115237</v>
      </c>
      <c r="BE148" s="13">
        <v>0.41846078300523015</v>
      </c>
      <c r="BF148" s="13">
        <v>1.0572163358530302</v>
      </c>
      <c r="BG148" s="13">
        <v>1.467723697880428</v>
      </c>
      <c r="BH148" s="13">
        <v>0.60509676425280956</v>
      </c>
      <c r="BI148" s="13">
        <v>0.82933778699794469</v>
      </c>
      <c r="BJ148" s="13">
        <v>0.60618565681453673</v>
      </c>
      <c r="BK148" s="13">
        <v>1.487999915169955</v>
      </c>
      <c r="BL148" s="13">
        <v>0.44101891432910789</v>
      </c>
      <c r="BM148" s="13">
        <v>3.8159591444113161</v>
      </c>
      <c r="BN148" s="13">
        <v>1.4733648275511844</v>
      </c>
      <c r="BO148" s="13">
        <v>0.9134167555790329</v>
      </c>
      <c r="BP148" s="13">
        <v>0.61648979733956832</v>
      </c>
      <c r="BQ148" s="13">
        <v>0.8866004437263254</v>
      </c>
      <c r="BR148" s="13">
        <v>0.69803220502669372</v>
      </c>
      <c r="BS148" s="13">
        <v>0.702370162153788</v>
      </c>
      <c r="BT148" s="13">
        <v>0.97798736284165255</v>
      </c>
      <c r="BU148" s="13">
        <v>1.3255709850012694</v>
      </c>
      <c r="BV148" s="13">
        <v>3.2171087891279444</v>
      </c>
      <c r="BW148" s="13">
        <v>0.2833843760657353</v>
      </c>
      <c r="BX148" s="13">
        <v>0.86433435941569425</v>
      </c>
      <c r="BY148" s="13">
        <v>0.71426194195089698</v>
      </c>
      <c r="BZ148" s="13">
        <v>0.25991931657210965</v>
      </c>
      <c r="CA148" s="13">
        <v>0.33533325168832645</v>
      </c>
      <c r="CB148" s="13">
        <v>0.95707725860456416</v>
      </c>
      <c r="CC148" s="13">
        <v>1.2473834991995687</v>
      </c>
      <c r="CD148" s="13">
        <v>0.84521347384670853</v>
      </c>
      <c r="CE148" s="13">
        <v>0.45262540970672166</v>
      </c>
      <c r="CF148" s="13">
        <v>0.62743019044573067</v>
      </c>
      <c r="CG148" s="13">
        <v>2.4407438454664399</v>
      </c>
      <c r="CH148" s="13">
        <v>6.6885746167718514</v>
      </c>
      <c r="CI148" s="10">
        <f>COUNTIF(H148:CH148,"&gt;0")/79</f>
        <v>1</v>
      </c>
    </row>
    <row r="149" spans="1:87" s="1" customFormat="1" x14ac:dyDescent="0.2">
      <c r="A149" s="1" t="s">
        <v>323</v>
      </c>
      <c r="B149" s="1">
        <v>922.70370000000003</v>
      </c>
      <c r="C149" s="7">
        <f>AVERAGE(H149:AU149)</f>
        <v>9.2456430501179798E-2</v>
      </c>
      <c r="D149" s="7">
        <f>STDEV(H149:AU149)</f>
        <v>6.471267054183899E-2</v>
      </c>
      <c r="E149" s="7">
        <f>AVERAGE(AV149:CH149)</f>
        <v>7.7537413685122625E-2</v>
      </c>
      <c r="F149" s="7">
        <f>STDEV(AV149:CH149)</f>
        <v>7.4574460572605319E-2</v>
      </c>
      <c r="G149" s="7">
        <f>TTEST(H149:AU149,AV149:CH149,2,3)</f>
        <v>0.34581613925337729</v>
      </c>
      <c r="H149" s="12">
        <v>0.1815870494676475</v>
      </c>
      <c r="I149" s="12">
        <v>0.18550010045877111</v>
      </c>
      <c r="J149" s="12">
        <v>3.8168467117829251E-2</v>
      </c>
      <c r="K149" s="12">
        <v>0.11711120706529657</v>
      </c>
      <c r="L149" s="12">
        <v>0.14806173849573684</v>
      </c>
      <c r="M149" s="12">
        <v>9.6847868480590085E-2</v>
      </c>
      <c r="N149" s="12">
        <v>7.0936476572361157E-2</v>
      </c>
      <c r="O149" s="12">
        <v>0.13936459028562809</v>
      </c>
      <c r="P149" s="12">
        <v>4.4062491940284346E-2</v>
      </c>
      <c r="Q149" s="12">
        <v>0.124959403694654</v>
      </c>
      <c r="R149" s="12">
        <v>0.13073326006712477</v>
      </c>
      <c r="S149" s="12">
        <v>0.19815308934444936</v>
      </c>
      <c r="T149" s="12">
        <v>5.4323005861294862E-2</v>
      </c>
      <c r="U149" s="12">
        <v>0.10340493477277928</v>
      </c>
      <c r="V149" s="12">
        <v>0.17581276159549805</v>
      </c>
      <c r="W149" s="12">
        <v>0.21895993936743149</v>
      </c>
      <c r="X149" s="12">
        <v>0</v>
      </c>
      <c r="Y149" s="12">
        <v>8.5350730265247213E-2</v>
      </c>
      <c r="Z149" s="12">
        <v>5.2970184260373747E-2</v>
      </c>
      <c r="AA149" s="12">
        <v>3.2696181146758319E-2</v>
      </c>
      <c r="AB149" s="12">
        <v>9.9212105760502864E-2</v>
      </c>
      <c r="AC149" s="12">
        <v>3.8316577622410232E-2</v>
      </c>
      <c r="AD149" s="12">
        <v>0.22744825823491854</v>
      </c>
      <c r="AE149" s="12">
        <v>0.11219599509726137</v>
      </c>
      <c r="AF149" s="12">
        <v>4.6194441555561454E-2</v>
      </c>
      <c r="AG149" s="12">
        <v>0.12690392628508687</v>
      </c>
      <c r="AH149" s="12">
        <v>8.0617694663029441E-2</v>
      </c>
      <c r="AI149" s="12">
        <v>6.2300008512703314E-2</v>
      </c>
      <c r="AJ149" s="12">
        <v>4.5016311239730045E-2</v>
      </c>
      <c r="AK149" s="12">
        <v>3.3757259003578614E-2</v>
      </c>
      <c r="AL149" s="12">
        <v>0</v>
      </c>
      <c r="AM149" s="12">
        <v>0</v>
      </c>
      <c r="AN149" s="12">
        <v>8.0194043807514423E-2</v>
      </c>
      <c r="AO149" s="12">
        <v>0</v>
      </c>
      <c r="AP149" s="12">
        <v>3.5520116932370609E-2</v>
      </c>
      <c r="AQ149" s="12">
        <v>0.20930265699537209</v>
      </c>
      <c r="AR149" s="12">
        <v>3.1451350661419943E-2</v>
      </c>
      <c r="AS149" s="12">
        <v>5.3363373255848098E-2</v>
      </c>
      <c r="AT149" s="12">
        <v>0.14726178044100258</v>
      </c>
      <c r="AU149" s="12">
        <v>7.0197839719124883E-2</v>
      </c>
      <c r="AV149" s="13">
        <v>0.26700387595140945</v>
      </c>
      <c r="AW149" s="13">
        <v>0</v>
      </c>
      <c r="AX149" s="13">
        <v>0.11276245725791122</v>
      </c>
      <c r="AY149" s="13">
        <v>0</v>
      </c>
      <c r="AZ149" s="13">
        <v>0.14114525772182931</v>
      </c>
      <c r="BA149" s="13">
        <v>5.7811826777749625E-2</v>
      </c>
      <c r="BB149" s="13">
        <v>0.23087797991939349</v>
      </c>
      <c r="BC149" s="13">
        <v>0.10608959072947653</v>
      </c>
      <c r="BD149" s="13">
        <v>0.15487415394565721</v>
      </c>
      <c r="BE149" s="13">
        <v>0.17287060370612162</v>
      </c>
      <c r="BF149" s="13">
        <v>0</v>
      </c>
      <c r="BG149" s="13">
        <v>0</v>
      </c>
      <c r="BH149" s="13">
        <v>0.10080962865946555</v>
      </c>
      <c r="BI149" s="13">
        <v>7.5033825356965511E-2</v>
      </c>
      <c r="BJ149" s="13">
        <v>6.0449826540732977E-2</v>
      </c>
      <c r="BK149" s="13">
        <v>3.1862392643285012E-2</v>
      </c>
      <c r="BL149" s="13">
        <v>0.1097231828102663</v>
      </c>
      <c r="BM149" s="13">
        <v>7.2701403300798759E-2</v>
      </c>
      <c r="BN149" s="13">
        <v>0.13039510890426276</v>
      </c>
      <c r="BO149" s="13">
        <v>8.1094933603456612E-2</v>
      </c>
      <c r="BP149" s="13">
        <v>0</v>
      </c>
      <c r="BQ149" s="13">
        <v>0.12160043468298749</v>
      </c>
      <c r="BR149" s="13">
        <v>0</v>
      </c>
      <c r="BS149" s="13">
        <v>0</v>
      </c>
      <c r="BT149" s="13">
        <v>5.5137263079161405E-2</v>
      </c>
      <c r="BU149" s="13">
        <v>0.19689955844508741</v>
      </c>
      <c r="BV149" s="13">
        <v>6.6873750767581328E-2</v>
      </c>
      <c r="BW149" s="13">
        <v>0</v>
      </c>
      <c r="BX149" s="13">
        <v>0.10499204072765023</v>
      </c>
      <c r="BY149" s="13">
        <v>5.4762126368162821E-2</v>
      </c>
      <c r="BZ149" s="13">
        <v>0</v>
      </c>
      <c r="CA149" s="13">
        <v>0</v>
      </c>
      <c r="CB149" s="13">
        <v>0</v>
      </c>
      <c r="CC149" s="13">
        <v>8.5287130085985527E-2</v>
      </c>
      <c r="CD149" s="13">
        <v>6.9079308881202645E-2</v>
      </c>
      <c r="CE149" s="13">
        <v>0.23926004694556302</v>
      </c>
      <c r="CF149" s="13">
        <v>0.11970558356532479</v>
      </c>
      <c r="CG149" s="13">
        <v>4.8558423422935633E-3</v>
      </c>
      <c r="CH149" s="13">
        <v>0</v>
      </c>
      <c r="CI149" s="10">
        <f>COUNTIF(H149:CH149,"&gt;0")/79</f>
        <v>0.79746835443037978</v>
      </c>
    </row>
    <row r="150" spans="1:87" s="1" customFormat="1" x14ac:dyDescent="0.2">
      <c r="A150" s="1" t="s">
        <v>472</v>
      </c>
      <c r="B150" s="1">
        <v>938.68560000000002</v>
      </c>
      <c r="C150" s="7">
        <f>AVERAGE(H150:AU150)</f>
        <v>4.751381962447466</v>
      </c>
      <c r="D150" s="7">
        <f>STDEV(H150:AU150)</f>
        <v>1.3130838507275999</v>
      </c>
      <c r="E150" s="7">
        <f>AVERAGE(AV150:CH150)</f>
        <v>5.0115986573992375</v>
      </c>
      <c r="F150" s="7">
        <f>STDEV(AV150:CH150)</f>
        <v>1.5083259855194613</v>
      </c>
      <c r="G150" s="7">
        <f>TTEST(H150:AU150,AV150:CH150,2,3)</f>
        <v>0.41650527813600113</v>
      </c>
      <c r="H150" s="12">
        <v>5.2925272463661663</v>
      </c>
      <c r="I150" s="12">
        <v>3.6994773176461186</v>
      </c>
      <c r="J150" s="12">
        <v>3.3266822789592272</v>
      </c>
      <c r="K150" s="12">
        <v>3.775667076594174</v>
      </c>
      <c r="L150" s="12">
        <v>5.3517907729408627</v>
      </c>
      <c r="M150" s="12">
        <v>3.617297462282258</v>
      </c>
      <c r="N150" s="12">
        <v>3.5976809360441449</v>
      </c>
      <c r="O150" s="12">
        <v>2.7868544638032859</v>
      </c>
      <c r="P150" s="12">
        <v>6.8143728755478605</v>
      </c>
      <c r="Q150" s="12">
        <v>8.0898461343473613</v>
      </c>
      <c r="R150" s="12">
        <v>4.6406172621657227</v>
      </c>
      <c r="S150" s="12">
        <v>4.9052348259167813</v>
      </c>
      <c r="T150" s="12">
        <v>5.7966218881666469</v>
      </c>
      <c r="U150" s="12">
        <v>3.3339359318790005</v>
      </c>
      <c r="V150" s="12">
        <v>4.8827739016063241</v>
      </c>
      <c r="W150" s="12">
        <v>4.9616493135088486</v>
      </c>
      <c r="X150" s="12">
        <v>6.1585435935536523</v>
      </c>
      <c r="Y150" s="12">
        <v>6.620362369766136</v>
      </c>
      <c r="Z150" s="12">
        <v>3.5871444123266389</v>
      </c>
      <c r="AA150" s="12">
        <v>6.4280498833240376</v>
      </c>
      <c r="AB150" s="12">
        <v>5.4511100841870519</v>
      </c>
      <c r="AC150" s="12">
        <v>5.187267625937138</v>
      </c>
      <c r="AD150" s="12">
        <v>2.9002006707019574</v>
      </c>
      <c r="AE150" s="12">
        <v>6.2785011242158033</v>
      </c>
      <c r="AF150" s="12">
        <v>6.1398607506708531</v>
      </c>
      <c r="AG150" s="12">
        <v>5.2062136017050014</v>
      </c>
      <c r="AH150" s="12">
        <v>3.7748906190067255</v>
      </c>
      <c r="AI150" s="12">
        <v>5.1484069428902473</v>
      </c>
      <c r="AJ150" s="12">
        <v>6.4330373091224855</v>
      </c>
      <c r="AK150" s="12">
        <v>3.6034695852039076</v>
      </c>
      <c r="AL150" s="12">
        <v>4.7087855731991271</v>
      </c>
      <c r="AM150" s="12">
        <v>2.8654272676275698</v>
      </c>
      <c r="AN150" s="12">
        <v>6.6428412244266575</v>
      </c>
      <c r="AO150" s="12">
        <v>4.2194503885085908</v>
      </c>
      <c r="AP150" s="12">
        <v>3.1543105556689617</v>
      </c>
      <c r="AQ150" s="12">
        <v>3.7053011885955387</v>
      </c>
      <c r="AR150" s="12">
        <v>4.3178957155481763</v>
      </c>
      <c r="AS150" s="12">
        <v>3.1110331403464224</v>
      </c>
      <c r="AT150" s="12">
        <v>4.8453975638996134</v>
      </c>
      <c r="AU150" s="12">
        <v>4.6947476196915581</v>
      </c>
      <c r="AV150" s="13">
        <v>4.9571804785142204</v>
      </c>
      <c r="AW150" s="13">
        <v>5.8253287606240365</v>
      </c>
      <c r="AX150" s="13">
        <v>5.8796450303817602</v>
      </c>
      <c r="AY150" s="13">
        <v>9.2506088413399201</v>
      </c>
      <c r="AZ150" s="13">
        <v>3.7619038082117839</v>
      </c>
      <c r="BA150" s="13">
        <v>5.5410904419922691</v>
      </c>
      <c r="BB150" s="13">
        <v>6.7384708356076901</v>
      </c>
      <c r="BC150" s="13">
        <v>3.9515124284467622</v>
      </c>
      <c r="BD150" s="13">
        <v>6.9145853576992975</v>
      </c>
      <c r="BE150" s="13">
        <v>5.1728332415437182</v>
      </c>
      <c r="BF150" s="13">
        <v>5.834660836382632</v>
      </c>
      <c r="BG150" s="13">
        <v>4.5033738122304436</v>
      </c>
      <c r="BH150" s="13">
        <v>4.2535641009458969</v>
      </c>
      <c r="BI150" s="13">
        <v>5.0278163064862555</v>
      </c>
      <c r="BJ150" s="13">
        <v>6.1240627046187335</v>
      </c>
      <c r="BK150" s="13">
        <v>7.801976875096102</v>
      </c>
      <c r="BL150" s="13">
        <v>5.6158043616556386</v>
      </c>
      <c r="BM150" s="13">
        <v>3.4308644440704037</v>
      </c>
      <c r="BN150" s="13">
        <v>4.4837365974486625</v>
      </c>
      <c r="BO150" s="13">
        <v>5.9420548827918607</v>
      </c>
      <c r="BP150" s="13">
        <v>4.5219899198501192</v>
      </c>
      <c r="BQ150" s="13">
        <v>5.9391631387802812</v>
      </c>
      <c r="BR150" s="13">
        <v>3.2860511397667569</v>
      </c>
      <c r="BS150" s="13">
        <v>4.0828841677396532</v>
      </c>
      <c r="BT150" s="13">
        <v>3.3283467118643686</v>
      </c>
      <c r="BU150" s="13">
        <v>5.13109014242265</v>
      </c>
      <c r="BV150" s="13">
        <v>2.5732031075352548</v>
      </c>
      <c r="BW150" s="13">
        <v>6.6774802963080457</v>
      </c>
      <c r="BX150" s="13">
        <v>5.9594933299656567</v>
      </c>
      <c r="BY150" s="13">
        <v>4.1908137936757415</v>
      </c>
      <c r="BZ150" s="13">
        <v>7.1664228555293121</v>
      </c>
      <c r="CA150" s="13">
        <v>2.9342726573279787</v>
      </c>
      <c r="CB150" s="13">
        <v>5.1341911513159992</v>
      </c>
      <c r="CC150" s="13">
        <v>4.1291058937603866</v>
      </c>
      <c r="CD150" s="13">
        <v>3.9506348550010637</v>
      </c>
      <c r="CE150" s="13">
        <v>4.3250797636982634</v>
      </c>
      <c r="CF150" s="13">
        <v>4.5372741263707903</v>
      </c>
      <c r="CG150" s="13">
        <v>5.2002177173051622</v>
      </c>
      <c r="CH150" s="13">
        <v>1.3735587242647451</v>
      </c>
      <c r="CI150" s="10">
        <f>COUNTIF(H150:CH150,"&gt;0")/79</f>
        <v>1</v>
      </c>
    </row>
    <row r="151" spans="1:87" s="1" customFormat="1" x14ac:dyDescent="0.2">
      <c r="A151" s="1" t="s">
        <v>473</v>
      </c>
      <c r="B151" s="1">
        <v>936.71939999999995</v>
      </c>
      <c r="C151" s="7">
        <f>AVERAGE(H151:AU151)</f>
        <v>0.73510644737775899</v>
      </c>
      <c r="D151" s="7">
        <f>STDEV(H151:AU151)</f>
        <v>0.45475726148538831</v>
      </c>
      <c r="E151" s="7">
        <f>AVERAGE(AV151:CH151)</f>
        <v>0.7909647849106286</v>
      </c>
      <c r="F151" s="7">
        <f>STDEV(AV151:CH151)</f>
        <v>0.80944226780555051</v>
      </c>
      <c r="G151" s="7">
        <f>TTEST(H151:AU151,AV151:CH151,2,3)</f>
        <v>0.70762309744621188</v>
      </c>
      <c r="H151" s="12">
        <v>0.46224148204684312</v>
      </c>
      <c r="I151" s="12">
        <v>0.44039641514490968</v>
      </c>
      <c r="J151" s="12">
        <v>0.63832130745620597</v>
      </c>
      <c r="K151" s="12">
        <v>0.35001199354038215</v>
      </c>
      <c r="L151" s="12">
        <v>0.58558243291530232</v>
      </c>
      <c r="M151" s="12">
        <v>0.31121576754812141</v>
      </c>
      <c r="N151" s="12">
        <v>0.73673472282713304</v>
      </c>
      <c r="O151" s="12">
        <v>0.59078917307992662</v>
      </c>
      <c r="P151" s="12">
        <v>0.93760179936916233</v>
      </c>
      <c r="Q151" s="12">
        <v>0.69544652881518543</v>
      </c>
      <c r="R151" s="12">
        <v>0.49416777728494266</v>
      </c>
      <c r="S151" s="12">
        <v>0.39789963169022874</v>
      </c>
      <c r="T151" s="12">
        <v>0.41838487609663677</v>
      </c>
      <c r="U151" s="12">
        <v>0.51862148178353396</v>
      </c>
      <c r="V151" s="12">
        <v>0.46347539767825807</v>
      </c>
      <c r="W151" s="12">
        <v>0.53208974274186638</v>
      </c>
      <c r="X151" s="12">
        <v>1.3134660966660523</v>
      </c>
      <c r="Y151" s="12">
        <v>0.57251791047510303</v>
      </c>
      <c r="Z151" s="12">
        <v>0.43096602135223688</v>
      </c>
      <c r="AA151" s="12">
        <v>1.1594357111634146</v>
      </c>
      <c r="AB151" s="12">
        <v>0.41686393125315413</v>
      </c>
      <c r="AC151" s="12">
        <v>1.0355819784761884</v>
      </c>
      <c r="AD151" s="12">
        <v>0.67728189337597411</v>
      </c>
      <c r="AE151" s="12">
        <v>2.8611499822428796</v>
      </c>
      <c r="AF151" s="12">
        <v>1.0739144738652795</v>
      </c>
      <c r="AG151" s="12">
        <v>0.43916767050393829</v>
      </c>
      <c r="AH151" s="12">
        <v>0.5072279628419103</v>
      </c>
      <c r="AI151" s="12">
        <v>1.253727173127402</v>
      </c>
      <c r="AJ151" s="12">
        <v>0.73670911872741351</v>
      </c>
      <c r="AK151" s="12">
        <v>0.70903276615634403</v>
      </c>
      <c r="AL151" s="12">
        <v>0.45716880860800979</v>
      </c>
      <c r="AM151" s="12">
        <v>0.87098849781358467</v>
      </c>
      <c r="AN151" s="12">
        <v>0.25746656279520258</v>
      </c>
      <c r="AO151" s="12">
        <v>0.32498528825644496</v>
      </c>
      <c r="AP151" s="12">
        <v>1.1658447207461446</v>
      </c>
      <c r="AQ151" s="12">
        <v>1.3087209895728324</v>
      </c>
      <c r="AR151" s="12">
        <v>0.92948273433872597</v>
      </c>
      <c r="AS151" s="12">
        <v>1.0273916008655062</v>
      </c>
      <c r="AT151" s="12">
        <v>0.52731418456961077</v>
      </c>
      <c r="AU151" s="12">
        <v>0.77487128729836408</v>
      </c>
      <c r="AV151" s="13">
        <v>0.51986400574743408</v>
      </c>
      <c r="AW151" s="13">
        <v>0.43494081335059986</v>
      </c>
      <c r="AX151" s="13">
        <v>2.3628678208006257</v>
      </c>
      <c r="AY151" s="13">
        <v>0.47576459507333924</v>
      </c>
      <c r="AZ151" s="13">
        <v>0.69608582904349403</v>
      </c>
      <c r="BA151" s="13">
        <v>0.35559601065968555</v>
      </c>
      <c r="BB151" s="13">
        <v>0.27252866597057701</v>
      </c>
      <c r="BC151" s="13">
        <v>3.5953910218234539</v>
      </c>
      <c r="BD151" s="13">
        <v>0.23147907378592752</v>
      </c>
      <c r="BE151" s="13">
        <v>2.6801509381313404</v>
      </c>
      <c r="BF151" s="13">
        <v>0.32462577189557429</v>
      </c>
      <c r="BG151" s="13">
        <v>0.45478512373037339</v>
      </c>
      <c r="BH151" s="13">
        <v>0.32696389941271548</v>
      </c>
      <c r="BI151" s="13">
        <v>1.1620793975636179</v>
      </c>
      <c r="BJ151" s="13">
        <v>0.32716370591111998</v>
      </c>
      <c r="BK151" s="13">
        <v>0.11741559223435813</v>
      </c>
      <c r="BL151" s="13">
        <v>0.73487416168300368</v>
      </c>
      <c r="BM151" s="13">
        <v>0.29293211941126385</v>
      </c>
      <c r="BN151" s="13">
        <v>0.30257752731531906</v>
      </c>
      <c r="BO151" s="13">
        <v>0.92659598078334637</v>
      </c>
      <c r="BP151" s="13">
        <v>0.19093234774097864</v>
      </c>
      <c r="BQ151" s="13">
        <v>0.34103058645368262</v>
      </c>
      <c r="BR151" s="13">
        <v>0.16671554685830098</v>
      </c>
      <c r="BS151" s="13">
        <v>0.32239420967288712</v>
      </c>
      <c r="BT151" s="13">
        <v>0.77989965450571996</v>
      </c>
      <c r="BU151" s="13">
        <v>0.82224811724226321</v>
      </c>
      <c r="BV151" s="13">
        <v>0.57851152697329866</v>
      </c>
      <c r="BW151" s="13">
        <v>7.1450587121122677E-2</v>
      </c>
      <c r="BX151" s="13">
        <v>1.1902948702634306</v>
      </c>
      <c r="BY151" s="13">
        <v>0.92054018760550493</v>
      </c>
      <c r="BZ151" s="13">
        <v>0.59014291173764311</v>
      </c>
      <c r="CA151" s="13">
        <v>0.50035183104652381</v>
      </c>
      <c r="CB151" s="13">
        <v>0.52548738868041189</v>
      </c>
      <c r="CC151" s="13">
        <v>3.0564469025183088</v>
      </c>
      <c r="CD151" s="13">
        <v>0.73591876956559532</v>
      </c>
      <c r="CE151" s="13">
        <v>0.54907197466883184</v>
      </c>
      <c r="CF151" s="13">
        <v>1.1412400646813803</v>
      </c>
      <c r="CG151" s="13">
        <v>1.4377936950481895</v>
      </c>
      <c r="CH151" s="13">
        <v>0.33247338480327016</v>
      </c>
      <c r="CI151" s="10">
        <f>COUNTIF(H151:CH151,"&gt;0")/79</f>
        <v>1</v>
      </c>
    </row>
    <row r="152" spans="1:87" s="1" customFormat="1" x14ac:dyDescent="0.2">
      <c r="A152" s="1" t="s">
        <v>474</v>
      </c>
      <c r="B152" s="1">
        <v>934.70370000000003</v>
      </c>
      <c r="C152" s="7">
        <f>AVERAGE(H152:AU152)</f>
        <v>6.0372988768445754</v>
      </c>
      <c r="D152" s="7">
        <f>STDEV(H152:AU152)</f>
        <v>1.085747505322733</v>
      </c>
      <c r="E152" s="7">
        <f>AVERAGE(AV152:CH152)</f>
        <v>5.6740804587992715</v>
      </c>
      <c r="F152" s="7">
        <f>STDEV(AV152:CH152)</f>
        <v>1.3467547789882002</v>
      </c>
      <c r="G152" s="7">
        <f>TTEST(H152:AU152,AV152:CH152,2,3)</f>
        <v>0.19172160179400219</v>
      </c>
      <c r="H152" s="12">
        <v>6.5462796235864467</v>
      </c>
      <c r="I152" s="12">
        <v>6.4114067985669232</v>
      </c>
      <c r="J152" s="12">
        <v>7.6105839442740102</v>
      </c>
      <c r="K152" s="12">
        <v>5.785394529299924</v>
      </c>
      <c r="L152" s="12">
        <v>5.7319778016625875</v>
      </c>
      <c r="M152" s="12">
        <v>2.7846358512960605</v>
      </c>
      <c r="N152" s="12">
        <v>5.2050424972815641</v>
      </c>
      <c r="O152" s="12">
        <v>7.6430137317558016</v>
      </c>
      <c r="P152" s="12">
        <v>5.6559894886530371</v>
      </c>
      <c r="Q152" s="12">
        <v>7.9156891066613726</v>
      </c>
      <c r="R152" s="12">
        <v>5.9638707410285088</v>
      </c>
      <c r="S152" s="12">
        <v>6.3761804220567848</v>
      </c>
      <c r="T152" s="12">
        <v>7.5095482799784659</v>
      </c>
      <c r="U152" s="12">
        <v>6.6353332610917306</v>
      </c>
      <c r="V152" s="12">
        <v>6.0992196858063945</v>
      </c>
      <c r="W152" s="12">
        <v>6.108111054241177</v>
      </c>
      <c r="X152" s="12">
        <v>6.9899775972420723</v>
      </c>
      <c r="Y152" s="12">
        <v>5.7373757699244274</v>
      </c>
      <c r="Z152" s="12">
        <v>5.879529880316178</v>
      </c>
      <c r="AA152" s="12">
        <v>5.2074672687192125</v>
      </c>
      <c r="AB152" s="12">
        <v>6.5820584584279951</v>
      </c>
      <c r="AC152" s="12">
        <v>5.2319503641240006</v>
      </c>
      <c r="AD152" s="12">
        <v>4.9550852654226158</v>
      </c>
      <c r="AE152" s="12">
        <v>6.0796440957311342</v>
      </c>
      <c r="AF152" s="12">
        <v>6.8897998190257184</v>
      </c>
      <c r="AG152" s="12">
        <v>4.8701071495314601</v>
      </c>
      <c r="AH152" s="12">
        <v>6.0201559743190272</v>
      </c>
      <c r="AI152" s="12">
        <v>7.3816813685358333</v>
      </c>
      <c r="AJ152" s="12">
        <v>6.2082028332490449</v>
      </c>
      <c r="AK152" s="12">
        <v>6.0304511916468293</v>
      </c>
      <c r="AL152" s="12">
        <v>5.9806653078335197</v>
      </c>
      <c r="AM152" s="12">
        <v>5.726617645855355</v>
      </c>
      <c r="AN152" s="12">
        <v>7.1703614734697334</v>
      </c>
      <c r="AO152" s="12">
        <v>3.0301892547197888</v>
      </c>
      <c r="AP152" s="12">
        <v>6.2143583538071994</v>
      </c>
      <c r="AQ152" s="12">
        <v>6.6432796611883305</v>
      </c>
      <c r="AR152" s="12">
        <v>5.9474084010830808</v>
      </c>
      <c r="AS152" s="12">
        <v>4.2244198801495569</v>
      </c>
      <c r="AT152" s="12">
        <v>5.6234891324895173</v>
      </c>
      <c r="AU152" s="12">
        <v>6.8854021097305802</v>
      </c>
      <c r="AV152" s="13">
        <v>4.0943857382359976</v>
      </c>
      <c r="AW152" s="13">
        <v>6.5297231625375094</v>
      </c>
      <c r="AX152" s="13">
        <v>5.0501893364474473</v>
      </c>
      <c r="AY152" s="13">
        <v>6.5210094329647568</v>
      </c>
      <c r="AZ152" s="13">
        <v>6.5484563229226076</v>
      </c>
      <c r="BA152" s="13">
        <v>4.4533836899369126</v>
      </c>
      <c r="BB152" s="13">
        <v>3.9836346333969326</v>
      </c>
      <c r="BC152" s="13">
        <v>5.9437510429546672</v>
      </c>
      <c r="BD152" s="13">
        <v>8.2366968644771248</v>
      </c>
      <c r="BE152" s="13">
        <v>5.7668341271012595</v>
      </c>
      <c r="BF152" s="13">
        <v>6.1404359227373897</v>
      </c>
      <c r="BG152" s="13">
        <v>5.6076886201667921</v>
      </c>
      <c r="BH152" s="13">
        <v>5.1350663753908368</v>
      </c>
      <c r="BI152" s="13">
        <v>5.0947767982034877</v>
      </c>
      <c r="BJ152" s="13">
        <v>5.2994386248495555</v>
      </c>
      <c r="BK152" s="13">
        <v>4.7143240313338977</v>
      </c>
      <c r="BL152" s="13">
        <v>5.0570425703520634</v>
      </c>
      <c r="BM152" s="13">
        <v>3.9425801866316799</v>
      </c>
      <c r="BN152" s="13">
        <v>7.8848704334035702</v>
      </c>
      <c r="BO152" s="13">
        <v>6.123287019213806</v>
      </c>
      <c r="BP152" s="13">
        <v>5.7386034163417641</v>
      </c>
      <c r="BQ152" s="13">
        <v>5.5662970989443101</v>
      </c>
      <c r="BR152" s="13">
        <v>7.5573438529091863</v>
      </c>
      <c r="BS152" s="13">
        <v>6.2902673744737623</v>
      </c>
      <c r="BT152" s="13">
        <v>5.3751205107450204</v>
      </c>
      <c r="BU152" s="13">
        <v>6.5620709767116709</v>
      </c>
      <c r="BV152" s="13">
        <v>3.4107614971006761</v>
      </c>
      <c r="BW152" s="13">
        <v>6.7589777232219701</v>
      </c>
      <c r="BX152" s="13">
        <v>6.7332103293890908</v>
      </c>
      <c r="BY152" s="13">
        <v>6.6693721298018991</v>
      </c>
      <c r="BZ152" s="13">
        <v>5.9617091265277002</v>
      </c>
      <c r="CA152" s="13">
        <v>5.9403897291198051</v>
      </c>
      <c r="CB152" s="13">
        <v>5.6489659094865585</v>
      </c>
      <c r="CC152" s="13">
        <v>5.7931964696052027</v>
      </c>
      <c r="CD152" s="13">
        <v>6.6862528024366128</v>
      </c>
      <c r="CE152" s="13">
        <v>6.9319489252579194</v>
      </c>
      <c r="CF152" s="13">
        <v>7.1472012380164793</v>
      </c>
      <c r="CG152" s="13">
        <v>2.0162291463180977</v>
      </c>
      <c r="CH152" s="13">
        <v>2.373644703505553</v>
      </c>
      <c r="CI152" s="10">
        <f>COUNTIF(H152:CH152,"&gt;0")/79</f>
        <v>1</v>
      </c>
    </row>
    <row r="153" spans="1:87" s="1" customFormat="1" x14ac:dyDescent="0.2">
      <c r="A153" s="1" t="s">
        <v>475</v>
      </c>
      <c r="B153" s="1">
        <v>916.56290000000001</v>
      </c>
      <c r="C153" s="7">
        <f>AVERAGE(H153:AU153)</f>
        <v>11.803239579344101</v>
      </c>
      <c r="D153" s="7">
        <f>STDEV(H153:AU153)</f>
        <v>2.1707543672174423</v>
      </c>
      <c r="E153" s="7">
        <f>AVERAGE(AV153:CH153)</f>
        <v>10.912705774463685</v>
      </c>
      <c r="F153" s="7">
        <f>STDEV(AV153:CH153)</f>
        <v>1.6537535429705721</v>
      </c>
      <c r="G153" s="7">
        <f>TTEST(H153:AU153,AV153:CH153,2,3)</f>
        <v>4.3543681174996358E-2</v>
      </c>
      <c r="H153" s="12">
        <v>8.6034703101341563</v>
      </c>
      <c r="I153" s="12">
        <v>14.285464358584907</v>
      </c>
      <c r="J153" s="12">
        <v>9.5518522793843914</v>
      </c>
      <c r="K153" s="12">
        <v>10.136174726653469</v>
      </c>
      <c r="L153" s="12">
        <v>9.2832832438678761</v>
      </c>
      <c r="M153" s="12">
        <v>10.481304176507107</v>
      </c>
      <c r="N153" s="12">
        <v>16.583669180069947</v>
      </c>
      <c r="O153" s="12">
        <v>14.651513216691569</v>
      </c>
      <c r="P153" s="12">
        <v>10.464598126659606</v>
      </c>
      <c r="Q153" s="12">
        <v>11.142995551512371</v>
      </c>
      <c r="R153" s="12">
        <v>13.587326843739064</v>
      </c>
      <c r="S153" s="12">
        <v>8.5458318234534634</v>
      </c>
      <c r="T153" s="12">
        <v>9.9262487100930628</v>
      </c>
      <c r="U153" s="12">
        <v>12.062782664578071</v>
      </c>
      <c r="V153" s="12">
        <v>11.396030406117575</v>
      </c>
      <c r="W153" s="12">
        <v>10.759732263136385</v>
      </c>
      <c r="X153" s="12">
        <v>8.4754788478694394</v>
      </c>
      <c r="Y153" s="12">
        <v>12.252253112257876</v>
      </c>
      <c r="Z153" s="12">
        <v>11.082402408415849</v>
      </c>
      <c r="AA153" s="12">
        <v>13.514127131107047</v>
      </c>
      <c r="AB153" s="12">
        <v>11.417175154900802</v>
      </c>
      <c r="AC153" s="12">
        <v>13.799943343964438</v>
      </c>
      <c r="AD153" s="12">
        <v>16.123637699074447</v>
      </c>
      <c r="AE153" s="12">
        <v>10.726586040049412</v>
      </c>
      <c r="AF153" s="12">
        <v>12.986299434374988</v>
      </c>
      <c r="AG153" s="12">
        <v>12.858711938023188</v>
      </c>
      <c r="AH153" s="12">
        <v>11.925824282962823</v>
      </c>
      <c r="AI153" s="12">
        <v>10.803675629230408</v>
      </c>
      <c r="AJ153" s="12">
        <v>11.203024574250323</v>
      </c>
      <c r="AK153" s="12">
        <v>12.315809718920084</v>
      </c>
      <c r="AL153" s="12">
        <v>9.4046028282980103</v>
      </c>
      <c r="AM153" s="12">
        <v>15.486584394280541</v>
      </c>
      <c r="AN153" s="12">
        <v>9.8559629482378721</v>
      </c>
      <c r="AO153" s="12">
        <v>15.783132906663562</v>
      </c>
      <c r="AP153" s="12">
        <v>13.021578211813456</v>
      </c>
      <c r="AQ153" s="12">
        <v>8.1030982149469537</v>
      </c>
      <c r="AR153" s="12">
        <v>12.971732656383816</v>
      </c>
      <c r="AS153" s="12">
        <v>12.925604792424744</v>
      </c>
      <c r="AT153" s="12">
        <v>11.741962663848065</v>
      </c>
      <c r="AU153" s="12">
        <v>11.888096360282876</v>
      </c>
      <c r="AV153" s="13">
        <v>10.145886805989328</v>
      </c>
      <c r="AW153" s="13">
        <v>10.880497860913732</v>
      </c>
      <c r="AX153" s="13">
        <v>8.1507839722491866</v>
      </c>
      <c r="AY153" s="13">
        <v>11.255918704244975</v>
      </c>
      <c r="AZ153" s="13">
        <v>10.574595021078531</v>
      </c>
      <c r="BA153" s="13">
        <v>10.198493137082092</v>
      </c>
      <c r="BB153" s="13">
        <v>12.628734796352045</v>
      </c>
      <c r="BC153" s="13">
        <v>11.966239828521395</v>
      </c>
      <c r="BD153" s="13">
        <v>9.7373340787955307</v>
      </c>
      <c r="BE153" s="13">
        <v>11.541000608333032</v>
      </c>
      <c r="BF153" s="13">
        <v>12.553965363121925</v>
      </c>
      <c r="BG153" s="13">
        <v>10.100221717324594</v>
      </c>
      <c r="BH153" s="13">
        <v>12.813005335280108</v>
      </c>
      <c r="BI153" s="13">
        <v>12.774541478976303</v>
      </c>
      <c r="BJ153" s="13">
        <v>11.067716437932635</v>
      </c>
      <c r="BK153" s="13">
        <v>10.825741667121395</v>
      </c>
      <c r="BL153" s="13">
        <v>11.203739511868408</v>
      </c>
      <c r="BM153" s="13">
        <v>12.804645103874094</v>
      </c>
      <c r="BN153" s="13">
        <v>9.119488520160143</v>
      </c>
      <c r="BO153" s="13">
        <v>9.7914414631564775</v>
      </c>
      <c r="BP153" s="13">
        <v>11.710204246523451</v>
      </c>
      <c r="BQ153" s="13">
        <v>10.691526165782772</v>
      </c>
      <c r="BR153" s="13">
        <v>12.256417762696435</v>
      </c>
      <c r="BS153" s="13">
        <v>8.7772076994453752</v>
      </c>
      <c r="BT153" s="13">
        <v>10.861793735773739</v>
      </c>
      <c r="BU153" s="13">
        <v>10.022060849407483</v>
      </c>
      <c r="BV153" s="13">
        <v>12.820394273384922</v>
      </c>
      <c r="BW153" s="13">
        <v>7.1125503197365294</v>
      </c>
      <c r="BX153" s="13">
        <v>9.4608068914513286</v>
      </c>
      <c r="BY153" s="13">
        <v>10.920421557453517</v>
      </c>
      <c r="BZ153" s="13">
        <v>10.114126643696187</v>
      </c>
      <c r="CA153" s="13">
        <v>10.348453584268578</v>
      </c>
      <c r="CB153" s="13">
        <v>8.82367624727741</v>
      </c>
      <c r="CC153" s="13">
        <v>11.703225874605527</v>
      </c>
      <c r="CD153" s="13">
        <v>11.41977984812276</v>
      </c>
      <c r="CE153" s="13">
        <v>11.603613050141474</v>
      </c>
      <c r="CF153" s="13">
        <v>8.5316734173280313</v>
      </c>
      <c r="CG153" s="13">
        <v>16.297909369276503</v>
      </c>
      <c r="CH153" s="13">
        <v>11.985692255335696</v>
      </c>
      <c r="CI153" s="10">
        <f>COUNTIF(H153:CH153,"&gt;0")/79</f>
        <v>1</v>
      </c>
    </row>
    <row r="154" spans="1:87" s="1" customFormat="1" x14ac:dyDescent="0.2">
      <c r="A154" s="1" t="s">
        <v>333</v>
      </c>
      <c r="B154" s="1">
        <v>1064.8263999999999</v>
      </c>
      <c r="C154" s="7">
        <f>AVERAGE(H154:AU154)</f>
        <v>5.54243327771341E-2</v>
      </c>
      <c r="D154" s="7">
        <f>STDEV(H154:AU154)</f>
        <v>3.5406547961954679E-2</v>
      </c>
      <c r="E154" s="7">
        <f>AVERAGE(AV154:CH154)</f>
        <v>4.4622191246160264E-2</v>
      </c>
      <c r="F154" s="7">
        <f>STDEV(AV154:CH154)</f>
        <v>4.005164509731704E-2</v>
      </c>
      <c r="G154" s="7">
        <f>TTEST(H154:AU154,AV154:CH154,2,3)</f>
        <v>0.20838618876180137</v>
      </c>
      <c r="H154" s="12">
        <v>5.0591274884585646E-2</v>
      </c>
      <c r="I154" s="12">
        <v>2.8209042642394249E-2</v>
      </c>
      <c r="J154" s="12">
        <v>4.8142434356925203E-2</v>
      </c>
      <c r="K154" s="12">
        <v>2.7310635056826831E-2</v>
      </c>
      <c r="L154" s="12">
        <v>4.3789743428591814E-2</v>
      </c>
      <c r="M154" s="12">
        <v>0.15965800662014029</v>
      </c>
      <c r="N154" s="12">
        <v>3.709495019156453E-2</v>
      </c>
      <c r="O154" s="12">
        <v>5.34710880100241E-2</v>
      </c>
      <c r="P154" s="12">
        <v>5.6164808571137884E-2</v>
      </c>
      <c r="Q154" s="12">
        <v>3.0407520621831757E-2</v>
      </c>
      <c r="R154" s="12">
        <v>6.4879802955573121E-2</v>
      </c>
      <c r="S154" s="12">
        <v>7.4517833293368349E-2</v>
      </c>
      <c r="T154" s="12">
        <v>6.9991356053277984E-2</v>
      </c>
      <c r="U154" s="12">
        <v>9.424032566878103E-2</v>
      </c>
      <c r="V154" s="12">
        <v>0.12143729825053824</v>
      </c>
      <c r="W154" s="12">
        <v>0</v>
      </c>
      <c r="X154" s="12">
        <v>4.1840511137020135E-2</v>
      </c>
      <c r="Y154" s="12">
        <v>0.10106513164344892</v>
      </c>
      <c r="Z154" s="12">
        <v>3.0357888709104719E-2</v>
      </c>
      <c r="AA154" s="12">
        <v>6.6468683585219679E-2</v>
      </c>
      <c r="AB154" s="12">
        <v>6.5277985836700705E-2</v>
      </c>
      <c r="AC154" s="12">
        <v>8.4055671872215687E-2</v>
      </c>
      <c r="AD154" s="12">
        <v>0</v>
      </c>
      <c r="AE154" s="12">
        <v>1.8908506554423256E-2</v>
      </c>
      <c r="AF154" s="12">
        <v>3.1089650211398735E-2</v>
      </c>
      <c r="AG154" s="12">
        <v>6.0852535074704672E-2</v>
      </c>
      <c r="AH154" s="12">
        <v>1.4681831598332744E-2</v>
      </c>
      <c r="AI154" s="12">
        <v>0.10044726165996111</v>
      </c>
      <c r="AJ154" s="12">
        <v>6.5854537906641405E-2</v>
      </c>
      <c r="AK154" s="12">
        <v>4.1924484059578555E-2</v>
      </c>
      <c r="AL154" s="12">
        <v>0.10341509611047965</v>
      </c>
      <c r="AM154" s="12">
        <v>4.258219344817897E-2</v>
      </c>
      <c r="AN154" s="12">
        <v>7.2673572614037438E-2</v>
      </c>
      <c r="AO154" s="12">
        <v>0</v>
      </c>
      <c r="AP154" s="12">
        <v>3.4245540338257704E-2</v>
      </c>
      <c r="AQ154" s="12">
        <v>0.10678045017853154</v>
      </c>
      <c r="AR154" s="12">
        <v>5.4901039498591146E-2</v>
      </c>
      <c r="AS154" s="12">
        <v>0</v>
      </c>
      <c r="AT154" s="12">
        <v>7.9075010741711832E-2</v>
      </c>
      <c r="AU154" s="12">
        <v>4.0569607701264152E-2</v>
      </c>
      <c r="AV154" s="13">
        <v>2.7362115084783957E-2</v>
      </c>
      <c r="AW154" s="13">
        <v>2.42713615837328E-2</v>
      </c>
      <c r="AX154" s="13">
        <v>4.825843136554276E-2</v>
      </c>
      <c r="AY154" s="13">
        <v>3.4370885724458247E-2</v>
      </c>
      <c r="AZ154" s="13">
        <v>7.0726986655836641E-2</v>
      </c>
      <c r="BA154" s="13">
        <v>0.10232077022706607</v>
      </c>
      <c r="BB154" s="13">
        <v>5.9220089200871219E-2</v>
      </c>
      <c r="BC154" s="13">
        <v>0</v>
      </c>
      <c r="BD154" s="13">
        <v>0</v>
      </c>
      <c r="BE154" s="13">
        <v>5.0902740905754251E-2</v>
      </c>
      <c r="BF154" s="13">
        <v>1.9608980834201033E-2</v>
      </c>
      <c r="BG154" s="13">
        <v>3.320605935747438E-2</v>
      </c>
      <c r="BH154" s="13">
        <v>2.6081040016148763E-2</v>
      </c>
      <c r="BI154" s="13">
        <v>4.3561127043583892E-2</v>
      </c>
      <c r="BJ154" s="13">
        <v>0.14719946055448122</v>
      </c>
      <c r="BK154" s="13">
        <v>0</v>
      </c>
      <c r="BL154" s="13">
        <v>0.11907457947054943</v>
      </c>
      <c r="BM154" s="13">
        <v>0</v>
      </c>
      <c r="BN154" s="13">
        <v>9.9423353885137872E-2</v>
      </c>
      <c r="BO154" s="13">
        <v>2.6374988953510578E-2</v>
      </c>
      <c r="BP154" s="13">
        <v>8.0972046582154525E-2</v>
      </c>
      <c r="BQ154" s="13">
        <v>1.4424320151764232E-2</v>
      </c>
      <c r="BR154" s="13">
        <v>9.9339012235339447E-2</v>
      </c>
      <c r="BS154" s="13">
        <v>0</v>
      </c>
      <c r="BT154" s="13">
        <v>4.2324653190760821E-2</v>
      </c>
      <c r="BU154" s="13">
        <v>0.11563262962492882</v>
      </c>
      <c r="BV154" s="13">
        <v>0</v>
      </c>
      <c r="BW154" s="13">
        <v>2.6989812497775077E-2</v>
      </c>
      <c r="BX154" s="13">
        <v>6.3742500064943183E-2</v>
      </c>
      <c r="BY154" s="13">
        <v>9.3757735104710777E-2</v>
      </c>
      <c r="BZ154" s="13">
        <v>9.1021515821260127E-2</v>
      </c>
      <c r="CA154" s="13">
        <v>6.4639683724207711E-2</v>
      </c>
      <c r="CB154" s="13">
        <v>2.0285698093303904E-2</v>
      </c>
      <c r="CC154" s="13">
        <v>4.0030188736176614E-2</v>
      </c>
      <c r="CD154" s="13">
        <v>1.4785638853495113E-2</v>
      </c>
      <c r="CE154" s="13">
        <v>4.0357053056296846E-2</v>
      </c>
      <c r="CF154" s="13">
        <v>0</v>
      </c>
      <c r="CG154" s="13">
        <v>0</v>
      </c>
      <c r="CH154" s="13">
        <v>0</v>
      </c>
      <c r="CI154" s="10">
        <f>COUNTIF(H154:CH154,"&gt;0")/79</f>
        <v>0.83544303797468356</v>
      </c>
    </row>
    <row r="155" spans="1:87" s="1" customFormat="1" x14ac:dyDescent="0.2">
      <c r="A155" s="1" t="s">
        <v>240</v>
      </c>
      <c r="B155" s="1">
        <v>816.64880000000005</v>
      </c>
      <c r="C155" s="7">
        <f>AVERAGE(H155:AU155)</f>
        <v>9.9616422509937793E-3</v>
      </c>
      <c r="D155" s="7">
        <f>STDEV(H155:AU155)</f>
        <v>1.7978931770024912E-2</v>
      </c>
      <c r="E155" s="7">
        <f>AVERAGE(AV155:CH155)</f>
        <v>5.46558871303274E-3</v>
      </c>
      <c r="F155" s="7">
        <f>STDEV(AV155:CH155)</f>
        <v>1.2292267211068273E-2</v>
      </c>
      <c r="G155" s="7">
        <f>TTEST(H155:AU155,AV155:CH155,2,3)</f>
        <v>0.19781466129063485</v>
      </c>
      <c r="H155" s="12">
        <v>1.5320106216660042E-2</v>
      </c>
      <c r="I155" s="12">
        <v>0</v>
      </c>
      <c r="J155" s="12">
        <v>0</v>
      </c>
      <c r="K155" s="12">
        <v>0</v>
      </c>
      <c r="L155" s="12">
        <v>4.7047317283118027E-2</v>
      </c>
      <c r="M155" s="12">
        <v>0</v>
      </c>
      <c r="N155" s="12">
        <v>0</v>
      </c>
      <c r="O155" s="12">
        <v>0</v>
      </c>
      <c r="P155" s="12">
        <v>0</v>
      </c>
      <c r="Q155" s="12">
        <v>4.902760450767545E-4</v>
      </c>
      <c r="R155" s="12">
        <v>1.2034110108094984E-3</v>
      </c>
      <c r="S155" s="12">
        <v>0</v>
      </c>
      <c r="T155" s="12">
        <v>5.0419912696641526E-2</v>
      </c>
      <c r="U155" s="12">
        <v>0</v>
      </c>
      <c r="V155" s="12">
        <v>0</v>
      </c>
      <c r="W155" s="12">
        <v>3.3331353937904845E-2</v>
      </c>
      <c r="X155" s="12">
        <v>3.4410717817941527E-2</v>
      </c>
      <c r="Y155" s="12">
        <v>3.4706390047634386E-2</v>
      </c>
      <c r="Z155" s="12">
        <v>0</v>
      </c>
      <c r="AA155" s="12">
        <v>0</v>
      </c>
      <c r="AB155" s="12">
        <v>0</v>
      </c>
      <c r="AC155" s="12">
        <v>2.0454761214243677E-2</v>
      </c>
      <c r="AD155" s="12">
        <v>0</v>
      </c>
      <c r="AE155" s="12">
        <v>1.8415880276644633E-2</v>
      </c>
      <c r="AF155" s="12">
        <v>0</v>
      </c>
      <c r="AG155" s="12">
        <v>0</v>
      </c>
      <c r="AH155" s="12">
        <v>0</v>
      </c>
      <c r="AI155" s="12">
        <v>2.2109165508886894E-2</v>
      </c>
      <c r="AJ155" s="12">
        <v>1.848327307673751E-2</v>
      </c>
      <c r="AK155" s="12">
        <v>2.5671840690284099E-2</v>
      </c>
      <c r="AL155" s="12">
        <v>0</v>
      </c>
      <c r="AM155" s="12">
        <v>0</v>
      </c>
      <c r="AN155" s="12">
        <v>7.6401284217167686E-2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3">
        <v>0</v>
      </c>
      <c r="AW155" s="13">
        <v>1.2429852592803877E-2</v>
      </c>
      <c r="AX155" s="13">
        <v>1.9096805209300568E-2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3">
        <v>1.2827470808837429E-3</v>
      </c>
      <c r="BF155" s="13">
        <v>0</v>
      </c>
      <c r="BG155" s="13">
        <v>1.8109105132744132E-2</v>
      </c>
      <c r="BH155" s="13">
        <v>0</v>
      </c>
      <c r="BI155" s="13">
        <v>0</v>
      </c>
      <c r="BJ155" s="13">
        <v>9.6360419801007878E-4</v>
      </c>
      <c r="BK155" s="13">
        <v>0</v>
      </c>
      <c r="BL155" s="13">
        <v>0</v>
      </c>
      <c r="BM155" s="13">
        <v>4.5255196708989233E-2</v>
      </c>
      <c r="BN155" s="13">
        <v>2.6010524731461346E-2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3">
        <v>0</v>
      </c>
      <c r="CC155" s="13">
        <v>4.9237246544853574E-3</v>
      </c>
      <c r="CD155" s="13">
        <v>4.1089498458669195E-2</v>
      </c>
      <c r="CE155" s="13">
        <v>3.9417244990185328E-3</v>
      </c>
      <c r="CF155" s="13">
        <v>4.0055176541910813E-2</v>
      </c>
      <c r="CG155" s="13">
        <v>0</v>
      </c>
      <c r="CH155" s="13">
        <v>0</v>
      </c>
      <c r="CI155" s="10">
        <f>COUNTIF(H155:CH155,"&gt;0")/79</f>
        <v>0.31645569620253167</v>
      </c>
    </row>
    <row r="156" spans="1:87" s="1" customFormat="1" x14ac:dyDescent="0.2">
      <c r="A156" s="1" t="s">
        <v>476</v>
      </c>
      <c r="B156" s="1">
        <v>568.36199999999997</v>
      </c>
      <c r="C156" s="7">
        <f>AVERAGE(H156:AU156)</f>
        <v>0.40403467439294066</v>
      </c>
      <c r="D156" s="7">
        <f>STDEV(H156:AU156)</f>
        <v>0.52795435843831873</v>
      </c>
      <c r="E156" s="7">
        <f>AVERAGE(AV156:CH156)</f>
        <v>0.44603797353594404</v>
      </c>
      <c r="F156" s="7">
        <f>STDEV(AV156:CH156)</f>
        <v>0.6406354037790869</v>
      </c>
      <c r="G156" s="7">
        <f>TTEST(H156:AU156,AV156:CH156,2,3)</f>
        <v>0.75169624887867048</v>
      </c>
      <c r="H156" s="12">
        <v>0.32346257284526869</v>
      </c>
      <c r="I156" s="12">
        <v>0.66194067446427574</v>
      </c>
      <c r="J156" s="12">
        <v>0.43210875286570505</v>
      </c>
      <c r="K156" s="12">
        <v>0.46530232862592003</v>
      </c>
      <c r="L156" s="12">
        <v>0.30189215853416246</v>
      </c>
      <c r="M156" s="12">
        <v>2.1570342612943998</v>
      </c>
      <c r="N156" s="12">
        <v>0.33115227813895975</v>
      </c>
      <c r="O156" s="12">
        <v>5.2102499797165032E-2</v>
      </c>
      <c r="P156" s="12">
        <v>0.48096758805952372</v>
      </c>
      <c r="Q156" s="12">
        <v>0.33591093990493753</v>
      </c>
      <c r="R156" s="12">
        <v>0.29228799195672689</v>
      </c>
      <c r="S156" s="12">
        <v>0.13808539230821143</v>
      </c>
      <c r="T156" s="12">
        <v>0.24811512472105296</v>
      </c>
      <c r="U156" s="12">
        <v>0.24954902748368774</v>
      </c>
      <c r="V156" s="12">
        <v>9.1060791239765473E-2</v>
      </c>
      <c r="W156" s="12">
        <v>0.15485463514478076</v>
      </c>
      <c r="X156" s="12">
        <v>0.27088618109785112</v>
      </c>
      <c r="Y156" s="12">
        <v>0.27518683975942049</v>
      </c>
      <c r="Z156" s="12">
        <v>0.23274671003405981</v>
      </c>
      <c r="AA156" s="12">
        <v>0.10700522229405332</v>
      </c>
      <c r="AB156" s="12">
        <v>0.22808966859036842</v>
      </c>
      <c r="AC156" s="12">
        <v>0.24773784379259681</v>
      </c>
      <c r="AD156" s="12">
        <v>2.7958243912864793</v>
      </c>
      <c r="AE156" s="12">
        <v>9.1754582065109724E-2</v>
      </c>
      <c r="AF156" s="12">
        <v>0.18638268886562914</v>
      </c>
      <c r="AG156" s="12">
        <v>0.21060381981262533</v>
      </c>
      <c r="AH156" s="12">
        <v>0.12364274936124529</v>
      </c>
      <c r="AI156" s="12">
        <v>0.21062035307986349</v>
      </c>
      <c r="AJ156" s="12">
        <v>0.15147742563786779</v>
      </c>
      <c r="AK156" s="12">
        <v>0.2584987893000768</v>
      </c>
      <c r="AL156" s="12">
        <v>0.34441313033124055</v>
      </c>
      <c r="AM156" s="12">
        <v>0.16872376182989823</v>
      </c>
      <c r="AN156" s="12">
        <v>0.72184800854237507</v>
      </c>
      <c r="AO156" s="12">
        <v>0.63074566838060897</v>
      </c>
      <c r="AP156" s="12">
        <v>0.15332157076103839</v>
      </c>
      <c r="AQ156" s="12">
        <v>0.35062534230190762</v>
      </c>
      <c r="AR156" s="12">
        <v>0.21260876786118751</v>
      </c>
      <c r="AS156" s="12">
        <v>1.1323955407275155</v>
      </c>
      <c r="AT156" s="12">
        <v>0.25316124879659629</v>
      </c>
      <c r="AU156" s="12">
        <v>8.7259653823470465E-2</v>
      </c>
      <c r="AV156" s="13">
        <v>0.28220711709544571</v>
      </c>
      <c r="AW156" s="13">
        <v>0.32741154900513386</v>
      </c>
      <c r="AX156" s="13">
        <v>0.18205885703820054</v>
      </c>
      <c r="AY156" s="13">
        <v>0.3807060954357897</v>
      </c>
      <c r="AZ156" s="13">
        <v>0.13904886035611458</v>
      </c>
      <c r="BA156" s="13">
        <v>0.24314673147543056</v>
      </c>
      <c r="BB156" s="13">
        <v>0.1748656292322652</v>
      </c>
      <c r="BC156" s="13">
        <v>0.19898719144712357</v>
      </c>
      <c r="BD156" s="13">
        <v>0.80624426010725969</v>
      </c>
      <c r="BE156" s="13">
        <v>0.10794500133958317</v>
      </c>
      <c r="BF156" s="13">
        <v>7.553698377363878E-2</v>
      </c>
      <c r="BG156" s="13">
        <v>7.1778311058211405E-2</v>
      </c>
      <c r="BH156" s="13">
        <v>0.1212337652277522</v>
      </c>
      <c r="BI156" s="13">
        <v>6.2205219142199973E-2</v>
      </c>
      <c r="BJ156" s="13">
        <v>0.20356714990719435</v>
      </c>
      <c r="BK156" s="13">
        <v>2.0935081204982051</v>
      </c>
      <c r="BL156" s="13">
        <v>0.21704231203309848</v>
      </c>
      <c r="BM156" s="13">
        <v>1.473669192084716</v>
      </c>
      <c r="BN156" s="13">
        <v>0.14371734703516717</v>
      </c>
      <c r="BO156" s="13">
        <v>0.11732682742865906</v>
      </c>
      <c r="BP156" s="13">
        <v>7.0456895318842652E-2</v>
      </c>
      <c r="BQ156" s="13">
        <v>0.26788410077347585</v>
      </c>
      <c r="BR156" s="13">
        <v>0.28150650539993499</v>
      </c>
      <c r="BS156" s="13">
        <v>0.34220807243337809</v>
      </c>
      <c r="BT156" s="13">
        <v>0.2397313372521242</v>
      </c>
      <c r="BU156" s="13">
        <v>0.21092064275190678</v>
      </c>
      <c r="BV156" s="13">
        <v>1.9070229240506897</v>
      </c>
      <c r="BW156" s="13">
        <v>0.10208407473965384</v>
      </c>
      <c r="BX156" s="13">
        <v>0.48036654232349152</v>
      </c>
      <c r="BY156" s="13">
        <v>0.24976482349909565</v>
      </c>
      <c r="BZ156" s="13">
        <v>0.15519476407562305</v>
      </c>
      <c r="CA156" s="13">
        <v>0.23726566115523495</v>
      </c>
      <c r="CB156" s="13">
        <v>0.13506534206140702</v>
      </c>
      <c r="CC156" s="13">
        <v>0.16038244960287029</v>
      </c>
      <c r="CD156" s="13">
        <v>0.16058458234239509</v>
      </c>
      <c r="CE156" s="13">
        <v>6.4598367575516666E-2</v>
      </c>
      <c r="CF156" s="13">
        <v>0.286695342954771</v>
      </c>
      <c r="CG156" s="13">
        <v>2.6582692342808252</v>
      </c>
      <c r="CH156" s="13">
        <v>1.9632727845893951</v>
      </c>
      <c r="CI156" s="10">
        <f>COUNTIF(H156:CH156,"&gt;0")/79</f>
        <v>1</v>
      </c>
    </row>
    <row r="157" spans="1:87" s="1" customFormat="1" x14ac:dyDescent="0.2">
      <c r="A157" s="1" t="s">
        <v>477</v>
      </c>
      <c r="B157" s="1">
        <v>558.33320000000003</v>
      </c>
      <c r="C157" s="7">
        <f>AVERAGE(H157:AU157)</f>
        <v>1.1662103811777622</v>
      </c>
      <c r="D157" s="7">
        <f>STDEV(H157:AU157)</f>
        <v>0.33135172082284997</v>
      </c>
      <c r="E157" s="7">
        <f>AVERAGE(AV157:CH157)</f>
        <v>1.1047210975249488</v>
      </c>
      <c r="F157" s="7">
        <f>STDEV(AV157:CH157)</f>
        <v>0.3479754188033638</v>
      </c>
      <c r="G157" s="7">
        <f>TTEST(H157:AU157,AV157:CH157,2,3)</f>
        <v>0.42390849075666726</v>
      </c>
      <c r="H157" s="12">
        <v>1.0016868224562101</v>
      </c>
      <c r="I157" s="12">
        <v>0.90757336306487446</v>
      </c>
      <c r="J157" s="12">
        <v>0.9940543065910874</v>
      </c>
      <c r="K157" s="12">
        <v>1.2658741836426379</v>
      </c>
      <c r="L157" s="12">
        <v>1.1997638891019142</v>
      </c>
      <c r="M157" s="12">
        <v>0.76208617299396253</v>
      </c>
      <c r="N157" s="12">
        <v>1.6131851916551418</v>
      </c>
      <c r="O157" s="12">
        <v>1.3340804128955188</v>
      </c>
      <c r="P157" s="12">
        <v>0.70058793350717485</v>
      </c>
      <c r="Q157" s="12">
        <v>0.96286735489658792</v>
      </c>
      <c r="R157" s="12">
        <v>1.1095762584929845</v>
      </c>
      <c r="S157" s="12">
        <v>1.4072452094477133</v>
      </c>
      <c r="T157" s="12">
        <v>1.344238935584255</v>
      </c>
      <c r="U157" s="12">
        <v>0.84701722115426326</v>
      </c>
      <c r="V157" s="12">
        <v>1.2248292545690607</v>
      </c>
      <c r="W157" s="12">
        <v>1.3741149108269621</v>
      </c>
      <c r="X157" s="12">
        <v>0.89157832649813185</v>
      </c>
      <c r="Y157" s="12">
        <v>1.7990789943611345</v>
      </c>
      <c r="Z157" s="12">
        <v>1.4826060755476216</v>
      </c>
      <c r="AA157" s="12">
        <v>1.5526397390283913</v>
      </c>
      <c r="AB157" s="12">
        <v>1.4551794510879403</v>
      </c>
      <c r="AC157" s="12">
        <v>2.0790791505231123</v>
      </c>
      <c r="AD157" s="12">
        <v>0.88604123984159966</v>
      </c>
      <c r="AE157" s="12">
        <v>1.4776960480973116</v>
      </c>
      <c r="AF157" s="12">
        <v>0.9998139097786034</v>
      </c>
      <c r="AG157" s="12">
        <v>1.3908296634709558</v>
      </c>
      <c r="AH157" s="12">
        <v>1.1772557616092967</v>
      </c>
      <c r="AI157" s="12">
        <v>1.335524159049559</v>
      </c>
      <c r="AJ157" s="12">
        <v>1.1892375785272595</v>
      </c>
      <c r="AK157" s="12">
        <v>0.85523603446505203</v>
      </c>
      <c r="AL157" s="12">
        <v>0.75850676800770989</v>
      </c>
      <c r="AM157" s="12">
        <v>0.88425599202257943</v>
      </c>
      <c r="AN157" s="12">
        <v>0.89658120577728784</v>
      </c>
      <c r="AO157" s="12">
        <v>0.47067991825275751</v>
      </c>
      <c r="AP157" s="12">
        <v>1.1241598836295368</v>
      </c>
      <c r="AQ157" s="12">
        <v>0.76217450931192265</v>
      </c>
      <c r="AR157" s="12">
        <v>1.5917689618235635</v>
      </c>
      <c r="AS157" s="12">
        <v>1.0119046435427819</v>
      </c>
      <c r="AT157" s="12">
        <v>1.1168709567040251</v>
      </c>
      <c r="AU157" s="12">
        <v>1.4109348552719976</v>
      </c>
      <c r="AV157" s="13">
        <v>1.590333227779388</v>
      </c>
      <c r="AW157" s="13">
        <v>1.39339452515966</v>
      </c>
      <c r="AX157" s="13">
        <v>1.309437393521043</v>
      </c>
      <c r="AY157" s="13">
        <v>0.82194846055322668</v>
      </c>
      <c r="AZ157" s="13">
        <v>1.1491857238603904</v>
      </c>
      <c r="BA157" s="13">
        <v>0.96259622269247624</v>
      </c>
      <c r="BB157" s="13">
        <v>1.8293907698735878</v>
      </c>
      <c r="BC157" s="13">
        <v>1.175755019397275</v>
      </c>
      <c r="BD157" s="13">
        <v>0.91854580747692327</v>
      </c>
      <c r="BE157" s="13">
        <v>1.5831295492610311</v>
      </c>
      <c r="BF157" s="13">
        <v>1.7444880260141367</v>
      </c>
      <c r="BG157" s="13">
        <v>1.693251345841164</v>
      </c>
      <c r="BH157" s="13">
        <v>0.98496519282701323</v>
      </c>
      <c r="BI157" s="13">
        <v>1.6103110464551382</v>
      </c>
      <c r="BJ157" s="13">
        <v>1.1695759672145489</v>
      </c>
      <c r="BK157" s="13">
        <v>0.98611790813508526</v>
      </c>
      <c r="BL157" s="13">
        <v>1.1671312018826641</v>
      </c>
      <c r="BM157" s="13">
        <v>0.68393399011743572</v>
      </c>
      <c r="BN157" s="13">
        <v>1.5145192498574773</v>
      </c>
      <c r="BO157" s="13">
        <v>1.3753970400311073</v>
      </c>
      <c r="BP157" s="13">
        <v>1.5017060425101583</v>
      </c>
      <c r="BQ157" s="13">
        <v>0.86319153249798675</v>
      </c>
      <c r="BR157" s="13">
        <v>0.77292247769840938</v>
      </c>
      <c r="BS157" s="13">
        <v>0.65449436185263432</v>
      </c>
      <c r="BT157" s="13">
        <v>1.1309767691241714</v>
      </c>
      <c r="BU157" s="13">
        <v>1.2261766927785989</v>
      </c>
      <c r="BV157" s="13">
        <v>1.2167000347088492</v>
      </c>
      <c r="BW157" s="13">
        <v>0.45926862524369688</v>
      </c>
      <c r="BX157" s="13">
        <v>0.71421138031998743</v>
      </c>
      <c r="BY157" s="13">
        <v>0.88830192815019604</v>
      </c>
      <c r="BZ157" s="13">
        <v>0.90621895525914675</v>
      </c>
      <c r="CA157" s="13">
        <v>0.56173747128525398</v>
      </c>
      <c r="CB157" s="13">
        <v>0.65685300385080669</v>
      </c>
      <c r="CC157" s="13">
        <v>1.1425414232179274</v>
      </c>
      <c r="CD157" s="13">
        <v>1.0485467622973403</v>
      </c>
      <c r="CE157" s="13">
        <v>0.85371683445862856</v>
      </c>
      <c r="CF157" s="13">
        <v>1.0463689684723974</v>
      </c>
      <c r="CG157" s="13">
        <v>0.83248403681119854</v>
      </c>
      <c r="CH157" s="13">
        <v>0.94429783498483855</v>
      </c>
      <c r="CI157" s="10">
        <f>COUNTIF(H157:CH157,"&gt;0")/79</f>
        <v>1</v>
      </c>
    </row>
    <row r="158" spans="1:87" s="1" customFormat="1" x14ac:dyDescent="0.2">
      <c r="A158" s="1" t="s">
        <v>478</v>
      </c>
      <c r="B158" s="1">
        <v>556.3175</v>
      </c>
      <c r="C158" s="7">
        <f>AVERAGE(H158:AU158)</f>
        <v>0.73614322189931325</v>
      </c>
      <c r="D158" s="7">
        <f>STDEV(H158:AU158)</f>
        <v>0.85246535379041133</v>
      </c>
      <c r="E158" s="7">
        <f>AVERAGE(AV158:CH158)</f>
        <v>0.98047131632728257</v>
      </c>
      <c r="F158" s="7">
        <f>STDEV(AV158:CH158)</f>
        <v>1.6466471697651919</v>
      </c>
      <c r="G158" s="7">
        <f>TTEST(H158:AU158,AV158:CH158,2,3)</f>
        <v>0.41278711787248867</v>
      </c>
      <c r="H158" s="12">
        <v>0.60138547697506617</v>
      </c>
      <c r="I158" s="12">
        <v>1.3811809394325185</v>
      </c>
      <c r="J158" s="12">
        <v>0.58409524350265907</v>
      </c>
      <c r="K158" s="12">
        <v>0.3006751650735266</v>
      </c>
      <c r="L158" s="12">
        <v>0.30895206829955674</v>
      </c>
      <c r="M158" s="12">
        <v>4.7612896721626612</v>
      </c>
      <c r="N158" s="12">
        <v>0.41026084197354618</v>
      </c>
      <c r="O158" s="12">
        <v>0.75526837722480644</v>
      </c>
      <c r="P158" s="12">
        <v>0.40212788103971342</v>
      </c>
      <c r="Q158" s="12">
        <v>7.1553730662733087E-2</v>
      </c>
      <c r="R158" s="12">
        <v>0.53053716785073912</v>
      </c>
      <c r="S158" s="12">
        <v>0.92512021649857745</v>
      </c>
      <c r="T158" s="12">
        <v>0.2225599601062945</v>
      </c>
      <c r="U158" s="12">
        <v>0.37550619969244109</v>
      </c>
      <c r="V158" s="12">
        <v>0.68828055047650682</v>
      </c>
      <c r="W158" s="12">
        <v>0.67256493702101072</v>
      </c>
      <c r="X158" s="12">
        <v>0.35871767558196777</v>
      </c>
      <c r="Y158" s="12">
        <v>0.32671174798803465</v>
      </c>
      <c r="Z158" s="12">
        <v>0.40306361082217795</v>
      </c>
      <c r="AA158" s="12">
        <v>0.67756033482869393</v>
      </c>
      <c r="AB158" s="12">
        <v>1.0289586325173732</v>
      </c>
      <c r="AC158" s="12">
        <v>0.2201548575116988</v>
      </c>
      <c r="AD158" s="12">
        <v>0.73074959675474904</v>
      </c>
      <c r="AE158" s="12">
        <v>0.31782125235272229</v>
      </c>
      <c r="AF158" s="12">
        <v>0.19898150826900199</v>
      </c>
      <c r="AG158" s="12">
        <v>0.71798170871210931</v>
      </c>
      <c r="AH158" s="12">
        <v>0.89685912039782112</v>
      </c>
      <c r="AI158" s="12">
        <v>0.46300682604671001</v>
      </c>
      <c r="AJ158" s="12">
        <v>0.97172697738270775</v>
      </c>
      <c r="AK158" s="12">
        <v>0.24744551747901575</v>
      </c>
      <c r="AL158" s="12">
        <v>0.38302488729893019</v>
      </c>
      <c r="AM158" s="12">
        <v>0.21146025829781251</v>
      </c>
      <c r="AN158" s="12">
        <v>0.43795191647698956</v>
      </c>
      <c r="AO158" s="12">
        <v>1.8671473166706469</v>
      </c>
      <c r="AP158" s="12">
        <v>0.81271374331082347</v>
      </c>
      <c r="AQ158" s="12">
        <v>0.58155411225783848</v>
      </c>
      <c r="AR158" s="12">
        <v>0.41968732750750359</v>
      </c>
      <c r="AS158" s="12">
        <v>3.2582772456280118</v>
      </c>
      <c r="AT158" s="12">
        <v>0.20965467579967398</v>
      </c>
      <c r="AU158" s="12">
        <v>0.71315959808715834</v>
      </c>
      <c r="AV158" s="13">
        <v>0.62741657409395857</v>
      </c>
      <c r="AW158" s="13">
        <v>0.47990056548970006</v>
      </c>
      <c r="AX158" s="13">
        <v>0.32594090981582119</v>
      </c>
      <c r="AY158" s="13">
        <v>0.96991248281524123</v>
      </c>
      <c r="AZ158" s="13">
        <v>0.44102490422757135</v>
      </c>
      <c r="BA158" s="13">
        <v>0.59550263720806274</v>
      </c>
      <c r="BB158" s="13">
        <v>0.24739821070795295</v>
      </c>
      <c r="BC158" s="13">
        <v>0.5701384490735103</v>
      </c>
      <c r="BD158" s="13">
        <v>0.39354699454494574</v>
      </c>
      <c r="BE158" s="13">
        <v>0.37214600971668071</v>
      </c>
      <c r="BF158" s="13">
        <v>0.33831460843250938</v>
      </c>
      <c r="BG158" s="13">
        <v>0.82248227949152108</v>
      </c>
      <c r="BH158" s="13">
        <v>0.59928865605415205</v>
      </c>
      <c r="BI158" s="13">
        <v>0.96579829753949831</v>
      </c>
      <c r="BJ158" s="13">
        <v>0.20640736311448832</v>
      </c>
      <c r="BK158" s="13">
        <v>0.1385529651924749</v>
      </c>
      <c r="BL158" s="13">
        <v>0.40699743665094379</v>
      </c>
      <c r="BM158" s="13">
        <v>1.041815090874278</v>
      </c>
      <c r="BN158" s="13">
        <v>0.95727012635952025</v>
      </c>
      <c r="BO158" s="13">
        <v>0.39118537806638332</v>
      </c>
      <c r="BP158" s="13">
        <v>0.12662622060575132</v>
      </c>
      <c r="BQ158" s="13">
        <v>0.96899384977415737</v>
      </c>
      <c r="BR158" s="13">
        <v>0.3358300390536581</v>
      </c>
      <c r="BS158" s="13">
        <v>0.46496816604141017</v>
      </c>
      <c r="BT158" s="13">
        <v>0.81706845800844641</v>
      </c>
      <c r="BU158" s="13">
        <v>0.69389209003182351</v>
      </c>
      <c r="BV158" s="13">
        <v>6.6239768519164839</v>
      </c>
      <c r="BW158" s="13">
        <v>0.17795700560853459</v>
      </c>
      <c r="BX158" s="13">
        <v>0.10784278273231598</v>
      </c>
      <c r="BY158" s="13">
        <v>0.46402831091245961</v>
      </c>
      <c r="BZ158" s="13">
        <v>0.93701405695746542</v>
      </c>
      <c r="CA158" s="13">
        <v>6.2340980374854867E-2</v>
      </c>
      <c r="CB158" s="13">
        <v>0.29616858530021439</v>
      </c>
      <c r="CC158" s="13">
        <v>1.0668465852774889</v>
      </c>
      <c r="CD158" s="13">
        <v>0.81315703976756049</v>
      </c>
      <c r="CE158" s="13">
        <v>0.31482386126773243</v>
      </c>
      <c r="CF158" s="13">
        <v>0.30717191043430114</v>
      </c>
      <c r="CG158" s="13">
        <v>5.356780968928665</v>
      </c>
      <c r="CH158" s="13">
        <v>7.4118536343014814</v>
      </c>
      <c r="CI158" s="10">
        <f>COUNTIF(H158:CH158,"&gt;0")/79</f>
        <v>1</v>
      </c>
    </row>
    <row r="159" spans="1:87" s="1" customFormat="1" x14ac:dyDescent="0.2">
      <c r="A159" s="1" t="s">
        <v>479</v>
      </c>
      <c r="B159" s="1">
        <v>572.34879999999998</v>
      </c>
      <c r="C159" s="7">
        <f>AVERAGE(H159:AU159)</f>
        <v>11.543474263762777</v>
      </c>
      <c r="D159" s="7">
        <f>STDEV(H159:AU159)</f>
        <v>2.1383893165374794</v>
      </c>
      <c r="E159" s="7">
        <f>AVERAGE(AV159:CH159)</f>
        <v>12.014772254568856</v>
      </c>
      <c r="F159" s="7">
        <f>STDEV(AV159:CH159)</f>
        <v>2.0000786414015064</v>
      </c>
      <c r="G159" s="7">
        <f>TTEST(H159:AU159,AV159:CH159,2,3)</f>
        <v>0.31471800649508497</v>
      </c>
      <c r="H159" s="12">
        <v>13.738475496495491</v>
      </c>
      <c r="I159" s="12">
        <v>14.216763367379402</v>
      </c>
      <c r="J159" s="12">
        <v>10.719451578701044</v>
      </c>
      <c r="K159" s="12">
        <v>11.716283454485664</v>
      </c>
      <c r="L159" s="12">
        <v>14.442735298552821</v>
      </c>
      <c r="M159" s="12">
        <v>10.433635467440531</v>
      </c>
      <c r="N159" s="12">
        <v>11.259329425139612</v>
      </c>
      <c r="O159" s="12">
        <v>12.155594813070229</v>
      </c>
      <c r="P159" s="12">
        <v>11.396721456212317</v>
      </c>
      <c r="Q159" s="12">
        <v>11.53291088367008</v>
      </c>
      <c r="R159" s="12">
        <v>13.301579883568525</v>
      </c>
      <c r="S159" s="12">
        <v>9.9476594024193918</v>
      </c>
      <c r="T159" s="12">
        <v>12.22876782676274</v>
      </c>
      <c r="U159" s="12">
        <v>12.361356315905518</v>
      </c>
      <c r="V159" s="12">
        <v>8.1558329230566375</v>
      </c>
      <c r="W159" s="12">
        <v>10.844325399285816</v>
      </c>
      <c r="X159" s="12">
        <v>8.1421386879297923</v>
      </c>
      <c r="Y159" s="12">
        <v>10.916916869483844</v>
      </c>
      <c r="Z159" s="12">
        <v>12.02601283812697</v>
      </c>
      <c r="AA159" s="12">
        <v>9.2119507707810406</v>
      </c>
      <c r="AB159" s="12">
        <v>9.7709856156593027</v>
      </c>
      <c r="AC159" s="12">
        <v>12.834105484135446</v>
      </c>
      <c r="AD159" s="12">
        <v>11.500805193869837</v>
      </c>
      <c r="AE159" s="12">
        <v>10.606905997579123</v>
      </c>
      <c r="AF159" s="12">
        <v>11.913075848441606</v>
      </c>
      <c r="AG159" s="12">
        <v>10.915549694895795</v>
      </c>
      <c r="AH159" s="12">
        <v>18.238303951180786</v>
      </c>
      <c r="AI159" s="12">
        <v>12.968748460809181</v>
      </c>
      <c r="AJ159" s="12">
        <v>10.238849939156218</v>
      </c>
      <c r="AK159" s="12">
        <v>9.7345257079300644</v>
      </c>
      <c r="AL159" s="12">
        <v>14.221241426012625</v>
      </c>
      <c r="AM159" s="12">
        <v>12.58341731086117</v>
      </c>
      <c r="AN159" s="12">
        <v>16.057907625542001</v>
      </c>
      <c r="AO159" s="12">
        <v>8.5046799130934332</v>
      </c>
      <c r="AP159" s="12">
        <v>10.765779793404054</v>
      </c>
      <c r="AQ159" s="12">
        <v>12.03759628692711</v>
      </c>
      <c r="AR159" s="12">
        <v>11.568019314302294</v>
      </c>
      <c r="AS159" s="12">
        <v>7.0961365180704492</v>
      </c>
      <c r="AT159" s="12">
        <v>9.9196388532801816</v>
      </c>
      <c r="AU159" s="12">
        <v>11.514255456892791</v>
      </c>
      <c r="AV159" s="13">
        <v>14.103453263395501</v>
      </c>
      <c r="AW159" s="13">
        <v>14.144054433347742</v>
      </c>
      <c r="AX159" s="13">
        <v>8.6659511232155797</v>
      </c>
      <c r="AY159" s="13">
        <v>11.427084438033942</v>
      </c>
      <c r="AZ159" s="13">
        <v>16.331086534192664</v>
      </c>
      <c r="BA159" s="13">
        <v>10.01685869558024</v>
      </c>
      <c r="BB159" s="13">
        <v>11.260280432350855</v>
      </c>
      <c r="BC159" s="13">
        <v>9.7948965693434253</v>
      </c>
      <c r="BD159" s="13">
        <v>9.1272949014973097</v>
      </c>
      <c r="BE159" s="13">
        <v>12.838788366699665</v>
      </c>
      <c r="BF159" s="13">
        <v>13.508661415725912</v>
      </c>
      <c r="BG159" s="13">
        <v>9.9691851702264476</v>
      </c>
      <c r="BH159" s="13">
        <v>15.322533710979146</v>
      </c>
      <c r="BI159" s="13">
        <v>10.312006946838428</v>
      </c>
      <c r="BJ159" s="13">
        <v>13.46585815391173</v>
      </c>
      <c r="BK159" s="13">
        <v>13.472841589281643</v>
      </c>
      <c r="BL159" s="13">
        <v>10.102931698810131</v>
      </c>
      <c r="BM159" s="13">
        <v>12.833922871175266</v>
      </c>
      <c r="BN159" s="13">
        <v>9.7147410216159056</v>
      </c>
      <c r="BO159" s="13">
        <v>11.860099577731134</v>
      </c>
      <c r="BP159" s="13">
        <v>14.639465838789944</v>
      </c>
      <c r="BQ159" s="13">
        <v>9.2950754344266429</v>
      </c>
      <c r="BR159" s="13">
        <v>11.800608881239823</v>
      </c>
      <c r="BS159" s="13">
        <v>12.666818108886172</v>
      </c>
      <c r="BT159" s="13">
        <v>10.396035211481841</v>
      </c>
      <c r="BU159" s="13">
        <v>12.347866473897824</v>
      </c>
      <c r="BV159" s="13">
        <v>11.835679515320464</v>
      </c>
      <c r="BW159" s="13">
        <v>14.56229715779633</v>
      </c>
      <c r="BX159" s="13">
        <v>13.660951741910425</v>
      </c>
      <c r="BY159" s="13">
        <v>11.364457982382758</v>
      </c>
      <c r="BZ159" s="13">
        <v>12.207538740695545</v>
      </c>
      <c r="CA159" s="13">
        <v>14.923928354491816</v>
      </c>
      <c r="CB159" s="13">
        <v>14.985585449419744</v>
      </c>
      <c r="CC159" s="13">
        <v>9.2567580321621179</v>
      </c>
      <c r="CD159" s="13">
        <v>11.592388737137545</v>
      </c>
      <c r="CE159" s="13">
        <v>12.7226865298286</v>
      </c>
      <c r="CF159" s="13">
        <v>11.824099468507308</v>
      </c>
      <c r="CG159" s="13">
        <v>10.463077824693894</v>
      </c>
      <c r="CH159" s="13">
        <v>9.7582675311640372</v>
      </c>
      <c r="CI159" s="10">
        <f>COUNTIF(H159:CH159,"&gt;0")/79</f>
        <v>1</v>
      </c>
    </row>
    <row r="160" spans="1:87" s="1" customFormat="1" x14ac:dyDescent="0.2">
      <c r="A160" s="1" t="s">
        <v>480</v>
      </c>
      <c r="B160" s="1">
        <v>638.4402</v>
      </c>
      <c r="C160" s="7">
        <f>AVERAGE(H160:AU160)</f>
        <v>3.1951533759515303</v>
      </c>
      <c r="D160" s="7">
        <f>STDEV(H160:AU160)</f>
        <v>1.1753931308317607</v>
      </c>
      <c r="E160" s="7">
        <f>AVERAGE(AV160:CH160)</f>
        <v>2.9229109103863662</v>
      </c>
      <c r="F160" s="7">
        <f>STDEV(AV160:CH160)</f>
        <v>0.98271757782744951</v>
      </c>
      <c r="G160" s="7">
        <f>TTEST(H160:AU160,AV160:CH160,2,3)</f>
        <v>0.26714193578490419</v>
      </c>
      <c r="H160" s="12">
        <v>3.0957559754304937</v>
      </c>
      <c r="I160" s="12">
        <v>4.0805965611794477</v>
      </c>
      <c r="J160" s="12">
        <v>4.8074041511703829</v>
      </c>
      <c r="K160" s="12">
        <v>5.630098176147146</v>
      </c>
      <c r="L160" s="12">
        <v>5.4862964983835347</v>
      </c>
      <c r="M160" s="12">
        <v>0.71775878330886889</v>
      </c>
      <c r="N160" s="12">
        <v>3.8212674910443947</v>
      </c>
      <c r="O160" s="12">
        <v>4.554177615650655</v>
      </c>
      <c r="P160" s="12">
        <v>2.470897999425</v>
      </c>
      <c r="Q160" s="12">
        <v>2.8272398071924334</v>
      </c>
      <c r="R160" s="12">
        <v>4.2579533643667018</v>
      </c>
      <c r="S160" s="12">
        <v>3.705783514333771</v>
      </c>
      <c r="T160" s="12">
        <v>3.8227358674723897</v>
      </c>
      <c r="U160" s="12">
        <v>4.6919960169887602</v>
      </c>
      <c r="V160" s="12">
        <v>2.7834999475509448</v>
      </c>
      <c r="W160" s="12">
        <v>4.5227123173772892</v>
      </c>
      <c r="X160" s="12">
        <v>2.9250143742402543</v>
      </c>
      <c r="Y160" s="12">
        <v>3.9376573426422468</v>
      </c>
      <c r="Z160" s="12">
        <v>4.3566649527364607</v>
      </c>
      <c r="AA160" s="12">
        <v>3.0245480441649044</v>
      </c>
      <c r="AB160" s="12">
        <v>2.7329994429813169</v>
      </c>
      <c r="AC160" s="12">
        <v>3.3739993422008268</v>
      </c>
      <c r="AD160" s="12">
        <v>2.391061457866289</v>
      </c>
      <c r="AE160" s="12">
        <v>3.8182859926651616</v>
      </c>
      <c r="AF160" s="12">
        <v>2.8171286268799842</v>
      </c>
      <c r="AG160" s="12">
        <v>2.8253755743831723</v>
      </c>
      <c r="AH160" s="12">
        <v>2.710410640648206</v>
      </c>
      <c r="AI160" s="12">
        <v>3.2841199493630078</v>
      </c>
      <c r="AJ160" s="12">
        <v>2.5405928823186907</v>
      </c>
      <c r="AK160" s="12">
        <v>2.3786405683344602</v>
      </c>
      <c r="AL160" s="12">
        <v>2.7997469855590835</v>
      </c>
      <c r="AM160" s="12">
        <v>2.0697570417490772</v>
      </c>
      <c r="AN160" s="12">
        <v>2.3080325876861036</v>
      </c>
      <c r="AO160" s="12">
        <v>9.6806440619815068E-2</v>
      </c>
      <c r="AP160" s="12">
        <v>2.9432227765909573</v>
      </c>
      <c r="AQ160" s="12">
        <v>3.2121305465688166</v>
      </c>
      <c r="AR160" s="12">
        <v>3.7979023665834961</v>
      </c>
      <c r="AS160" s="12">
        <v>0.58195055381399852</v>
      </c>
      <c r="AT160" s="12">
        <v>2.9445387636400695</v>
      </c>
      <c r="AU160" s="12">
        <v>2.659373696802585</v>
      </c>
      <c r="AV160" s="13">
        <v>3.7972277449214591</v>
      </c>
      <c r="AW160" s="13">
        <v>4.8122780672601859</v>
      </c>
      <c r="AX160" s="13">
        <v>4.2767403648802551</v>
      </c>
      <c r="AY160" s="13">
        <v>1.5387547435359989</v>
      </c>
      <c r="AZ160" s="13">
        <v>3.0799470349878111</v>
      </c>
      <c r="BA160" s="13">
        <v>1.7778506874340905</v>
      </c>
      <c r="BB160" s="13">
        <v>3.7832335908128276</v>
      </c>
      <c r="BC160" s="13">
        <v>2.6102574498396867</v>
      </c>
      <c r="BD160" s="13">
        <v>3.2606842273292354</v>
      </c>
      <c r="BE160" s="13">
        <v>2.9998032478090204</v>
      </c>
      <c r="BF160" s="13">
        <v>2.8614108876792685</v>
      </c>
      <c r="BG160" s="13">
        <v>3.3195555002832027</v>
      </c>
      <c r="BH160" s="13">
        <v>3.5056918801606023</v>
      </c>
      <c r="BI160" s="13">
        <v>3.0055349942110845</v>
      </c>
      <c r="BJ160" s="13">
        <v>3.657850917212409</v>
      </c>
      <c r="BK160" s="13">
        <v>3.0213326117188282</v>
      </c>
      <c r="BL160" s="13">
        <v>4.7446243015691492</v>
      </c>
      <c r="BM160" s="13">
        <v>0.77180297471058579</v>
      </c>
      <c r="BN160" s="13">
        <v>2.5261914692483503</v>
      </c>
      <c r="BO160" s="13">
        <v>3.0165161529939106</v>
      </c>
      <c r="BP160" s="13">
        <v>3.4330619900156591</v>
      </c>
      <c r="BQ160" s="13">
        <v>2.8084178942815359</v>
      </c>
      <c r="BR160" s="13">
        <v>2.260989978059559</v>
      </c>
      <c r="BS160" s="13">
        <v>3.6123872179190166</v>
      </c>
      <c r="BT160" s="13">
        <v>2.967484887864706</v>
      </c>
      <c r="BU160" s="13">
        <v>3.6040755127673059</v>
      </c>
      <c r="BV160" s="13">
        <v>2.0527528905759942</v>
      </c>
      <c r="BW160" s="13">
        <v>4.1148373300672487</v>
      </c>
      <c r="BX160" s="13">
        <v>1.4441485955048945</v>
      </c>
      <c r="BY160" s="13">
        <v>2.1424765725955397</v>
      </c>
      <c r="BZ160" s="13">
        <v>3.4568400675993414</v>
      </c>
      <c r="CA160" s="13">
        <v>2.6355454111516337</v>
      </c>
      <c r="CB160" s="13">
        <v>3.4977192638340568</v>
      </c>
      <c r="CC160" s="13">
        <v>2.8551269346848822</v>
      </c>
      <c r="CD160" s="13">
        <v>2.7329280994874305</v>
      </c>
      <c r="CE160" s="13">
        <v>3.0309362718488702</v>
      </c>
      <c r="CF160" s="13">
        <v>3.4802589641436152</v>
      </c>
      <c r="CG160" s="13">
        <v>0.698917769088228</v>
      </c>
      <c r="CH160" s="13">
        <v>0.79733100498081677</v>
      </c>
      <c r="CI160" s="10">
        <f>COUNTIF(H160:CH160,"&gt;0")/79</f>
        <v>1</v>
      </c>
    </row>
    <row r="161" spans="1:87" s="1" customFormat="1" x14ac:dyDescent="0.2">
      <c r="A161" s="1" t="s">
        <v>374</v>
      </c>
      <c r="B161" s="1">
        <v>778.59670000000006</v>
      </c>
      <c r="C161" s="7">
        <f>AVERAGE(H161:AU161)</f>
        <v>0.48658225057632293</v>
      </c>
      <c r="D161" s="7">
        <f>STDEV(H161:AU161)</f>
        <v>0.23792618340598723</v>
      </c>
      <c r="E161" s="7">
        <f>AVERAGE(AV161:CH161)</f>
        <v>0.40058186657623723</v>
      </c>
      <c r="F161" s="7">
        <f>STDEV(AV161:CH161)</f>
        <v>0.25608257106677601</v>
      </c>
      <c r="G161" s="7">
        <f>TTEST(H161:AU161,AV161:CH161,2,3)</f>
        <v>0.12638234573689849</v>
      </c>
      <c r="H161" s="12">
        <v>0.84641709679936616</v>
      </c>
      <c r="I161" s="12">
        <v>0.44273783248720905</v>
      </c>
      <c r="J161" s="12">
        <v>0.47584520902148736</v>
      </c>
      <c r="K161" s="12">
        <v>0.51935119174824085</v>
      </c>
      <c r="L161" s="12">
        <v>0.59763364360908944</v>
      </c>
      <c r="M161" s="12">
        <v>9.2077737156128547E-2</v>
      </c>
      <c r="N161" s="12">
        <v>1.0656506126936176</v>
      </c>
      <c r="O161" s="12">
        <v>0.88519208533386018</v>
      </c>
      <c r="P161" s="12">
        <v>0.42972984700201744</v>
      </c>
      <c r="Q161" s="12">
        <v>0.47022241497773987</v>
      </c>
      <c r="R161" s="12">
        <v>0.90531820695332144</v>
      </c>
      <c r="S161" s="12">
        <v>0.63943694408394736</v>
      </c>
      <c r="T161" s="12">
        <v>0.37956476677120904</v>
      </c>
      <c r="U161" s="12">
        <v>0.3514488294480646</v>
      </c>
      <c r="V161" s="12">
        <v>0.59618667979669893</v>
      </c>
      <c r="W161" s="12">
        <v>0.86638088950672687</v>
      </c>
      <c r="X161" s="12">
        <v>0.21058284863883686</v>
      </c>
      <c r="Y161" s="12">
        <v>0.42795545410284758</v>
      </c>
      <c r="Z161" s="12">
        <v>0.37680024145997304</v>
      </c>
      <c r="AA161" s="12">
        <v>0.33686123292480685</v>
      </c>
      <c r="AB161" s="12">
        <v>0.39016033687733254</v>
      </c>
      <c r="AC161" s="12">
        <v>0.78936486536394801</v>
      </c>
      <c r="AD161" s="12">
        <v>0.23709798273225743</v>
      </c>
      <c r="AE161" s="12">
        <v>0.41529572166874201</v>
      </c>
      <c r="AF161" s="12">
        <v>0.41523283095946234</v>
      </c>
      <c r="AG161" s="12">
        <v>0.55772047876168696</v>
      </c>
      <c r="AH161" s="12">
        <v>0.78239032717057322</v>
      </c>
      <c r="AI161" s="12">
        <v>0.43294343032813271</v>
      </c>
      <c r="AJ161" s="12">
        <v>0.27883697946613045</v>
      </c>
      <c r="AK161" s="12">
        <v>0.46162511307587756</v>
      </c>
      <c r="AL161" s="12">
        <v>0.12053822001663991</v>
      </c>
      <c r="AM161" s="12">
        <v>0.41427118782974715</v>
      </c>
      <c r="AN161" s="12">
        <v>0.27370633957781615</v>
      </c>
      <c r="AO161" s="12">
        <v>0.24052971901279552</v>
      </c>
      <c r="AP161" s="12">
        <v>0.12276031532434581</v>
      </c>
      <c r="AQ161" s="12">
        <v>0.52455437477969724</v>
      </c>
      <c r="AR161" s="12">
        <v>0.39553227699333027</v>
      </c>
      <c r="AS161" s="12">
        <v>0.21909102909241165</v>
      </c>
      <c r="AT161" s="12">
        <v>0.81823891401833515</v>
      </c>
      <c r="AU161" s="12">
        <v>0.65800581548847192</v>
      </c>
      <c r="AV161" s="13">
        <v>1.0308585771409082</v>
      </c>
      <c r="AW161" s="13">
        <v>0.54308645427038749</v>
      </c>
      <c r="AX161" s="13">
        <v>0.70516167490035941</v>
      </c>
      <c r="AY161" s="13">
        <v>0.30720330836899595</v>
      </c>
      <c r="AZ161" s="13">
        <v>0.60730481532818092</v>
      </c>
      <c r="BA161" s="13">
        <v>0.6149224838416294</v>
      </c>
      <c r="BB161" s="13">
        <v>0.67558991878939156</v>
      </c>
      <c r="BC161" s="13">
        <v>0.58917141119835359</v>
      </c>
      <c r="BD161" s="13">
        <v>0.16879743706182043</v>
      </c>
      <c r="BE161" s="13">
        <v>0.62355376649012517</v>
      </c>
      <c r="BF161" s="13">
        <v>0.35288115869401904</v>
      </c>
      <c r="BG161" s="13">
        <v>0.484082152838197</v>
      </c>
      <c r="BH161" s="13">
        <v>0.43025916592371583</v>
      </c>
      <c r="BI161" s="13">
        <v>0.72804377811119469</v>
      </c>
      <c r="BJ161" s="13">
        <v>0.36204396860689136</v>
      </c>
      <c r="BK161" s="13">
        <v>7.2918390616182355E-2</v>
      </c>
      <c r="BL161" s="13">
        <v>0.49357771724689115</v>
      </c>
      <c r="BM161" s="13">
        <v>0.18115925790673215</v>
      </c>
      <c r="BN161" s="13">
        <v>0.27558850371673022</v>
      </c>
      <c r="BO161" s="13">
        <v>0.37297772844780908</v>
      </c>
      <c r="BP161" s="13">
        <v>0.15101039847691025</v>
      </c>
      <c r="BQ161" s="13">
        <v>0.74133614947965276</v>
      </c>
      <c r="BR161" s="13">
        <v>0.20134270355603823</v>
      </c>
      <c r="BS161" s="13">
        <v>0.39793352528687009</v>
      </c>
      <c r="BT161" s="13">
        <v>0.2387545446153384</v>
      </c>
      <c r="BU161" s="13">
        <v>0.6886225888826959</v>
      </c>
      <c r="BV161" s="13">
        <v>0.10442248748185404</v>
      </c>
      <c r="BW161" s="13">
        <v>0</v>
      </c>
      <c r="BX161" s="13">
        <v>4.0086384464893814E-2</v>
      </c>
      <c r="BY161" s="13">
        <v>0.50813072177379359</v>
      </c>
      <c r="BZ161" s="13">
        <v>0.27538292709105316</v>
      </c>
      <c r="CA161" s="13">
        <v>0.13503258874785032</v>
      </c>
      <c r="CB161" s="13">
        <v>0.15926082216859672</v>
      </c>
      <c r="CC161" s="13">
        <v>0.73685283706610938</v>
      </c>
      <c r="CD161" s="13">
        <v>0.44197509643895549</v>
      </c>
      <c r="CE161" s="13">
        <v>0.59806942030554089</v>
      </c>
      <c r="CF161" s="13">
        <v>0.58529793113858508</v>
      </c>
      <c r="CG161" s="13">
        <v>0</v>
      </c>
      <c r="CH161" s="13">
        <v>0</v>
      </c>
      <c r="CI161" s="10">
        <f>COUNTIF(H161:CH161,"&gt;0")/79</f>
        <v>0.96202531645569622</v>
      </c>
    </row>
    <row r="162" spans="1:87" s="1" customFormat="1" x14ac:dyDescent="0.2">
      <c r="A162" s="1" t="s">
        <v>393</v>
      </c>
      <c r="B162" s="1">
        <v>776.58109999999999</v>
      </c>
      <c r="C162" s="7">
        <f>AVERAGE(H162:AU162)</f>
        <v>0.21742176555064727</v>
      </c>
      <c r="D162" s="7">
        <f>STDEV(H162:AU162)</f>
        <v>0.13329248009457625</v>
      </c>
      <c r="E162" s="7">
        <f>AVERAGE(AV162:CH162)</f>
        <v>0.21960474075648342</v>
      </c>
      <c r="F162" s="7">
        <f>STDEV(AV162:CH162)</f>
        <v>0.15713868616677745</v>
      </c>
      <c r="G162" s="7">
        <f>TTEST(H162:AU162,AV162:CH162,2,3)</f>
        <v>0.94715144694187092</v>
      </c>
      <c r="H162" s="12">
        <v>0.48908826062884159</v>
      </c>
      <c r="I162" s="12">
        <v>0.41088596351451623</v>
      </c>
      <c r="J162" s="12">
        <v>0.25437411030593321</v>
      </c>
      <c r="K162" s="12">
        <v>0.30625348151025977</v>
      </c>
      <c r="L162" s="12">
        <v>0.25119105395897479</v>
      </c>
      <c r="M162" s="12">
        <v>2.8232968076421379E-3</v>
      </c>
      <c r="N162" s="12">
        <v>0.37760850344711788</v>
      </c>
      <c r="O162" s="12">
        <v>0.25598103027109997</v>
      </c>
      <c r="P162" s="12">
        <v>0.50787976480473518</v>
      </c>
      <c r="Q162" s="12">
        <v>0.10859955625730212</v>
      </c>
      <c r="R162" s="12">
        <v>0.26892654685575273</v>
      </c>
      <c r="S162" s="12">
        <v>0.45902623730386433</v>
      </c>
      <c r="T162" s="12">
        <v>0.33427788220729227</v>
      </c>
      <c r="U162" s="12">
        <v>9.7454855661044532E-2</v>
      </c>
      <c r="V162" s="12">
        <v>0.22535604001893025</v>
      </c>
      <c r="W162" s="12">
        <v>0.30267876436141444</v>
      </c>
      <c r="X162" s="12">
        <v>0.24856877568935076</v>
      </c>
      <c r="Y162" s="12">
        <v>0.35337151798170013</v>
      </c>
      <c r="Z162" s="12">
        <v>0.3524443554172671</v>
      </c>
      <c r="AA162" s="12">
        <v>0.209712970077813</v>
      </c>
      <c r="AB162" s="12">
        <v>0.15226927413636318</v>
      </c>
      <c r="AC162" s="12">
        <v>0.11476035598284612</v>
      </c>
      <c r="AD162" s="12">
        <v>5.650086112746025E-2</v>
      </c>
      <c r="AE162" s="12">
        <v>0.14899008043123282</v>
      </c>
      <c r="AF162" s="12">
        <v>0.11980847130613195</v>
      </c>
      <c r="AG162" s="12">
        <v>0.14685813512188489</v>
      </c>
      <c r="AH162" s="12">
        <v>0.14398125783703197</v>
      </c>
      <c r="AI162" s="12">
        <v>0.14674507341473214</v>
      </c>
      <c r="AJ162" s="12">
        <v>0.25431514262142257</v>
      </c>
      <c r="AK162" s="12">
        <v>6.2309819622826508E-2</v>
      </c>
      <c r="AL162" s="12">
        <v>8.8080660232618985E-2</v>
      </c>
      <c r="AM162" s="12">
        <v>0.41943757169233742</v>
      </c>
      <c r="AN162" s="12">
        <v>0.17585891060639555</v>
      </c>
      <c r="AO162" s="12">
        <v>6.5340984513315584E-3</v>
      </c>
      <c r="AP162" s="12">
        <v>6.6798703556498362E-2</v>
      </c>
      <c r="AQ162" s="12">
        <v>0.17969205529907475</v>
      </c>
      <c r="AR162" s="12">
        <v>0.11020183998145648</v>
      </c>
      <c r="AS162" s="12">
        <v>3.7011311331725402E-2</v>
      </c>
      <c r="AT162" s="12">
        <v>0.22912916621139257</v>
      </c>
      <c r="AU162" s="12">
        <v>0.22108486598027388</v>
      </c>
      <c r="AV162" s="13">
        <v>0.67660922576810334</v>
      </c>
      <c r="AW162" s="13">
        <v>0.29646094310027171</v>
      </c>
      <c r="AX162" s="13">
        <v>0.15930292611986685</v>
      </c>
      <c r="AY162" s="13">
        <v>4.0950166228173296E-2</v>
      </c>
      <c r="AZ162" s="13">
        <v>0.27028043046930889</v>
      </c>
      <c r="BA162" s="13">
        <v>0.20976155398309429</v>
      </c>
      <c r="BB162" s="13">
        <v>0.47179667611050702</v>
      </c>
      <c r="BC162" s="13">
        <v>0.21219786083371836</v>
      </c>
      <c r="BD162" s="13">
        <v>0.25163942902104491</v>
      </c>
      <c r="BE162" s="13">
        <v>0.20932009673604668</v>
      </c>
      <c r="BF162" s="13">
        <v>0.17277546573516131</v>
      </c>
      <c r="BG162" s="13">
        <v>0.11568375003006544</v>
      </c>
      <c r="BH162" s="13">
        <v>0.55292662701454565</v>
      </c>
      <c r="BI162" s="13">
        <v>0.29028123547157175</v>
      </c>
      <c r="BJ162" s="13">
        <v>0.1417652257173963</v>
      </c>
      <c r="BK162" s="13">
        <v>0.14412414013290284</v>
      </c>
      <c r="BL162" s="13">
        <v>0.12655245839954954</v>
      </c>
      <c r="BM162" s="13">
        <v>0.37489969739441681</v>
      </c>
      <c r="BN162" s="13">
        <v>7.3959162701897313E-2</v>
      </c>
      <c r="BO162" s="13">
        <v>0.14264280934984944</v>
      </c>
      <c r="BP162" s="13">
        <v>0.2129273273273197</v>
      </c>
      <c r="BQ162" s="13">
        <v>0.19866625239265853</v>
      </c>
      <c r="BR162" s="13">
        <v>0.12192202766347569</v>
      </c>
      <c r="BS162" s="13">
        <v>0.41000973635165355</v>
      </c>
      <c r="BT162" s="13">
        <v>6.4749578976612557E-2</v>
      </c>
      <c r="BU162" s="13">
        <v>0.12556523332660585</v>
      </c>
      <c r="BV162" s="13">
        <v>0.17156650040914617</v>
      </c>
      <c r="BW162" s="13">
        <v>0.1629628766831859</v>
      </c>
      <c r="BX162" s="13">
        <v>0.16597220816068556</v>
      </c>
      <c r="BY162" s="13">
        <v>0.11337168441110963</v>
      </c>
      <c r="BZ162" s="13">
        <v>0.10583864309062045</v>
      </c>
      <c r="CA162" s="13">
        <v>0.27274802854298047</v>
      </c>
      <c r="CB162" s="13">
        <v>0.23640322131208408</v>
      </c>
      <c r="CC162" s="13">
        <v>0.23539168778944983</v>
      </c>
      <c r="CD162" s="13">
        <v>0.10019577246051541</v>
      </c>
      <c r="CE162" s="13">
        <v>0.68458655938072455</v>
      </c>
      <c r="CF162" s="13">
        <v>6.1848355271534719E-2</v>
      </c>
      <c r="CG162" s="13">
        <v>0</v>
      </c>
      <c r="CH162" s="13">
        <v>0.18592931563499623</v>
      </c>
      <c r="CI162" s="10">
        <f>COUNTIF(H162:CH162,"&gt;0")/79</f>
        <v>0.98734177215189878</v>
      </c>
    </row>
    <row r="163" spans="1:87" s="1" customFormat="1" x14ac:dyDescent="0.2">
      <c r="A163" s="1" t="s">
        <v>481</v>
      </c>
      <c r="B163" s="1">
        <v>788.58109999999999</v>
      </c>
      <c r="C163" s="7">
        <f>AVERAGE(H163:AU163)</f>
        <v>2.2099085753891998</v>
      </c>
      <c r="D163" s="7">
        <f>STDEV(H163:AU163)</f>
        <v>0.81310328703642587</v>
      </c>
      <c r="E163" s="7">
        <f>AVERAGE(AV163:CH163)</f>
        <v>2.0142542224778408</v>
      </c>
      <c r="F163" s="7">
        <f>STDEV(AV163:CH163)</f>
        <v>0.79325265985120563</v>
      </c>
      <c r="G163" s="7">
        <f>TTEST(H163:AU163,AV163:CH163,2,3)</f>
        <v>0.28237207172121453</v>
      </c>
      <c r="H163" s="12">
        <v>3.0545463673198858</v>
      </c>
      <c r="I163" s="12">
        <v>1.9365210321735851</v>
      </c>
      <c r="J163" s="12">
        <v>2.7645570491764242</v>
      </c>
      <c r="K163" s="12">
        <v>3.4023767500093642</v>
      </c>
      <c r="L163" s="12">
        <v>2.8036369279910018</v>
      </c>
      <c r="M163" s="12">
        <v>3.9168068993654175</v>
      </c>
      <c r="N163" s="12">
        <v>1.8494562683291085</v>
      </c>
      <c r="O163" s="12">
        <v>2.7623353946062896</v>
      </c>
      <c r="P163" s="12">
        <v>1.88833254521299</v>
      </c>
      <c r="Q163" s="12">
        <v>2.1257639485276441</v>
      </c>
      <c r="R163" s="12">
        <v>3.4973674881911676</v>
      </c>
      <c r="S163" s="12">
        <v>2.8798826260518124</v>
      </c>
      <c r="T163" s="12">
        <v>1.5027849772092519</v>
      </c>
      <c r="U163" s="12">
        <v>1.9570580108518474</v>
      </c>
      <c r="V163" s="12">
        <v>2.5285290048297675</v>
      </c>
      <c r="W163" s="12">
        <v>3.2571762719859043</v>
      </c>
      <c r="X163" s="12">
        <v>2.9679784532050593</v>
      </c>
      <c r="Y163" s="12">
        <v>1.459881724596318</v>
      </c>
      <c r="Z163" s="12">
        <v>2.2266705470283412</v>
      </c>
      <c r="AA163" s="12">
        <v>1.4275751701903685</v>
      </c>
      <c r="AB163" s="12">
        <v>1.7436596068596499</v>
      </c>
      <c r="AC163" s="12">
        <v>1.95432835982705</v>
      </c>
      <c r="AD163" s="12">
        <v>2.8365478675443074</v>
      </c>
      <c r="AE163" s="12">
        <v>2.4979015857626079</v>
      </c>
      <c r="AF163" s="12">
        <v>2.4735500912781334</v>
      </c>
      <c r="AG163" s="12">
        <v>1.3180554872778369</v>
      </c>
      <c r="AH163" s="12">
        <v>2.0519012463777377</v>
      </c>
      <c r="AI163" s="12">
        <v>1.2702978683559223</v>
      </c>
      <c r="AJ163" s="12">
        <v>1.7336155340892472</v>
      </c>
      <c r="AK163" s="12">
        <v>1.6820529497606902</v>
      </c>
      <c r="AL163" s="12">
        <v>2.4449290588664225</v>
      </c>
      <c r="AM163" s="12">
        <v>0.74743195726476164</v>
      </c>
      <c r="AN163" s="12">
        <v>1.2842995654801441</v>
      </c>
      <c r="AO163" s="12">
        <v>3.8227922972139856</v>
      </c>
      <c r="AP163" s="12">
        <v>0.88710595636190581</v>
      </c>
      <c r="AQ163" s="12">
        <v>1.236622085993651</v>
      </c>
      <c r="AR163" s="12">
        <v>1.5202604398452708</v>
      </c>
      <c r="AS163" s="12">
        <v>3.3584518199072657</v>
      </c>
      <c r="AT163" s="12">
        <v>1.8274203614816791</v>
      </c>
      <c r="AU163" s="12">
        <v>1.4958814191682002</v>
      </c>
      <c r="AV163" s="13">
        <v>2.782475886578708</v>
      </c>
      <c r="AW163" s="13">
        <v>3.0195529107127923</v>
      </c>
      <c r="AX163" s="13">
        <v>2.4398933662345827</v>
      </c>
      <c r="AY163" s="13">
        <v>1.9983961375033668</v>
      </c>
      <c r="AZ163" s="13">
        <v>1.7663224853395658</v>
      </c>
      <c r="BA163" s="13">
        <v>1.8416578529803229</v>
      </c>
      <c r="BB163" s="13">
        <v>2.0938995126980093</v>
      </c>
      <c r="BC163" s="13">
        <v>2.0843074275761357</v>
      </c>
      <c r="BD163" s="13">
        <v>1.6826194427421886</v>
      </c>
      <c r="BE163" s="13">
        <v>1.9575333978839553</v>
      </c>
      <c r="BF163" s="13">
        <v>1.7161790174026121</v>
      </c>
      <c r="BG163" s="13">
        <v>5.3354516225985478</v>
      </c>
      <c r="BH163" s="13">
        <v>1.9151667463462712</v>
      </c>
      <c r="BI163" s="13">
        <v>1.4980188847616525</v>
      </c>
      <c r="BJ163" s="13">
        <v>1.8907029109561633</v>
      </c>
      <c r="BK163" s="13">
        <v>2.1103716304209037</v>
      </c>
      <c r="BL163" s="13">
        <v>1.8139094359653991</v>
      </c>
      <c r="BM163" s="13">
        <v>2.7681618429100565</v>
      </c>
      <c r="BN163" s="13">
        <v>2.0512162282081885</v>
      </c>
      <c r="BO163" s="13">
        <v>1.7952546951470758</v>
      </c>
      <c r="BP163" s="13">
        <v>2.0984438459913859</v>
      </c>
      <c r="BQ163" s="13">
        <v>1.7173821129346882</v>
      </c>
      <c r="BR163" s="13">
        <v>0.50560302454561612</v>
      </c>
      <c r="BS163" s="13">
        <v>2.4365625319931805</v>
      </c>
      <c r="BT163" s="13">
        <v>1.4454122808080132</v>
      </c>
      <c r="BU163" s="13">
        <v>1.9651076806281564</v>
      </c>
      <c r="BV163" s="13">
        <v>3.0314097986496158</v>
      </c>
      <c r="BW163" s="13">
        <v>1.4916489829564055</v>
      </c>
      <c r="BX163" s="13">
        <v>1.0788662155324211</v>
      </c>
      <c r="BY163" s="13">
        <v>1.1595401982344207</v>
      </c>
      <c r="BZ163" s="13">
        <v>1.9170842312690637</v>
      </c>
      <c r="CA163" s="13">
        <v>3.6001914539507558</v>
      </c>
      <c r="CB163" s="13">
        <v>1.7325953464879889</v>
      </c>
      <c r="CC163" s="13">
        <v>1.3732510571143235</v>
      </c>
      <c r="CD163" s="13">
        <v>1.5614752200097395</v>
      </c>
      <c r="CE163" s="13">
        <v>1.4716838576233506</v>
      </c>
      <c r="CF163" s="13">
        <v>2.3148747412101316</v>
      </c>
      <c r="CG163" s="13">
        <v>1.4951340301078295</v>
      </c>
      <c r="CH163" s="13">
        <v>1.5985566316222313</v>
      </c>
      <c r="CI163" s="10">
        <f>COUNTIF(H163:CH163,"&gt;0")/79</f>
        <v>1</v>
      </c>
    </row>
    <row r="164" spans="1:87" s="1" customFormat="1" x14ac:dyDescent="0.2">
      <c r="A164" s="1" t="s">
        <v>252</v>
      </c>
      <c r="B164" s="1">
        <v>806.62800000000004</v>
      </c>
      <c r="C164" s="7">
        <f>AVERAGE(H164:AU164)</f>
        <v>1.5530551067558096E-2</v>
      </c>
      <c r="D164" s="7">
        <f>STDEV(H164:AU164)</f>
        <v>2.0755926725418213E-2</v>
      </c>
      <c r="E164" s="7">
        <f>AVERAGE(AV164:CH164)</f>
        <v>1.3140885827719681E-2</v>
      </c>
      <c r="F164" s="7">
        <f>STDEV(AV164:CH164)</f>
        <v>2.3657021508685171E-2</v>
      </c>
      <c r="G164" s="7">
        <f>TTEST(H164:AU164,AV164:CH164,2,3)</f>
        <v>0.63489676082553537</v>
      </c>
      <c r="H164" s="12">
        <v>2.3993094170494573E-2</v>
      </c>
      <c r="I164" s="12">
        <v>0</v>
      </c>
      <c r="J164" s="12">
        <v>3.0420706696585691E-2</v>
      </c>
      <c r="K164" s="12">
        <v>3.0574954971211092E-2</v>
      </c>
      <c r="L164" s="12">
        <v>2.2687491582821389E-2</v>
      </c>
      <c r="M164" s="12">
        <v>0</v>
      </c>
      <c r="N164" s="12">
        <v>3.1268855623233317E-2</v>
      </c>
      <c r="O164" s="12">
        <v>0</v>
      </c>
      <c r="P164" s="12">
        <v>4.0027569811995234E-2</v>
      </c>
      <c r="Q164" s="12">
        <v>0</v>
      </c>
      <c r="R164" s="12">
        <v>0</v>
      </c>
      <c r="S164" s="12">
        <v>0</v>
      </c>
      <c r="T164" s="12">
        <v>2.1814771135965881E-2</v>
      </c>
      <c r="U164" s="12">
        <v>0</v>
      </c>
      <c r="V164" s="12">
        <v>1.2510394646987749E-2</v>
      </c>
      <c r="W164" s="12">
        <v>2.1972422901535647E-2</v>
      </c>
      <c r="X164" s="12">
        <v>3.8937213523246993E-2</v>
      </c>
      <c r="Y164" s="12">
        <v>0</v>
      </c>
      <c r="Z164" s="12">
        <v>0</v>
      </c>
      <c r="AA164" s="12">
        <v>1.9957546065605198E-2</v>
      </c>
      <c r="AB164" s="12">
        <v>2.4205596356371845E-2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2.1650697852766378E-2</v>
      </c>
      <c r="AI164" s="12">
        <v>0</v>
      </c>
      <c r="AJ164" s="12">
        <v>2.0484794327419106E-2</v>
      </c>
      <c r="AK164" s="12">
        <v>2.2866885912421905E-2</v>
      </c>
      <c r="AL164" s="12">
        <v>0</v>
      </c>
      <c r="AM164" s="12">
        <v>4.6552049554043462E-2</v>
      </c>
      <c r="AN164" s="12">
        <v>7.1306020554889965E-2</v>
      </c>
      <c r="AO164" s="12">
        <v>8.6842557926988292E-2</v>
      </c>
      <c r="AP164" s="12">
        <v>0</v>
      </c>
      <c r="AQ164" s="12">
        <v>0</v>
      </c>
      <c r="AR164" s="12">
        <v>0</v>
      </c>
      <c r="AS164" s="12">
        <v>0</v>
      </c>
      <c r="AT164" s="12">
        <v>3.3148419087740202E-2</v>
      </c>
      <c r="AU164" s="12">
        <v>0</v>
      </c>
      <c r="AV164" s="13">
        <v>3.0687822662531162E-2</v>
      </c>
      <c r="AW164" s="13">
        <v>0</v>
      </c>
      <c r="AX164" s="13">
        <v>1.4316375002060523E-2</v>
      </c>
      <c r="AY164" s="13">
        <v>0</v>
      </c>
      <c r="AZ164" s="13">
        <v>0</v>
      </c>
      <c r="BA164" s="13">
        <v>0</v>
      </c>
      <c r="BB164" s="13">
        <v>1.6755158150167451E-2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2.0635981828540824E-2</v>
      </c>
      <c r="BK164" s="13">
        <v>2.9718245273328125E-2</v>
      </c>
      <c r="BL164" s="13">
        <v>0</v>
      </c>
      <c r="BM164" s="13">
        <v>0</v>
      </c>
      <c r="BN164" s="13">
        <v>0</v>
      </c>
      <c r="BO164" s="13">
        <v>0</v>
      </c>
      <c r="BP164" s="13">
        <v>2.455943505581161E-2</v>
      </c>
      <c r="BQ164" s="13">
        <v>0</v>
      </c>
      <c r="BR164" s="13">
        <v>0</v>
      </c>
      <c r="BS164" s="13">
        <v>6.2496952055467465E-2</v>
      </c>
      <c r="BT164" s="13">
        <v>0</v>
      </c>
      <c r="BU164" s="13">
        <v>0</v>
      </c>
      <c r="BV164" s="13">
        <v>7.3718019549197253E-2</v>
      </c>
      <c r="BW164" s="13">
        <v>0</v>
      </c>
      <c r="BX164" s="13">
        <v>0</v>
      </c>
      <c r="BY164" s="13">
        <v>3.6794014428491909E-2</v>
      </c>
      <c r="BZ164" s="13">
        <v>0</v>
      </c>
      <c r="CA164" s="13">
        <v>0</v>
      </c>
      <c r="CB164" s="13">
        <v>0</v>
      </c>
      <c r="CC164" s="13">
        <v>2.0906387692635465E-2</v>
      </c>
      <c r="CD164" s="13">
        <v>2.2019337775309355E-2</v>
      </c>
      <c r="CE164" s="13">
        <v>6.8453214533505752E-2</v>
      </c>
      <c r="CF164" s="13">
        <v>0</v>
      </c>
      <c r="CG164" s="13">
        <v>9.1433603274020753E-2</v>
      </c>
      <c r="CH164" s="13">
        <v>0</v>
      </c>
      <c r="CI164" s="10">
        <f>COUNTIF(H164:CH164,"&gt;0")/79</f>
        <v>0.4050632911392405</v>
      </c>
    </row>
    <row r="165" spans="1:87" s="1" customFormat="1" x14ac:dyDescent="0.2">
      <c r="A165" s="1" t="s">
        <v>482</v>
      </c>
      <c r="B165" s="1">
        <v>780.56790000000001</v>
      </c>
      <c r="C165" s="7">
        <f>AVERAGE(H165:AU165)</f>
        <v>0.89417141163428382</v>
      </c>
      <c r="D165" s="7">
        <f>STDEV(H165:AU165)</f>
        <v>0.39356758220171678</v>
      </c>
      <c r="E165" s="7">
        <f>AVERAGE(AV165:CH165)</f>
        <v>0.93343725627306817</v>
      </c>
      <c r="F165" s="7">
        <f>STDEV(AV165:CH165)</f>
        <v>0.32650128881687823</v>
      </c>
      <c r="G165" s="7">
        <f>TTEST(H165:AU165,AV165:CH165,2,3)</f>
        <v>0.63041833945612025</v>
      </c>
      <c r="H165" s="12">
        <v>1.7366485040882234</v>
      </c>
      <c r="I165" s="12">
        <v>0.8509705817439438</v>
      </c>
      <c r="J165" s="12">
        <v>0.89459437861587632</v>
      </c>
      <c r="K165" s="12">
        <v>1.2426972358219126</v>
      </c>
      <c r="L165" s="12">
        <v>1.1910625804170365</v>
      </c>
      <c r="M165" s="12">
        <v>0.95452776075539092</v>
      </c>
      <c r="N165" s="12">
        <v>0.57041345714723912</v>
      </c>
      <c r="O165" s="12">
        <v>0.42207817084809324</v>
      </c>
      <c r="P165" s="12">
        <v>1.1287583149732994</v>
      </c>
      <c r="Q165" s="12">
        <v>0.55891132859917658</v>
      </c>
      <c r="R165" s="12">
        <v>1.0444284661220999</v>
      </c>
      <c r="S165" s="12">
        <v>1.8260208148650268</v>
      </c>
      <c r="T165" s="12">
        <v>1.0274009282726126</v>
      </c>
      <c r="U165" s="12">
        <v>0.96913743437872224</v>
      </c>
      <c r="V165" s="12">
        <v>0.93718219407374237</v>
      </c>
      <c r="W165" s="12">
        <v>1.4184702292224027</v>
      </c>
      <c r="X165" s="12">
        <v>1.5460210388931797</v>
      </c>
      <c r="Y165" s="12">
        <v>0.92721114886058487</v>
      </c>
      <c r="Z165" s="12">
        <v>0.89388969970663634</v>
      </c>
      <c r="AA165" s="12">
        <v>0.72543806621035101</v>
      </c>
      <c r="AB165" s="12">
        <v>0.74501474986744942</v>
      </c>
      <c r="AC165" s="12">
        <v>0.68656776047755208</v>
      </c>
      <c r="AD165" s="12">
        <v>0.38679069653119885</v>
      </c>
      <c r="AE165" s="12">
        <v>1.4225604320542791</v>
      </c>
      <c r="AF165" s="12">
        <v>0.75794389377153948</v>
      </c>
      <c r="AG165" s="12">
        <v>0.82516370752893964</v>
      </c>
      <c r="AH165" s="12">
        <v>1.3682635944074901</v>
      </c>
      <c r="AI165" s="12">
        <v>0.89535440368632058</v>
      </c>
      <c r="AJ165" s="12">
        <v>1.0717978575246383</v>
      </c>
      <c r="AK165" s="12">
        <v>0.78441720438781726</v>
      </c>
      <c r="AL165" s="12">
        <v>0.2452741230822367</v>
      </c>
      <c r="AM165" s="12">
        <v>0.4572759852018749</v>
      </c>
      <c r="AN165" s="12">
        <v>0.34344318110244471</v>
      </c>
      <c r="AO165" s="12">
        <v>0.59038831817838067</v>
      </c>
      <c r="AP165" s="12">
        <v>0.16448698106353996</v>
      </c>
      <c r="AQ165" s="12">
        <v>0.42804757136643529</v>
      </c>
      <c r="AR165" s="12">
        <v>0.44701922217247259</v>
      </c>
      <c r="AS165" s="12">
        <v>1.1478463388290006</v>
      </c>
      <c r="AT165" s="12">
        <v>1.0479488987594383</v>
      </c>
      <c r="AU165" s="12">
        <v>1.0853892117627553</v>
      </c>
      <c r="AV165" s="13">
        <v>1.5057918706964575</v>
      </c>
      <c r="AW165" s="13">
        <v>0.49984862045800593</v>
      </c>
      <c r="AX165" s="13">
        <v>1.3694976146614966</v>
      </c>
      <c r="AY165" s="13">
        <v>0.83930653055972171</v>
      </c>
      <c r="AZ165" s="13">
        <v>0.96834142839094806</v>
      </c>
      <c r="BA165" s="13">
        <v>0.89292924806579888</v>
      </c>
      <c r="BB165" s="13">
        <v>0.62846543829415247</v>
      </c>
      <c r="BC165" s="13">
        <v>1.0232712404602151</v>
      </c>
      <c r="BD165" s="13">
        <v>0.47303068296674056</v>
      </c>
      <c r="BE165" s="13">
        <v>1.4915893411693155</v>
      </c>
      <c r="BF165" s="13">
        <v>0.78349630999164388</v>
      </c>
      <c r="BG165" s="13">
        <v>1.2485628517809308</v>
      </c>
      <c r="BH165" s="13">
        <v>0.75745034434068081</v>
      </c>
      <c r="BI165" s="13">
        <v>1.2467861753713738</v>
      </c>
      <c r="BJ165" s="13">
        <v>1.2363544612162762</v>
      </c>
      <c r="BK165" s="13">
        <v>0.67553323887618177</v>
      </c>
      <c r="BL165" s="13">
        <v>1.136850714786684</v>
      </c>
      <c r="BM165" s="13">
        <v>1.0244675092853432</v>
      </c>
      <c r="BN165" s="13">
        <v>0.91936491496956396</v>
      </c>
      <c r="BO165" s="13">
        <v>1.8989796295387744</v>
      </c>
      <c r="BP165" s="13">
        <v>0.66455077709067367</v>
      </c>
      <c r="BQ165" s="13">
        <v>0.88101162413972378</v>
      </c>
      <c r="BR165" s="13">
        <v>0.79690011920082815</v>
      </c>
      <c r="BS165" s="13">
        <v>0.3666479854989646</v>
      </c>
      <c r="BT165" s="13">
        <v>0.82085989482630206</v>
      </c>
      <c r="BU165" s="13">
        <v>1.030251167463357</v>
      </c>
      <c r="BV165" s="13">
        <v>1.0071125472583367</v>
      </c>
      <c r="BW165" s="13">
        <v>0.76052859168759601</v>
      </c>
      <c r="BX165" s="13">
        <v>0.34738652747786519</v>
      </c>
      <c r="BY165" s="13">
        <v>0.8931628675363894</v>
      </c>
      <c r="BZ165" s="13">
        <v>0.94231203249271511</v>
      </c>
      <c r="CA165" s="13">
        <v>0.77880542868480851</v>
      </c>
      <c r="CB165" s="13">
        <v>0.79404025620622665</v>
      </c>
      <c r="CC165" s="13">
        <v>0.51426929619735418</v>
      </c>
      <c r="CD165" s="13">
        <v>0.88738964568829215</v>
      </c>
      <c r="CE165" s="13">
        <v>1.3470809479473356</v>
      </c>
      <c r="CF165" s="13">
        <v>0.82362465362534254</v>
      </c>
      <c r="CG165" s="13">
        <v>0.88862584485951313</v>
      </c>
      <c r="CH165" s="13">
        <v>1.2395746208877259</v>
      </c>
      <c r="CI165" s="10">
        <f>COUNTIF(H165:CH165,"&gt;0")/79</f>
        <v>1</v>
      </c>
    </row>
    <row r="166" spans="1:87" s="1" customFormat="1" x14ac:dyDescent="0.2">
      <c r="A166" s="1" t="s">
        <v>320</v>
      </c>
      <c r="B166" s="1">
        <v>804.61239999999998</v>
      </c>
      <c r="C166" s="7">
        <f>AVERAGE(H166:AU166)</f>
        <v>4.3911700093260696E-2</v>
      </c>
      <c r="D166" s="7">
        <f>STDEV(H166:AU166)</f>
        <v>3.9364921681630562E-2</v>
      </c>
      <c r="E166" s="7">
        <f>AVERAGE(AV166:CH166)</f>
        <v>4.5566469447642359E-2</v>
      </c>
      <c r="F166" s="7">
        <f>STDEV(AV166:CH166)</f>
        <v>4.159757813043824E-2</v>
      </c>
      <c r="G166" s="7">
        <f>TTEST(H166:AU166,AV166:CH166,2,3)</f>
        <v>0.85644235835394333</v>
      </c>
      <c r="H166" s="12">
        <v>9.0504937239827901E-2</v>
      </c>
      <c r="I166" s="12">
        <v>0</v>
      </c>
      <c r="J166" s="12">
        <v>0</v>
      </c>
      <c r="K166" s="12">
        <v>2.3973718334736778E-2</v>
      </c>
      <c r="L166" s="12">
        <v>4.3271640356910286E-2</v>
      </c>
      <c r="M166" s="12">
        <v>0</v>
      </c>
      <c r="N166" s="12">
        <v>2.1491904391019816E-2</v>
      </c>
      <c r="O166" s="12">
        <v>3.0041126370025307E-2</v>
      </c>
      <c r="P166" s="12">
        <v>3.1825224639110153E-2</v>
      </c>
      <c r="Q166" s="12">
        <v>0.11349112448989104</v>
      </c>
      <c r="R166" s="12">
        <v>2.1334818220449688E-2</v>
      </c>
      <c r="S166" s="12">
        <v>8.3518604133870661E-2</v>
      </c>
      <c r="T166" s="12">
        <v>3.4061616763378023E-2</v>
      </c>
      <c r="U166" s="12">
        <v>4.2387319700829512E-2</v>
      </c>
      <c r="V166" s="12">
        <v>2.365063276845172E-2</v>
      </c>
      <c r="W166" s="12">
        <v>0.12084354907049648</v>
      </c>
      <c r="X166" s="12">
        <v>4.517788314821515E-2</v>
      </c>
      <c r="Y166" s="12">
        <v>5.7603643317348033E-2</v>
      </c>
      <c r="Z166" s="12">
        <v>6.4399118808560196E-2</v>
      </c>
      <c r="AA166" s="12">
        <v>5.2148273798976179E-2</v>
      </c>
      <c r="AB166" s="12">
        <v>3.3525701596950931E-2</v>
      </c>
      <c r="AC166" s="12">
        <v>6.4067752944095266E-2</v>
      </c>
      <c r="AD166" s="12">
        <v>0</v>
      </c>
      <c r="AE166" s="12">
        <v>0.16682399637977555</v>
      </c>
      <c r="AF166" s="12">
        <v>2.453757984186232E-2</v>
      </c>
      <c r="AG166" s="12">
        <v>2.429623304704704E-2</v>
      </c>
      <c r="AH166" s="12">
        <v>0</v>
      </c>
      <c r="AI166" s="12">
        <v>3.8386641714342994E-2</v>
      </c>
      <c r="AJ166" s="12">
        <v>0.10698147962030868</v>
      </c>
      <c r="AK166" s="12">
        <v>4.3131423754021597E-2</v>
      </c>
      <c r="AL166" s="12">
        <v>0</v>
      </c>
      <c r="AM166" s="12">
        <v>0</v>
      </c>
      <c r="AN166" s="12">
        <v>2.952607672616623E-2</v>
      </c>
      <c r="AO166" s="12">
        <v>0</v>
      </c>
      <c r="AP166" s="12">
        <v>2.2076086257958212E-2</v>
      </c>
      <c r="AQ166" s="12">
        <v>0</v>
      </c>
      <c r="AR166" s="12">
        <v>5.8333802239195168E-2</v>
      </c>
      <c r="AS166" s="12">
        <v>7.428353441539487E-2</v>
      </c>
      <c r="AT166" s="12">
        <v>8.5797352929802922E-2</v>
      </c>
      <c r="AU166" s="12">
        <v>8.497520671140868E-2</v>
      </c>
      <c r="AV166" s="13">
        <v>6.696910165849973E-2</v>
      </c>
      <c r="AW166" s="13">
        <v>9.5542959447823927E-2</v>
      </c>
      <c r="AX166" s="13">
        <v>9.25653256358972E-2</v>
      </c>
      <c r="AY166" s="13">
        <v>8.7399183455345725E-2</v>
      </c>
      <c r="AZ166" s="13">
        <v>2.4619136640238654E-2</v>
      </c>
      <c r="BA166" s="13">
        <v>9.405694262452749E-2</v>
      </c>
      <c r="BB166" s="13">
        <v>2.1307098605949339E-2</v>
      </c>
      <c r="BC166" s="13">
        <v>4.3336540698250214E-2</v>
      </c>
      <c r="BD166" s="13">
        <v>2.0198269164896303E-2</v>
      </c>
      <c r="BE166" s="13">
        <v>2.887030545317839E-2</v>
      </c>
      <c r="BF166" s="13">
        <v>8.545785252935198E-2</v>
      </c>
      <c r="BG166" s="13">
        <v>0.22278683038782496</v>
      </c>
      <c r="BH166" s="13">
        <v>2.6463479081955173E-2</v>
      </c>
      <c r="BI166" s="13">
        <v>3.5730912274558865E-2</v>
      </c>
      <c r="BJ166" s="13">
        <v>2.6450188709039275E-2</v>
      </c>
      <c r="BK166" s="13">
        <v>6.9617453471494603E-2</v>
      </c>
      <c r="BL166" s="13">
        <v>0</v>
      </c>
      <c r="BM166" s="13">
        <v>6.5195947129281784E-2</v>
      </c>
      <c r="BN166" s="13">
        <v>7.998950459886639E-2</v>
      </c>
      <c r="BO166" s="13">
        <v>2.9187356910354036E-2</v>
      </c>
      <c r="BP166" s="13">
        <v>5.3155997253163362E-2</v>
      </c>
      <c r="BQ166" s="13">
        <v>8.6887201785036158E-2</v>
      </c>
      <c r="BR166" s="13">
        <v>0</v>
      </c>
      <c r="BS166" s="13">
        <v>0</v>
      </c>
      <c r="BT166" s="13">
        <v>3.1822994235865883E-2</v>
      </c>
      <c r="BU166" s="13">
        <v>5.5192710143011817E-2</v>
      </c>
      <c r="BV166" s="13">
        <v>1.9701558419757195E-2</v>
      </c>
      <c r="BW166" s="13">
        <v>0</v>
      </c>
      <c r="BX166" s="13">
        <v>3.2438629837306117E-2</v>
      </c>
      <c r="BY166" s="13">
        <v>4.6689936212425648E-2</v>
      </c>
      <c r="BZ166" s="13">
        <v>3.2221236910808006E-2</v>
      </c>
      <c r="CA166" s="13">
        <v>3.4624162037240711E-2</v>
      </c>
      <c r="CB166" s="13">
        <v>2.3404275767341578E-2</v>
      </c>
      <c r="CC166" s="13">
        <v>5.1432485099812388E-2</v>
      </c>
      <c r="CD166" s="13">
        <v>4.2388817063577257E-2</v>
      </c>
      <c r="CE166" s="13">
        <v>5.1387915215371997E-2</v>
      </c>
      <c r="CF166" s="13">
        <v>0</v>
      </c>
      <c r="CG166" s="13">
        <v>0</v>
      </c>
      <c r="CH166" s="13">
        <v>0</v>
      </c>
      <c r="CI166" s="10">
        <f>COUNTIF(H166:CH166,"&gt;0")/79</f>
        <v>0.79746835443037978</v>
      </c>
    </row>
    <row r="167" spans="1:87" s="1" customFormat="1" x14ac:dyDescent="0.2">
      <c r="A167" s="1" t="s">
        <v>483</v>
      </c>
      <c r="B167" s="1">
        <v>802.59670000000006</v>
      </c>
      <c r="C167" s="7">
        <f>AVERAGE(H167:AU167)</f>
        <v>7.2432636861606792</v>
      </c>
      <c r="D167" s="7">
        <f>STDEV(H167:AU167)</f>
        <v>1.6742296104654284</v>
      </c>
      <c r="E167" s="7">
        <f>AVERAGE(AV167:CH167)</f>
        <v>7.3572499882232023</v>
      </c>
      <c r="F167" s="7">
        <f>STDEV(AV167:CH167)</f>
        <v>1.3502110197036623</v>
      </c>
      <c r="G167" s="7">
        <f>TTEST(H167:AU167,AV167:CH167,2,3)</f>
        <v>0.73969754430799239</v>
      </c>
      <c r="H167" s="12">
        <v>8.1849722003227239</v>
      </c>
      <c r="I167" s="12">
        <v>10.603748877210359</v>
      </c>
      <c r="J167" s="12">
        <v>5.311831924784614</v>
      </c>
      <c r="K167" s="12">
        <v>7.8211663634227042</v>
      </c>
      <c r="L167" s="12">
        <v>6.6152159839938598</v>
      </c>
      <c r="M167" s="12">
        <v>5.5201359058512454</v>
      </c>
      <c r="N167" s="12">
        <v>10.00019314243894</v>
      </c>
      <c r="O167" s="12">
        <v>5.6387283008892481</v>
      </c>
      <c r="P167" s="12">
        <v>8.8471123119031265</v>
      </c>
      <c r="Q167" s="12">
        <v>4.1202592704741221</v>
      </c>
      <c r="R167" s="12">
        <v>8.0974183706469756</v>
      </c>
      <c r="S167" s="12">
        <v>6.1622382229883987</v>
      </c>
      <c r="T167" s="12">
        <v>5.7775687808565097</v>
      </c>
      <c r="U167" s="12">
        <v>7.4162798069200946</v>
      </c>
      <c r="V167" s="12">
        <v>7.6038622511705398</v>
      </c>
      <c r="W167" s="12">
        <v>7.8927917232179956</v>
      </c>
      <c r="X167" s="12">
        <v>9.2398286740761701</v>
      </c>
      <c r="Y167" s="12">
        <v>10.118974995828108</v>
      </c>
      <c r="Z167" s="12">
        <v>8.3646240542659491</v>
      </c>
      <c r="AA167" s="12">
        <v>7.7640425388179111</v>
      </c>
      <c r="AB167" s="12">
        <v>6.0896687862822079</v>
      </c>
      <c r="AC167" s="12">
        <v>6.7070652582383792</v>
      </c>
      <c r="AD167" s="12">
        <v>8.488510420206838</v>
      </c>
      <c r="AE167" s="12">
        <v>8.6641282790125711</v>
      </c>
      <c r="AF167" s="12">
        <v>6.603354246076937</v>
      </c>
      <c r="AG167" s="12">
        <v>6.5817880865112697</v>
      </c>
      <c r="AH167" s="12">
        <v>5.8830158804952157</v>
      </c>
      <c r="AI167" s="12">
        <v>6.413552318873835</v>
      </c>
      <c r="AJ167" s="12">
        <v>7.0207471197671625</v>
      </c>
      <c r="AK167" s="12">
        <v>5.3908737014583554</v>
      </c>
      <c r="AL167" s="12">
        <v>8.3894985113048346</v>
      </c>
      <c r="AM167" s="12">
        <v>8.8911004171165224</v>
      </c>
      <c r="AN167" s="12">
        <v>5.2285176619850979</v>
      </c>
      <c r="AO167" s="12">
        <v>7.3610751875463984</v>
      </c>
      <c r="AP167" s="12">
        <v>6.2790969209399057</v>
      </c>
      <c r="AQ167" s="12">
        <v>8.0644364675267308</v>
      </c>
      <c r="AR167" s="12">
        <v>7.3196257197597827</v>
      </c>
      <c r="AS167" s="12">
        <v>2.7604485936129195</v>
      </c>
      <c r="AT167" s="12">
        <v>9.8153255511164552</v>
      </c>
      <c r="AU167" s="12">
        <v>6.6777246185162111</v>
      </c>
      <c r="AV167" s="13">
        <v>9.844778466280717</v>
      </c>
      <c r="AW167" s="13">
        <v>6.3402276244077287</v>
      </c>
      <c r="AX167" s="13">
        <v>5.8104676070790466</v>
      </c>
      <c r="AY167" s="13">
        <v>4.1188521834286185</v>
      </c>
      <c r="AZ167" s="13">
        <v>7.4073489926780685</v>
      </c>
      <c r="BA167" s="13">
        <v>8.3161696483575973</v>
      </c>
      <c r="BB167" s="13">
        <v>8.6779882935348134</v>
      </c>
      <c r="BC167" s="13">
        <v>6.8268847841790157</v>
      </c>
      <c r="BD167" s="13">
        <v>7.9154464532626889</v>
      </c>
      <c r="BE167" s="13">
        <v>8.3733612109369666</v>
      </c>
      <c r="BF167" s="13">
        <v>6.9632541673238153</v>
      </c>
      <c r="BG167" s="13">
        <v>7.6725819073659194</v>
      </c>
      <c r="BH167" s="13">
        <v>7.7489929194892753</v>
      </c>
      <c r="BI167" s="13">
        <v>8.8404300715153425</v>
      </c>
      <c r="BJ167" s="13">
        <v>6.9693859623615371</v>
      </c>
      <c r="BK167" s="13">
        <v>7.0777988997198653</v>
      </c>
      <c r="BL167" s="13">
        <v>5.9119386024026284</v>
      </c>
      <c r="BM167" s="13">
        <v>6.1236461954488171</v>
      </c>
      <c r="BN167" s="13">
        <v>6.1789879932686489</v>
      </c>
      <c r="BO167" s="13">
        <v>7.067867000333238</v>
      </c>
      <c r="BP167" s="13">
        <v>8.2818883706610222</v>
      </c>
      <c r="BQ167" s="13">
        <v>6.3194462603121258</v>
      </c>
      <c r="BR167" s="13">
        <v>7.8199395325907801</v>
      </c>
      <c r="BS167" s="13">
        <v>7.4016058932349367</v>
      </c>
      <c r="BT167" s="13">
        <v>8.9918620191564553</v>
      </c>
      <c r="BU167" s="13">
        <v>5.9282944314936596</v>
      </c>
      <c r="BV167" s="13">
        <v>6.6601880205429644</v>
      </c>
      <c r="BW167" s="13">
        <v>7.5054084049337169</v>
      </c>
      <c r="BX167" s="13">
        <v>9.3617648310253863</v>
      </c>
      <c r="BY167" s="13">
        <v>9.2473433467876127</v>
      </c>
      <c r="BZ167" s="13">
        <v>6.3032421095016433</v>
      </c>
      <c r="CA167" s="13">
        <v>9.8445058910726608</v>
      </c>
      <c r="CB167" s="13">
        <v>5.4003838082722817</v>
      </c>
      <c r="CC167" s="13">
        <v>6.9476644268075907</v>
      </c>
      <c r="CD167" s="13">
        <v>6.8004877484142856</v>
      </c>
      <c r="CE167" s="13">
        <v>9.6107966511377931</v>
      </c>
      <c r="CF167" s="13">
        <v>5.3706558177465471</v>
      </c>
      <c r="CG167" s="13">
        <v>8.2958263290376841</v>
      </c>
      <c r="CH167" s="13">
        <v>6.6550366646013686</v>
      </c>
      <c r="CI167" s="10">
        <f>COUNTIF(H167:CH167,"&gt;0")/79</f>
        <v>1</v>
      </c>
    </row>
    <row r="168" spans="1:87" s="1" customFormat="1" x14ac:dyDescent="0.2">
      <c r="A168" s="1" t="s">
        <v>345</v>
      </c>
      <c r="B168" s="1">
        <v>800.58109999999999</v>
      </c>
      <c r="C168" s="7">
        <f>AVERAGE(H168:AU168)</f>
        <v>0.147963338636729</v>
      </c>
      <c r="D168" s="7">
        <f>STDEV(H168:AU168)</f>
        <v>0.39751372942336827</v>
      </c>
      <c r="E168" s="7">
        <f>AVERAGE(AV168:CH168)</f>
        <v>0.10943118044095311</v>
      </c>
      <c r="F168" s="7">
        <f>STDEV(AV168:CH168)</f>
        <v>0.11365050911441028</v>
      </c>
      <c r="G168" s="7">
        <f>TTEST(H168:AU168,AV168:CH168,2,3)</f>
        <v>0.55886191370306326</v>
      </c>
      <c r="H168" s="12">
        <v>0.16123325235876151</v>
      </c>
      <c r="I168" s="12">
        <v>8.5569487624159862E-2</v>
      </c>
      <c r="J168" s="12">
        <v>3.4738109741896409E-2</v>
      </c>
      <c r="K168" s="12">
        <v>7.5583314768624288E-2</v>
      </c>
      <c r="L168" s="12">
        <v>8.8736478438674299E-2</v>
      </c>
      <c r="M168" s="12">
        <v>8.4232275451831484E-2</v>
      </c>
      <c r="N168" s="12">
        <v>2.7447121229325657E-2</v>
      </c>
      <c r="O168" s="12">
        <v>0</v>
      </c>
      <c r="P168" s="12">
        <v>4.3277024479674166E-2</v>
      </c>
      <c r="Q168" s="12">
        <v>0.11465992045853529</v>
      </c>
      <c r="R168" s="12">
        <v>5.1773576508918832E-2</v>
      </c>
      <c r="S168" s="12">
        <v>0.2280483328572587</v>
      </c>
      <c r="T168" s="12">
        <v>4.2092269706184654E-2</v>
      </c>
      <c r="U168" s="12">
        <v>0.22822434976440692</v>
      </c>
      <c r="V168" s="12">
        <v>0.19314952636633614</v>
      </c>
      <c r="W168" s="12">
        <v>0.15889753234507478</v>
      </c>
      <c r="X168" s="12">
        <v>0.14795160548998637</v>
      </c>
      <c r="Y168" s="12">
        <v>0</v>
      </c>
      <c r="Z168" s="12">
        <v>0.10835181019621944</v>
      </c>
      <c r="AA168" s="12">
        <v>3.5322705400040566E-2</v>
      </c>
      <c r="AB168" s="12">
        <v>0.1084769883935874</v>
      </c>
      <c r="AC168" s="12">
        <v>1.4677950025646726E-2</v>
      </c>
      <c r="AD168" s="12">
        <v>0</v>
      </c>
      <c r="AE168" s="12">
        <v>0.10632908339571687</v>
      </c>
      <c r="AF168" s="12">
        <v>6.0475956053468859E-2</v>
      </c>
      <c r="AG168" s="12">
        <v>0.10209966083734762</v>
      </c>
      <c r="AH168" s="12">
        <v>0.24827911676265349</v>
      </c>
      <c r="AI168" s="12">
        <v>0.15136953160943464</v>
      </c>
      <c r="AJ168" s="12">
        <v>9.6740436458364637E-2</v>
      </c>
      <c r="AK168" s="12">
        <v>5.6830734585173466E-2</v>
      </c>
      <c r="AL168" s="12">
        <v>4.0990362006518948E-2</v>
      </c>
      <c r="AM168" s="12">
        <v>0</v>
      </c>
      <c r="AN168" s="12">
        <v>0</v>
      </c>
      <c r="AO168" s="12">
        <v>2.5644793160701647</v>
      </c>
      <c r="AP168" s="12">
        <v>3.9758346217855595E-2</v>
      </c>
      <c r="AQ168" s="12">
        <v>4.0521794624415103E-2</v>
      </c>
      <c r="AR168" s="12">
        <v>7.5918707460489621E-2</v>
      </c>
      <c r="AS168" s="12">
        <v>6.7628727680708683E-2</v>
      </c>
      <c r="AT168" s="12">
        <v>5.571051150273746E-2</v>
      </c>
      <c r="AU168" s="12">
        <v>0.17895762859896872</v>
      </c>
      <c r="AV168" s="13">
        <v>1.4241497198114092E-2</v>
      </c>
      <c r="AW168" s="13">
        <v>2.226084523269067E-2</v>
      </c>
      <c r="AX168" s="13">
        <v>0.15538330436387895</v>
      </c>
      <c r="AY168" s="13">
        <v>0.14339557532080602</v>
      </c>
      <c r="AZ168" s="13">
        <v>0.10593602955049017</v>
      </c>
      <c r="BA168" s="13">
        <v>0.18935480191823278</v>
      </c>
      <c r="BB168" s="13">
        <v>1.9943163145929102E-2</v>
      </c>
      <c r="BC168" s="13">
        <v>0.17447842628564636</v>
      </c>
      <c r="BD168" s="13">
        <v>7.3705938309882993E-2</v>
      </c>
      <c r="BE168" s="13">
        <v>4.0764065252431023E-2</v>
      </c>
      <c r="BF168" s="13">
        <v>4.8216156264625061E-2</v>
      </c>
      <c r="BG168" s="13">
        <v>0.24807003721703494</v>
      </c>
      <c r="BH168" s="13">
        <v>2.3802186181238624E-2</v>
      </c>
      <c r="BI168" s="13">
        <v>0.13902935398557933</v>
      </c>
      <c r="BJ168" s="13">
        <v>0.10619571822988291</v>
      </c>
      <c r="BK168" s="13">
        <v>0.18811571984695141</v>
      </c>
      <c r="BL168" s="13">
        <v>9.0736499411086871E-2</v>
      </c>
      <c r="BM168" s="13">
        <v>0.54505319739815106</v>
      </c>
      <c r="BN168" s="13">
        <v>0.10105353275271489</v>
      </c>
      <c r="BO168" s="13">
        <v>2.3174293178780718E-2</v>
      </c>
      <c r="BP168" s="13">
        <v>9.3668902432102741E-2</v>
      </c>
      <c r="BQ168" s="13">
        <v>0.19762326953204018</v>
      </c>
      <c r="BR168" s="13">
        <v>0</v>
      </c>
      <c r="BS168" s="13">
        <v>0</v>
      </c>
      <c r="BT168" s="13">
        <v>4.4557041265342268E-2</v>
      </c>
      <c r="BU168" s="13">
        <v>6.2597981693522639E-2</v>
      </c>
      <c r="BV168" s="13">
        <v>8.8713847500682827E-2</v>
      </c>
      <c r="BW168" s="13">
        <v>5.0911831923699712E-2</v>
      </c>
      <c r="BX168" s="13">
        <v>6.2684308301245273E-2</v>
      </c>
      <c r="BY168" s="13">
        <v>0.20684429820030825</v>
      </c>
      <c r="BZ168" s="13">
        <v>0</v>
      </c>
      <c r="CA168" s="13">
        <v>0.13490032491304393</v>
      </c>
      <c r="CB168" s="13">
        <v>4.953245977104917E-2</v>
      </c>
      <c r="CC168" s="13">
        <v>5.6739067460112626E-2</v>
      </c>
      <c r="CD168" s="13">
        <v>4.0899146916367521E-2</v>
      </c>
      <c r="CE168" s="13">
        <v>8.7876606249869871E-2</v>
      </c>
      <c r="CF168" s="13">
        <v>0</v>
      </c>
      <c r="CG168" s="13">
        <v>0.18893982569138468</v>
      </c>
      <c r="CH168" s="13">
        <v>0.44841678430225063</v>
      </c>
      <c r="CI168" s="10">
        <f>COUNTIF(H168:CH168,"&gt;0")/79</f>
        <v>0.88607594936708856</v>
      </c>
    </row>
    <row r="169" spans="1:87" s="1" customFormat="1" x14ac:dyDescent="0.2">
      <c r="A169" s="1" t="s">
        <v>484</v>
      </c>
      <c r="B169" s="1">
        <v>798.56539999999995</v>
      </c>
      <c r="C169" s="7">
        <f>AVERAGE(H169:AU169)</f>
        <v>23.722535706835107</v>
      </c>
      <c r="D169" s="7">
        <f>STDEV(H169:AU169)</f>
        <v>3.9524573368705527</v>
      </c>
      <c r="E169" s="7">
        <f>AVERAGE(AV169:CH169)</f>
        <v>25.259107607238008</v>
      </c>
      <c r="F169" s="7">
        <f>STDEV(AV169:CH169)</f>
        <v>4.0492048951286517</v>
      </c>
      <c r="G169" s="7">
        <f>TTEST(H169:AU169,AV169:CH169,2,3)</f>
        <v>9.19943025706811E-2</v>
      </c>
      <c r="H169" s="12">
        <v>20.099386889319668</v>
      </c>
      <c r="I169" s="12">
        <v>25.047068434597648</v>
      </c>
      <c r="J169" s="12">
        <v>19.42187637471806</v>
      </c>
      <c r="K169" s="12">
        <v>21.62285148146902</v>
      </c>
      <c r="L169" s="12">
        <v>22.483293024864714</v>
      </c>
      <c r="M169" s="12">
        <v>15.095752671102931</v>
      </c>
      <c r="N169" s="12">
        <v>25.798669723490061</v>
      </c>
      <c r="O169" s="12">
        <v>16.34054718948132</v>
      </c>
      <c r="P169" s="12">
        <v>29.021116034940633</v>
      </c>
      <c r="Q169" s="12">
        <v>15.646855339342983</v>
      </c>
      <c r="R169" s="12">
        <v>24.613423120285237</v>
      </c>
      <c r="S169" s="12">
        <v>30.322416889957537</v>
      </c>
      <c r="T169" s="12">
        <v>23.777672655809955</v>
      </c>
      <c r="U169" s="12">
        <v>18.208745801399413</v>
      </c>
      <c r="V169" s="12">
        <v>22.124652220907755</v>
      </c>
      <c r="W169" s="12">
        <v>26.769452274945177</v>
      </c>
      <c r="X169" s="12">
        <v>24.7645055725201</v>
      </c>
      <c r="Y169" s="12">
        <v>25.44219249271389</v>
      </c>
      <c r="Z169" s="12">
        <v>26.451577709899006</v>
      </c>
      <c r="AA169" s="12">
        <v>25.788157536454374</v>
      </c>
      <c r="AB169" s="12">
        <v>26.962850633539475</v>
      </c>
      <c r="AC169" s="12">
        <v>22.421315159764376</v>
      </c>
      <c r="AD169" s="12">
        <v>17.801174861738556</v>
      </c>
      <c r="AE169" s="12">
        <v>25.914061507157587</v>
      </c>
      <c r="AF169" s="12">
        <v>21.592446091580708</v>
      </c>
      <c r="AG169" s="12">
        <v>26.147301203035727</v>
      </c>
      <c r="AH169" s="12">
        <v>19.132140013853569</v>
      </c>
      <c r="AI169" s="12">
        <v>26.533885969486168</v>
      </c>
      <c r="AJ169" s="12">
        <v>23.231484629531266</v>
      </c>
      <c r="AK169" s="12">
        <v>21.796118133263018</v>
      </c>
      <c r="AL169" s="12">
        <v>25.092294080356023</v>
      </c>
      <c r="AM169" s="12">
        <v>24.183658612861294</v>
      </c>
      <c r="AN169" s="12">
        <v>23.325441639670984</v>
      </c>
      <c r="AO169" s="12">
        <v>21.992579656084313</v>
      </c>
      <c r="AP169" s="12">
        <v>25.776448683774053</v>
      </c>
      <c r="AQ169" s="12">
        <v>31.999768567144539</v>
      </c>
      <c r="AR169" s="12">
        <v>29.708722329527095</v>
      </c>
      <c r="AS169" s="12">
        <v>22.394770407209908</v>
      </c>
      <c r="AT169" s="12">
        <v>29.058446068193213</v>
      </c>
      <c r="AU169" s="12">
        <v>24.996306587412889</v>
      </c>
      <c r="AV169" s="13">
        <v>23.389840917437315</v>
      </c>
      <c r="AW169" s="13">
        <v>22.930229152562916</v>
      </c>
      <c r="AX169" s="13">
        <v>22.609255261159376</v>
      </c>
      <c r="AY169" s="13">
        <v>17.857407421967203</v>
      </c>
      <c r="AZ169" s="13">
        <v>26.786493535503638</v>
      </c>
      <c r="BA169" s="13">
        <v>27.434879033848286</v>
      </c>
      <c r="BB169" s="13">
        <v>33.076612741604393</v>
      </c>
      <c r="BC169" s="13">
        <v>23.327380260833198</v>
      </c>
      <c r="BD169" s="13">
        <v>27.477974344542805</v>
      </c>
      <c r="BE169" s="13">
        <v>24.53200435637871</v>
      </c>
      <c r="BF169" s="13">
        <v>22.854073842450823</v>
      </c>
      <c r="BG169" s="13">
        <v>23.5785024968439</v>
      </c>
      <c r="BH169" s="13">
        <v>22.347425234123772</v>
      </c>
      <c r="BI169" s="13">
        <v>25.47066513425775</v>
      </c>
      <c r="BJ169" s="13">
        <v>27.582243605109554</v>
      </c>
      <c r="BK169" s="13">
        <v>24.289864050235781</v>
      </c>
      <c r="BL169" s="13">
        <v>23.193847475159323</v>
      </c>
      <c r="BM169" s="13">
        <v>19.741074444222349</v>
      </c>
      <c r="BN169" s="13">
        <v>24.922057121708026</v>
      </c>
      <c r="BO169" s="13">
        <v>25.015397381098765</v>
      </c>
      <c r="BP169" s="13">
        <v>29.417028191855884</v>
      </c>
      <c r="BQ169" s="13">
        <v>28.258640796178</v>
      </c>
      <c r="BR169" s="13">
        <v>24.893562377913479</v>
      </c>
      <c r="BS169" s="13">
        <v>30.982423822959618</v>
      </c>
      <c r="BT169" s="13">
        <v>33.320246505319261</v>
      </c>
      <c r="BU169" s="13">
        <v>30.681249718405777</v>
      </c>
      <c r="BV169" s="13">
        <v>17.752114650332832</v>
      </c>
      <c r="BW169" s="13">
        <v>27.877242464482155</v>
      </c>
      <c r="BX169" s="13">
        <v>27.456258645131502</v>
      </c>
      <c r="BY169" s="13">
        <v>26.841545334144936</v>
      </c>
      <c r="BZ169" s="13">
        <v>20.553055035728047</v>
      </c>
      <c r="CA169" s="13">
        <v>20.556046219165381</v>
      </c>
      <c r="CB169" s="13">
        <v>30.385858107240399</v>
      </c>
      <c r="CC169" s="13">
        <v>29.95224306279291</v>
      </c>
      <c r="CD169" s="13">
        <v>21.531554083303366</v>
      </c>
      <c r="CE169" s="13">
        <v>30.083136590893826</v>
      </c>
      <c r="CF169" s="13">
        <v>25.530510713582604</v>
      </c>
      <c r="CG169" s="13">
        <v>22.921062531691273</v>
      </c>
      <c r="CH169" s="13">
        <v>17.69419002011314</v>
      </c>
      <c r="CI169" s="10">
        <f>COUNTIF(H169:CH169,"&gt;0")/79</f>
        <v>1</v>
      </c>
    </row>
    <row r="170" spans="1:87" s="1" customFormat="1" x14ac:dyDescent="0.2">
      <c r="A170" s="1" t="s">
        <v>485</v>
      </c>
      <c r="B170" s="1">
        <v>796.5992</v>
      </c>
      <c r="C170" s="7">
        <f>AVERAGE(H170:AU170)</f>
        <v>19.630099734951354</v>
      </c>
      <c r="D170" s="7">
        <f>STDEV(H170:AU170)</f>
        <v>3.1515178728065516</v>
      </c>
      <c r="E170" s="7">
        <f>AVERAGE(AV170:CH170)</f>
        <v>18.372289486612946</v>
      </c>
      <c r="F170" s="7">
        <f>STDEV(AV170:CH170)</f>
        <v>2.4996866342924822</v>
      </c>
      <c r="G170" s="7">
        <f>TTEST(H170:AU170,AV170:CH170,2,3)</f>
        <v>5.2825191302237055E-2</v>
      </c>
      <c r="H170" s="12">
        <v>17.724839054488214</v>
      </c>
      <c r="I170" s="12">
        <v>20.652454860677324</v>
      </c>
      <c r="J170" s="12">
        <v>24.662020878124018</v>
      </c>
      <c r="K170" s="12">
        <v>21.416128378666773</v>
      </c>
      <c r="L170" s="12">
        <v>23.873151897677928</v>
      </c>
      <c r="M170" s="12">
        <v>15.227876090911103</v>
      </c>
      <c r="N170" s="12">
        <v>24.47547949391371</v>
      </c>
      <c r="O170" s="12">
        <v>20.08526600495895</v>
      </c>
      <c r="P170" s="12">
        <v>18.703407212610724</v>
      </c>
      <c r="Q170" s="12">
        <v>20.137229473076356</v>
      </c>
      <c r="R170" s="12">
        <v>21.633341722932371</v>
      </c>
      <c r="S170" s="12">
        <v>19.831334241581779</v>
      </c>
      <c r="T170" s="12">
        <v>20.492444328302078</v>
      </c>
      <c r="U170" s="12">
        <v>23.668591583542398</v>
      </c>
      <c r="V170" s="12">
        <v>14.450623929824237</v>
      </c>
      <c r="W170" s="12">
        <v>20.988088409426378</v>
      </c>
      <c r="X170" s="12">
        <v>17.405522802755069</v>
      </c>
      <c r="Y170" s="12">
        <v>22.205446071617867</v>
      </c>
      <c r="Z170" s="12">
        <v>20.33544019123768</v>
      </c>
      <c r="AA170" s="12">
        <v>20.022445973858762</v>
      </c>
      <c r="AB170" s="12">
        <v>16.102434218157143</v>
      </c>
      <c r="AC170" s="12">
        <v>18.148718433354091</v>
      </c>
      <c r="AD170" s="12">
        <v>25.27068948175032</v>
      </c>
      <c r="AE170" s="12">
        <v>20.917558358899239</v>
      </c>
      <c r="AF170" s="12">
        <v>18.788583316537697</v>
      </c>
      <c r="AG170" s="12">
        <v>15.886030568720209</v>
      </c>
      <c r="AH170" s="12">
        <v>19.887544855132059</v>
      </c>
      <c r="AI170" s="12">
        <v>21.132006604777096</v>
      </c>
      <c r="AJ170" s="12">
        <v>16.411457024720171</v>
      </c>
      <c r="AK170" s="12">
        <v>20.218315304330819</v>
      </c>
      <c r="AL170" s="12">
        <v>17.44014134873013</v>
      </c>
      <c r="AM170" s="12">
        <v>21.044906557615736</v>
      </c>
      <c r="AN170" s="12">
        <v>19.237888365085553</v>
      </c>
      <c r="AO170" s="12">
        <v>13.002683085517328</v>
      </c>
      <c r="AP170" s="12">
        <v>22.732760991612512</v>
      </c>
      <c r="AQ170" s="12">
        <v>22.213299095877552</v>
      </c>
      <c r="AR170" s="12">
        <v>21.00042564964188</v>
      </c>
      <c r="AS170" s="12">
        <v>10.646168384596868</v>
      </c>
      <c r="AT170" s="12">
        <v>19.584431181128977</v>
      </c>
      <c r="AU170" s="12">
        <v>17.546813971685111</v>
      </c>
      <c r="AV170" s="13">
        <v>20.14812634914205</v>
      </c>
      <c r="AW170" s="13">
        <v>20.515544496304294</v>
      </c>
      <c r="AX170" s="13">
        <v>18.994931386322062</v>
      </c>
      <c r="AY170" s="13">
        <v>12.154272372932029</v>
      </c>
      <c r="AZ170" s="13">
        <v>16.466980188093554</v>
      </c>
      <c r="BA170" s="13">
        <v>16.100994067528362</v>
      </c>
      <c r="BB170" s="13">
        <v>18.334114284841785</v>
      </c>
      <c r="BC170" s="13">
        <v>16.162034710349719</v>
      </c>
      <c r="BD170" s="13">
        <v>17.634020161651229</v>
      </c>
      <c r="BE170" s="13">
        <v>19.649355213898723</v>
      </c>
      <c r="BF170" s="13">
        <v>18.090507257273718</v>
      </c>
      <c r="BG170" s="13">
        <v>18.986480291348514</v>
      </c>
      <c r="BH170" s="13">
        <v>16.868061938016329</v>
      </c>
      <c r="BI170" s="13">
        <v>17.967678045932836</v>
      </c>
      <c r="BJ170" s="13">
        <v>18.608150855925835</v>
      </c>
      <c r="BK170" s="13">
        <v>20.361555025584046</v>
      </c>
      <c r="BL170" s="13">
        <v>21.120193905330137</v>
      </c>
      <c r="BM170" s="13">
        <v>19.81115420286838</v>
      </c>
      <c r="BN170" s="13">
        <v>16.485801330165511</v>
      </c>
      <c r="BO170" s="13">
        <v>19.847928311653298</v>
      </c>
      <c r="BP170" s="13">
        <v>20.264502131070522</v>
      </c>
      <c r="BQ170" s="13">
        <v>16.264091639925962</v>
      </c>
      <c r="BR170" s="13">
        <v>17.612625792956038</v>
      </c>
      <c r="BS170" s="13">
        <v>19.198808598313445</v>
      </c>
      <c r="BT170" s="13">
        <v>20.391265399583094</v>
      </c>
      <c r="BU170" s="13">
        <v>20.202310670210895</v>
      </c>
      <c r="BV170" s="13">
        <v>17.038010957029513</v>
      </c>
      <c r="BW170" s="13">
        <v>20.318032487380428</v>
      </c>
      <c r="BX170" s="13">
        <v>19.767118961862575</v>
      </c>
      <c r="BY170" s="13">
        <v>18.498501797502119</v>
      </c>
      <c r="BZ170" s="13">
        <v>19.486251582044297</v>
      </c>
      <c r="CA170" s="13">
        <v>25.586239603064737</v>
      </c>
      <c r="CB170" s="13">
        <v>18.538619702022672</v>
      </c>
      <c r="CC170" s="13">
        <v>17.602124824763216</v>
      </c>
      <c r="CD170" s="13">
        <v>17.647402244595611</v>
      </c>
      <c r="CE170" s="13">
        <v>16.052019034630643</v>
      </c>
      <c r="CF170" s="13">
        <v>21.693289057686403</v>
      </c>
      <c r="CG170" s="13">
        <v>13.394376333242938</v>
      </c>
      <c r="CH170" s="13">
        <v>12.655814764857293</v>
      </c>
      <c r="CI170" s="10">
        <f>COUNTIF(H170:CH170,"&gt;0")/79</f>
        <v>1</v>
      </c>
    </row>
    <row r="171" spans="1:87" s="1" customFormat="1" x14ac:dyDescent="0.2">
      <c r="A171" s="1" t="s">
        <v>302</v>
      </c>
      <c r="B171" s="1">
        <v>820.64369999999997</v>
      </c>
      <c r="C171" s="7">
        <f>AVERAGE(H171:AU171)</f>
        <v>5.4131127491076049E-2</v>
      </c>
      <c r="D171" s="7">
        <f>STDEV(H171:AU171)</f>
        <v>6.6758584010280272E-2</v>
      </c>
      <c r="E171" s="7">
        <f>AVERAGE(AV171:CH171)</f>
        <v>4.5166634152694188E-2</v>
      </c>
      <c r="F171" s="7">
        <f>STDEV(AV171:CH171)</f>
        <v>4.6247748029950526E-2</v>
      </c>
      <c r="G171" s="7">
        <f>TTEST(H171:AU171,AV171:CH171,2,3)</f>
        <v>0.48922441728849286</v>
      </c>
      <c r="H171" s="12">
        <v>5.2020797037075267E-2</v>
      </c>
      <c r="I171" s="12">
        <v>0</v>
      </c>
      <c r="J171" s="12">
        <v>0</v>
      </c>
      <c r="K171" s="12">
        <v>2.8223394240245767E-2</v>
      </c>
      <c r="L171" s="12">
        <v>2.2956995709254933E-2</v>
      </c>
      <c r="M171" s="12">
        <v>0</v>
      </c>
      <c r="N171" s="12">
        <v>2.6922389109330425E-2</v>
      </c>
      <c r="O171" s="12">
        <v>0</v>
      </c>
      <c r="P171" s="12">
        <v>0.1589382258277737</v>
      </c>
      <c r="Q171" s="12">
        <v>7.5044724576914121E-2</v>
      </c>
      <c r="R171" s="12">
        <v>5.3432646694904593E-2</v>
      </c>
      <c r="S171" s="12">
        <v>0.29621421899550959</v>
      </c>
      <c r="T171" s="12">
        <v>0.22645406977247562</v>
      </c>
      <c r="U171" s="12">
        <v>2.9306314370734533E-2</v>
      </c>
      <c r="V171" s="12">
        <v>3.6352105142257708E-2</v>
      </c>
      <c r="W171" s="12">
        <v>7.5745767240563727E-2</v>
      </c>
      <c r="X171" s="12">
        <v>0.20420440895064562</v>
      </c>
      <c r="Y171" s="12">
        <v>6.1652362233102574E-2</v>
      </c>
      <c r="Z171" s="12">
        <v>3.4528505333457409E-2</v>
      </c>
      <c r="AA171" s="12">
        <v>6.3925881846098112E-2</v>
      </c>
      <c r="AB171" s="12">
        <v>5.7126093559329121E-2</v>
      </c>
      <c r="AC171" s="12">
        <v>5.2073237825141033E-2</v>
      </c>
      <c r="AD171" s="12">
        <v>4.2659873366709539E-2</v>
      </c>
      <c r="AE171" s="12">
        <v>0.11681020513039453</v>
      </c>
      <c r="AF171" s="12">
        <v>4.1518091306408725E-2</v>
      </c>
      <c r="AG171" s="12">
        <v>2.4963086414702285E-2</v>
      </c>
      <c r="AH171" s="12">
        <v>6.3130219258505607E-2</v>
      </c>
      <c r="AI171" s="12">
        <v>6.4933863623807986E-2</v>
      </c>
      <c r="AJ171" s="12">
        <v>0.13107201548036629</v>
      </c>
      <c r="AK171" s="12">
        <v>3.3710486113453411E-2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3.3009384423002497E-2</v>
      </c>
      <c r="AU171" s="12">
        <v>5.8315736060876429E-2</v>
      </c>
      <c r="AV171" s="13">
        <v>0.11609003331038847</v>
      </c>
      <c r="AW171" s="13">
        <v>3.0477684753797803E-2</v>
      </c>
      <c r="AX171" s="13">
        <v>9.7676291814665972E-2</v>
      </c>
      <c r="AY171" s="13">
        <v>3.5472557705539254E-2</v>
      </c>
      <c r="AZ171" s="13">
        <v>5.8704659639346027E-2</v>
      </c>
      <c r="BA171" s="13">
        <v>0.15643805416331119</v>
      </c>
      <c r="BB171" s="13">
        <v>2.4071224544690562E-2</v>
      </c>
      <c r="BC171" s="13">
        <v>9.0435279954622305E-2</v>
      </c>
      <c r="BD171" s="13">
        <v>0</v>
      </c>
      <c r="BE171" s="13">
        <v>4.3258860149023956E-2</v>
      </c>
      <c r="BF171" s="13">
        <v>0</v>
      </c>
      <c r="BG171" s="13">
        <v>8.1069811937763206E-2</v>
      </c>
      <c r="BH171" s="13">
        <v>0</v>
      </c>
      <c r="BI171" s="13">
        <v>0.14016870575726925</v>
      </c>
      <c r="BJ171" s="13">
        <v>0.10795423375081109</v>
      </c>
      <c r="BK171" s="13">
        <v>0</v>
      </c>
      <c r="BL171" s="13">
        <v>0.14173489237294251</v>
      </c>
      <c r="BM171" s="13">
        <v>0</v>
      </c>
      <c r="BN171" s="13">
        <v>3.3929386748013893E-2</v>
      </c>
      <c r="BO171" s="13">
        <v>5.5642058228583945E-2</v>
      </c>
      <c r="BP171" s="13">
        <v>3.082165809703958E-2</v>
      </c>
      <c r="BQ171" s="13">
        <v>4.2583304839832706E-2</v>
      </c>
      <c r="BR171" s="13">
        <v>0</v>
      </c>
      <c r="BS171" s="13">
        <v>0</v>
      </c>
      <c r="BT171" s="13">
        <v>0</v>
      </c>
      <c r="BU171" s="13">
        <v>2.9233764339474801E-2</v>
      </c>
      <c r="BV171" s="13">
        <v>0</v>
      </c>
      <c r="BW171" s="13">
        <v>1.5567970598263099E-2</v>
      </c>
      <c r="BX171" s="13">
        <v>0.12446165457692486</v>
      </c>
      <c r="BY171" s="13">
        <v>0</v>
      </c>
      <c r="BZ171" s="13">
        <v>3.8060579811729604E-2</v>
      </c>
      <c r="CA171" s="13">
        <v>0</v>
      </c>
      <c r="CB171" s="13">
        <v>4.23689618577986E-2</v>
      </c>
      <c r="CC171" s="13">
        <v>2.0440166152512457E-2</v>
      </c>
      <c r="CD171" s="13">
        <v>5.4395162707599094E-2</v>
      </c>
      <c r="CE171" s="13">
        <v>2.5574067372905011E-2</v>
      </c>
      <c r="CF171" s="13">
        <v>4.7380561298304126E-2</v>
      </c>
      <c r="CG171" s="13">
        <v>0</v>
      </c>
      <c r="CH171" s="13">
        <v>7.748714547191983E-2</v>
      </c>
      <c r="CI171" s="10">
        <f>COUNTIF(H171:CH171,"&gt;0")/79</f>
        <v>0.69620253164556967</v>
      </c>
    </row>
    <row r="172" spans="1:87" s="1" customFormat="1" x14ac:dyDescent="0.2">
      <c r="A172" s="1" t="s">
        <v>316</v>
      </c>
      <c r="B172" s="1">
        <v>818.62800000000004</v>
      </c>
      <c r="C172" s="7">
        <f>AVERAGE(H172:AU172)</f>
        <v>8.6767612827471655E-2</v>
      </c>
      <c r="D172" s="7">
        <f>STDEV(H172:AU172)</f>
        <v>9.1845728949916453E-2</v>
      </c>
      <c r="E172" s="7">
        <f>AVERAGE(AV172:CH172)</f>
        <v>6.7639476337372398E-2</v>
      </c>
      <c r="F172" s="7">
        <f>STDEV(AV172:CH172)</f>
        <v>7.1120386793565277E-2</v>
      </c>
      <c r="G172" s="7">
        <f>TTEST(H172:AU172,AV172:CH172,2,3)</f>
        <v>0.30338852102434949</v>
      </c>
      <c r="H172" s="12">
        <v>0.23056373332633154</v>
      </c>
      <c r="I172" s="12">
        <v>0.23254749397414548</v>
      </c>
      <c r="J172" s="12">
        <v>0.13055386631076549</v>
      </c>
      <c r="K172" s="12">
        <v>0.11696232405858184</v>
      </c>
      <c r="L172" s="12">
        <v>0.25410970606004263</v>
      </c>
      <c r="M172" s="12">
        <v>7.4985087379129997E-2</v>
      </c>
      <c r="N172" s="12">
        <v>0</v>
      </c>
      <c r="O172" s="12">
        <v>4.5921704071307586E-2</v>
      </c>
      <c r="P172" s="12">
        <v>9.7843541754338709E-2</v>
      </c>
      <c r="Q172" s="12">
        <v>0.18882860993343517</v>
      </c>
      <c r="R172" s="12">
        <v>0.10966488825996747</v>
      </c>
      <c r="S172" s="12">
        <v>0.32383191270758638</v>
      </c>
      <c r="T172" s="12">
        <v>0.25457103782849666</v>
      </c>
      <c r="U172" s="12">
        <v>7.8478326499784881E-2</v>
      </c>
      <c r="V172" s="12">
        <v>0.20370675554732434</v>
      </c>
      <c r="W172" s="12">
        <v>7.0232353599907482E-2</v>
      </c>
      <c r="X172" s="12">
        <v>0.29779123171529659</v>
      </c>
      <c r="Y172" s="12">
        <v>4.2651950366062494E-2</v>
      </c>
      <c r="Z172" s="12">
        <v>2.3595123486156746E-2</v>
      </c>
      <c r="AA172" s="12">
        <v>3.4085654156524384E-2</v>
      </c>
      <c r="AB172" s="12">
        <v>6.9142938475289864E-2</v>
      </c>
      <c r="AC172" s="12">
        <v>1.8437782688718582E-2</v>
      </c>
      <c r="AD172" s="12">
        <v>0</v>
      </c>
      <c r="AE172" s="12">
        <v>2.3608966899572103E-2</v>
      </c>
      <c r="AF172" s="12">
        <v>0.12860442089993868</v>
      </c>
      <c r="AG172" s="12">
        <v>3.5337062372236258E-2</v>
      </c>
      <c r="AH172" s="12">
        <v>0</v>
      </c>
      <c r="AI172" s="12">
        <v>0</v>
      </c>
      <c r="AJ172" s="12">
        <v>6.9201249145860552E-2</v>
      </c>
      <c r="AK172" s="12">
        <v>3.1158240103046707E-2</v>
      </c>
      <c r="AL172" s="12">
        <v>0</v>
      </c>
      <c r="AM172" s="12">
        <v>0</v>
      </c>
      <c r="AN172" s="12">
        <v>0</v>
      </c>
      <c r="AO172" s="12">
        <v>8.4696370340613877E-3</v>
      </c>
      <c r="AP172" s="12">
        <v>9.3168523310642792E-2</v>
      </c>
      <c r="AQ172" s="12">
        <v>3.7839823511529168E-2</v>
      </c>
      <c r="AR172" s="12">
        <v>2.9445172346620942E-2</v>
      </c>
      <c r="AS172" s="12">
        <v>0</v>
      </c>
      <c r="AT172" s="12">
        <v>3.3157280223131878E-2</v>
      </c>
      <c r="AU172" s="12">
        <v>8.2208115053031466E-2</v>
      </c>
      <c r="AV172" s="13">
        <v>0.13501465103265609</v>
      </c>
      <c r="AW172" s="13">
        <v>0.10697325018936873</v>
      </c>
      <c r="AX172" s="13">
        <v>0.39208695888152784</v>
      </c>
      <c r="AY172" s="13">
        <v>8.083080283154892E-2</v>
      </c>
      <c r="AZ172" s="13">
        <v>0.12718514088666708</v>
      </c>
      <c r="BA172" s="13">
        <v>8.5537791767020768E-2</v>
      </c>
      <c r="BB172" s="13">
        <v>3.8865427385585016E-2</v>
      </c>
      <c r="BC172" s="13">
        <v>0.1665583924280219</v>
      </c>
      <c r="BD172" s="13">
        <v>7.7113760391629829E-2</v>
      </c>
      <c r="BE172" s="13">
        <v>0.10801814934415993</v>
      </c>
      <c r="BF172" s="13">
        <v>2.836135290951982E-2</v>
      </c>
      <c r="BG172" s="13">
        <v>5.9122636199148176E-2</v>
      </c>
      <c r="BH172" s="13">
        <v>5.7716264161097514E-2</v>
      </c>
      <c r="BI172" s="13">
        <v>2.7294860641837237E-2</v>
      </c>
      <c r="BJ172" s="13">
        <v>0</v>
      </c>
      <c r="BK172" s="13">
        <v>5.6761573629167894E-2</v>
      </c>
      <c r="BL172" s="13">
        <v>3.1981580834196811E-2</v>
      </c>
      <c r="BM172" s="13">
        <v>0</v>
      </c>
      <c r="BN172" s="13">
        <v>0.11554722577229458</v>
      </c>
      <c r="BO172" s="13">
        <v>5.7689401789683993E-2</v>
      </c>
      <c r="BP172" s="13">
        <v>9.4767277299639602E-2</v>
      </c>
      <c r="BQ172" s="13">
        <v>3.9600891815412841E-2</v>
      </c>
      <c r="BR172" s="13">
        <v>6.8142381874124691E-2</v>
      </c>
      <c r="BS172" s="13">
        <v>6.1515697933579548E-2</v>
      </c>
      <c r="BT172" s="13">
        <v>0</v>
      </c>
      <c r="BU172" s="13">
        <v>2.3182172649396537E-2</v>
      </c>
      <c r="BV172" s="13">
        <v>0</v>
      </c>
      <c r="BW172" s="13">
        <v>6.6336510311649097E-2</v>
      </c>
      <c r="BX172" s="13">
        <v>0</v>
      </c>
      <c r="BY172" s="13">
        <v>0.12897983566881388</v>
      </c>
      <c r="BZ172" s="13">
        <v>0</v>
      </c>
      <c r="CA172" s="13">
        <v>0</v>
      </c>
      <c r="CB172" s="13">
        <v>0.10642536000740198</v>
      </c>
      <c r="CC172" s="13">
        <v>4.7702880490881644E-2</v>
      </c>
      <c r="CD172" s="13">
        <v>4.0745713658538414E-2</v>
      </c>
      <c r="CE172" s="13">
        <v>6.1398630906249051E-2</v>
      </c>
      <c r="CF172" s="13">
        <v>0.14648300346670418</v>
      </c>
      <c r="CG172" s="13">
        <v>0</v>
      </c>
      <c r="CH172" s="13">
        <v>0</v>
      </c>
      <c r="CI172" s="10">
        <f>COUNTIF(H172:CH172,"&gt;0")/79</f>
        <v>0.78481012658227844</v>
      </c>
    </row>
    <row r="173" spans="1:87" s="1" customFormat="1" x14ac:dyDescent="0.2">
      <c r="A173" s="1" t="s">
        <v>301</v>
      </c>
      <c r="B173" s="1">
        <v>830.62800000000004</v>
      </c>
      <c r="C173" s="7">
        <f>AVERAGE(H173:AU173)</f>
        <v>6.2824481793036652E-2</v>
      </c>
      <c r="D173" s="7">
        <f>STDEV(H173:AU173)</f>
        <v>7.6447588953940188E-2</v>
      </c>
      <c r="E173" s="7">
        <f>AVERAGE(AV173:CH173)</f>
        <v>5.2769113047714457E-2</v>
      </c>
      <c r="F173" s="7">
        <f>STDEV(AV173:CH173)</f>
        <v>7.4197739444628569E-2</v>
      </c>
      <c r="G173" s="7">
        <f>TTEST(H173:AU173,AV173:CH173,2,3)</f>
        <v>0.55473701226602956</v>
      </c>
      <c r="H173" s="12">
        <v>0.38026726718233378</v>
      </c>
      <c r="I173" s="12">
        <v>0</v>
      </c>
      <c r="J173" s="12">
        <v>0.10490313600123008</v>
      </c>
      <c r="K173" s="12">
        <v>9.9642294753502295E-2</v>
      </c>
      <c r="L173" s="12">
        <v>0.20151556497924561</v>
      </c>
      <c r="M173" s="12">
        <v>0</v>
      </c>
      <c r="N173" s="12">
        <v>2.3139764790766258E-2</v>
      </c>
      <c r="O173" s="12">
        <v>5.8504102027070029E-2</v>
      </c>
      <c r="P173" s="12">
        <v>0</v>
      </c>
      <c r="Q173" s="12">
        <v>0</v>
      </c>
      <c r="R173" s="12">
        <v>5.7279109036309152E-2</v>
      </c>
      <c r="S173" s="12">
        <v>0.26911517923296829</v>
      </c>
      <c r="T173" s="12">
        <v>0.11324158773056489</v>
      </c>
      <c r="U173" s="12">
        <v>0.1287642888569332</v>
      </c>
      <c r="V173" s="12">
        <v>0.10738069583970616</v>
      </c>
      <c r="W173" s="12">
        <v>8.9414104972807856E-2</v>
      </c>
      <c r="X173" s="12">
        <v>7.118740874646029E-2</v>
      </c>
      <c r="Y173" s="12">
        <v>2.2272895080219488E-2</v>
      </c>
      <c r="Z173" s="12">
        <v>2.6766022581364374E-2</v>
      </c>
      <c r="AA173" s="12">
        <v>2.914710968372191E-2</v>
      </c>
      <c r="AB173" s="12">
        <v>5.8832505829865642E-2</v>
      </c>
      <c r="AC173" s="12">
        <v>4.4574243532022849E-2</v>
      </c>
      <c r="AD173" s="12">
        <v>0</v>
      </c>
      <c r="AE173" s="12">
        <v>8.9251161113353183E-2</v>
      </c>
      <c r="AF173" s="12">
        <v>0.10029396190077088</v>
      </c>
      <c r="AG173" s="12">
        <v>3.6363315007045677E-2</v>
      </c>
      <c r="AH173" s="12">
        <v>0</v>
      </c>
      <c r="AI173" s="12">
        <v>3.6305465849193808E-2</v>
      </c>
      <c r="AJ173" s="12">
        <v>6.0331635432766199E-2</v>
      </c>
      <c r="AK173" s="12">
        <v>5.3507644543286957E-2</v>
      </c>
      <c r="AL173" s="12">
        <v>3.0485840826416855E-2</v>
      </c>
      <c r="AM173" s="12">
        <v>0</v>
      </c>
      <c r="AN173" s="12">
        <v>0</v>
      </c>
      <c r="AO173" s="12">
        <v>0</v>
      </c>
      <c r="AP173" s="12">
        <v>3.8125168811510235E-2</v>
      </c>
      <c r="AQ173" s="12">
        <v>5.4194620542403059E-2</v>
      </c>
      <c r="AR173" s="12">
        <v>2.4255245824177585E-2</v>
      </c>
      <c r="AS173" s="12">
        <v>0</v>
      </c>
      <c r="AT173" s="12">
        <v>4.9537045473978289E-2</v>
      </c>
      <c r="AU173" s="12">
        <v>5.4380885539471645E-2</v>
      </c>
      <c r="AV173" s="13">
        <v>0.23698650215281603</v>
      </c>
      <c r="AW173" s="13">
        <v>5.8661398163035353E-2</v>
      </c>
      <c r="AX173" s="13">
        <v>0.38771525774959964</v>
      </c>
      <c r="AY173" s="13">
        <v>3.3030587731044503E-2</v>
      </c>
      <c r="AZ173" s="13">
        <v>2.4877023111927868E-2</v>
      </c>
      <c r="BA173" s="13">
        <v>6.1864860803070132E-2</v>
      </c>
      <c r="BB173" s="13">
        <v>4.9472463577231542E-2</v>
      </c>
      <c r="BC173" s="13">
        <v>4.6642024181983446E-2</v>
      </c>
      <c r="BD173" s="13">
        <v>0.11768061990389944</v>
      </c>
      <c r="BE173" s="13">
        <v>5.6532614543565993E-2</v>
      </c>
      <c r="BF173" s="13">
        <v>0</v>
      </c>
      <c r="BG173" s="13">
        <v>1.9803093361104928E-2</v>
      </c>
      <c r="BH173" s="13">
        <v>4.0627693561929204E-2</v>
      </c>
      <c r="BI173" s="13">
        <v>6.5268790814529506E-2</v>
      </c>
      <c r="BJ173" s="13">
        <v>8.5329661033846441E-2</v>
      </c>
      <c r="BK173" s="13">
        <v>0.13373659983982328</v>
      </c>
      <c r="BL173" s="13">
        <v>0.1012734765158271</v>
      </c>
      <c r="BM173" s="13">
        <v>0</v>
      </c>
      <c r="BN173" s="13">
        <v>3.8074295002619316E-2</v>
      </c>
      <c r="BO173" s="13">
        <v>2.8835910211067902E-2</v>
      </c>
      <c r="BP173" s="13">
        <v>0</v>
      </c>
      <c r="BQ173" s="13">
        <v>3.7785105910171715E-2</v>
      </c>
      <c r="BR173" s="13">
        <v>0</v>
      </c>
      <c r="BS173" s="13">
        <v>0</v>
      </c>
      <c r="BT173" s="13">
        <v>5.7135331320589747E-2</v>
      </c>
      <c r="BU173" s="13">
        <v>8.2714318257737979E-2</v>
      </c>
      <c r="BV173" s="13">
        <v>0</v>
      </c>
      <c r="BW173" s="13">
        <v>0</v>
      </c>
      <c r="BX173" s="13">
        <v>4.0222964119797144E-2</v>
      </c>
      <c r="BY173" s="13">
        <v>0</v>
      </c>
      <c r="BZ173" s="13">
        <v>4.9926070976173569E-2</v>
      </c>
      <c r="CA173" s="13">
        <v>0</v>
      </c>
      <c r="CB173" s="13">
        <v>0</v>
      </c>
      <c r="CC173" s="13">
        <v>0.11308618433399679</v>
      </c>
      <c r="CD173" s="13">
        <v>0</v>
      </c>
      <c r="CE173" s="13">
        <v>0</v>
      </c>
      <c r="CF173" s="13">
        <v>9.0712561683475551E-2</v>
      </c>
      <c r="CG173" s="13">
        <v>0</v>
      </c>
      <c r="CH173" s="13">
        <v>0</v>
      </c>
      <c r="CI173" s="10">
        <f>COUNTIF(H173:CH173,"&gt;0")/79</f>
        <v>0.69620253164556967</v>
      </c>
    </row>
    <row r="174" spans="1:87" s="1" customFormat="1" x14ac:dyDescent="0.2">
      <c r="A174" s="1" t="s">
        <v>486</v>
      </c>
      <c r="B174" s="1">
        <v>802.55229999999995</v>
      </c>
      <c r="C174" s="7">
        <f>AVERAGE(H174:AU174)</f>
        <v>1.4737600193199916</v>
      </c>
      <c r="D174" s="7">
        <f>STDEV(H174:AU174)</f>
        <v>2.2596016585555208</v>
      </c>
      <c r="E174" s="7">
        <f>AVERAGE(AV174:CH174)</f>
        <v>1.5991783824543269</v>
      </c>
      <c r="F174" s="7">
        <f>STDEV(AV174:CH174)</f>
        <v>2.1813858401259156</v>
      </c>
      <c r="G174" s="7">
        <f>TTEST(H174:AU174,AV174:CH174,2,3)</f>
        <v>0.80247561422013047</v>
      </c>
      <c r="H174" s="12">
        <v>0.56494534373634298</v>
      </c>
      <c r="I174" s="12">
        <v>1.0951333640835603</v>
      </c>
      <c r="J174" s="12">
        <v>1.1996784978193566</v>
      </c>
      <c r="K174" s="12">
        <v>0.7818928975186058</v>
      </c>
      <c r="L174" s="12">
        <v>0.33073237429777147</v>
      </c>
      <c r="M174" s="12">
        <v>7.6288829519019963</v>
      </c>
      <c r="N174" s="12">
        <v>2.2739647864455454</v>
      </c>
      <c r="O174" s="12">
        <v>0.23490902850483725</v>
      </c>
      <c r="P174" s="12">
        <v>10.36573326651375</v>
      </c>
      <c r="Q174" s="12">
        <v>3.3334121996736292</v>
      </c>
      <c r="R174" s="12">
        <v>0.36599100046700983</v>
      </c>
      <c r="S174" s="12">
        <v>2.3131484312599988</v>
      </c>
      <c r="T174" s="12">
        <v>6.0278124643193083</v>
      </c>
      <c r="U174" s="12">
        <v>0.19736958128374854</v>
      </c>
      <c r="V174" s="12">
        <v>0.24012197440417091</v>
      </c>
      <c r="W174" s="12">
        <v>0.27203041575916109</v>
      </c>
      <c r="X174" s="12">
        <v>0.39626458787978736</v>
      </c>
      <c r="Y174" s="12">
        <v>0.14099163480967028</v>
      </c>
      <c r="Z174" s="12">
        <v>0.28467463337736465</v>
      </c>
      <c r="AA174" s="12">
        <v>7.2981752478475451E-2</v>
      </c>
      <c r="AB174" s="12">
        <v>1.7737749415680195</v>
      </c>
      <c r="AC174" s="12">
        <v>0.45321525971258814</v>
      </c>
      <c r="AD174" s="12">
        <v>4.4565264872852595</v>
      </c>
      <c r="AE174" s="12">
        <v>0.2106880276096641</v>
      </c>
      <c r="AF174" s="12">
        <v>0.23499908508824835</v>
      </c>
      <c r="AG174" s="12">
        <v>0.21907256300963951</v>
      </c>
      <c r="AH174" s="12">
        <v>0.33026124415744362</v>
      </c>
      <c r="AI174" s="12">
        <v>0.23535367999473847</v>
      </c>
      <c r="AJ174" s="12">
        <v>0.20532377483692488</v>
      </c>
      <c r="AK174" s="12">
        <v>3.0655419266044128</v>
      </c>
      <c r="AL174" s="12">
        <v>0.27659561429865459</v>
      </c>
      <c r="AM174" s="12">
        <v>0.32279370260947393</v>
      </c>
      <c r="AN174" s="12">
        <v>1.1066144148733927</v>
      </c>
      <c r="AO174" s="12">
        <v>2.7223795929747721</v>
      </c>
      <c r="AP174" s="12">
        <v>0.17601853900845985</v>
      </c>
      <c r="AQ174" s="12">
        <v>0.34577578908083773</v>
      </c>
      <c r="AR174" s="12">
        <v>0.19251879342180561</v>
      </c>
      <c r="AS174" s="12">
        <v>3.9929478356984993</v>
      </c>
      <c r="AT174" s="12">
        <v>0.4059466976407034</v>
      </c>
      <c r="AU174" s="12">
        <v>0.1033816167920359</v>
      </c>
      <c r="AV174" s="13">
        <v>0.40815926550023468</v>
      </c>
      <c r="AW174" s="13">
        <v>0.315286469737662</v>
      </c>
      <c r="AX174" s="13">
        <v>0.21905652847657425</v>
      </c>
      <c r="AY174" s="13">
        <v>0.74056871289882831</v>
      </c>
      <c r="AZ174" s="13">
        <v>0.41235880192838159</v>
      </c>
      <c r="BA174" s="13">
        <v>0.22201518160393199</v>
      </c>
      <c r="BB174" s="13">
        <v>0.3101526935808519</v>
      </c>
      <c r="BC174" s="13">
        <v>0.19299851600520354</v>
      </c>
      <c r="BD174" s="13">
        <v>4.9857751712867087</v>
      </c>
      <c r="BE174" s="13">
        <v>1.2238579710192523</v>
      </c>
      <c r="BF174" s="13">
        <v>3.5828958020911457</v>
      </c>
      <c r="BG174" s="13">
        <v>0.16035017064623427</v>
      </c>
      <c r="BH174" s="13">
        <v>3.1520181504939484</v>
      </c>
      <c r="BI174" s="13">
        <v>0.150167358489259</v>
      </c>
      <c r="BJ174" s="13">
        <v>0.30132083114189917</v>
      </c>
      <c r="BK174" s="13">
        <v>5.0989552091929111</v>
      </c>
      <c r="BL174" s="13">
        <v>0.66310029715005858</v>
      </c>
      <c r="BM174" s="13">
        <v>3.7125086603735098</v>
      </c>
      <c r="BN174" s="13">
        <v>0.26508236415444625</v>
      </c>
      <c r="BO174" s="13">
        <v>0.56184946710873607</v>
      </c>
      <c r="BP174" s="13">
        <v>0.47351404727310542</v>
      </c>
      <c r="BQ174" s="13">
        <v>1.0117640743845402</v>
      </c>
      <c r="BR174" s="13">
        <v>4.9814892954161536</v>
      </c>
      <c r="BS174" s="13">
        <v>0.51076436595793107</v>
      </c>
      <c r="BT174" s="13">
        <v>0.40633541515726823</v>
      </c>
      <c r="BU174" s="13">
        <v>0.50384331698976692</v>
      </c>
      <c r="BV174" s="13">
        <v>4.1078197696745669</v>
      </c>
      <c r="BW174" s="13">
        <v>0.31952552227357439</v>
      </c>
      <c r="BX174" s="13">
        <v>5.1771488161255013</v>
      </c>
      <c r="BY174" s="13">
        <v>0.36556828477121206</v>
      </c>
      <c r="BZ174" s="13">
        <v>0.3145862693428772</v>
      </c>
      <c r="CA174" s="13">
        <v>0.42730554622361427</v>
      </c>
      <c r="CB174" s="13">
        <v>0.48127900286433606</v>
      </c>
      <c r="CC174" s="13">
        <v>0.16103020798896719</v>
      </c>
      <c r="CD174" s="13">
        <v>0.14883585459522136</v>
      </c>
      <c r="CE174" s="13">
        <v>0.31967155750711579</v>
      </c>
      <c r="CF174" s="13">
        <v>0.6643489208656439</v>
      </c>
      <c r="CG174" s="13">
        <v>7.1891106699947684</v>
      </c>
      <c r="CH174" s="13">
        <v>8.1255383554328198</v>
      </c>
      <c r="CI174" s="10">
        <f>COUNTIF(H174:CH174,"&gt;0")/79</f>
        <v>1</v>
      </c>
    </row>
    <row r="175" spans="1:87" s="1" customFormat="1" x14ac:dyDescent="0.2">
      <c r="A175" s="1" t="s">
        <v>487</v>
      </c>
      <c r="B175" s="1">
        <v>824.58109999999999</v>
      </c>
      <c r="C175" s="7">
        <f>AVERAGE(H175:AU175)</f>
        <v>1.1792449146843174</v>
      </c>
      <c r="D175" s="7">
        <f>STDEV(H175:AU175)</f>
        <v>0.48766272709851471</v>
      </c>
      <c r="E175" s="7">
        <f>AVERAGE(AV175:CH175)</f>
        <v>1.3206233441542765</v>
      </c>
      <c r="F175" s="7">
        <f>STDEV(AV175:CH175)</f>
        <v>0.5272620808258025</v>
      </c>
      <c r="G175" s="7">
        <f>TTEST(H175:AU175,AV175:CH175,2,3)</f>
        <v>0.22008224029396709</v>
      </c>
      <c r="H175" s="12">
        <v>1.9026545515442641</v>
      </c>
      <c r="I175" s="12">
        <v>1.5437906912984509</v>
      </c>
      <c r="J175" s="12">
        <v>0.78868001930683818</v>
      </c>
      <c r="K175" s="12">
        <v>1.8925422559477287</v>
      </c>
      <c r="L175" s="12">
        <v>1.1992459328324236</v>
      </c>
      <c r="M175" s="12">
        <v>0.85956309224458283</v>
      </c>
      <c r="N175" s="12">
        <v>0.58106723452151532</v>
      </c>
      <c r="O175" s="12">
        <v>1.9146076383264126</v>
      </c>
      <c r="P175" s="12">
        <v>1.665147228161282</v>
      </c>
      <c r="Q175" s="12">
        <v>0.25993506630946756</v>
      </c>
      <c r="R175" s="12">
        <v>2.1114833358188863</v>
      </c>
      <c r="S175" s="12">
        <v>1.2407766655866184</v>
      </c>
      <c r="T175" s="12">
        <v>1.0321215104277353</v>
      </c>
      <c r="U175" s="12">
        <v>1.0423749729260954</v>
      </c>
      <c r="V175" s="12">
        <v>0.89676756674915503</v>
      </c>
      <c r="W175" s="12">
        <v>1.2583981399654771</v>
      </c>
      <c r="X175" s="12">
        <v>1.5503645657448921</v>
      </c>
      <c r="Y175" s="12">
        <v>0.85600505740232624</v>
      </c>
      <c r="Z175" s="12">
        <v>1.7197245168437569</v>
      </c>
      <c r="AA175" s="12">
        <v>0.77545702980396569</v>
      </c>
      <c r="AB175" s="12">
        <v>0.92653258023239526</v>
      </c>
      <c r="AC175" s="12">
        <v>1.2412353305037809</v>
      </c>
      <c r="AD175" s="12">
        <v>0.26451514494200123</v>
      </c>
      <c r="AE175" s="12">
        <v>0.9310774601378814</v>
      </c>
      <c r="AF175" s="12">
        <v>0.81541822443662215</v>
      </c>
      <c r="AG175" s="12">
        <v>1.2863072354962353</v>
      </c>
      <c r="AH175" s="12">
        <v>2.1058653546918884</v>
      </c>
      <c r="AI175" s="12">
        <v>0.85730231110373534</v>
      </c>
      <c r="AJ175" s="12">
        <v>0.86704706469008974</v>
      </c>
      <c r="AK175" s="12">
        <v>0.57495313632466882</v>
      </c>
      <c r="AL175" s="12">
        <v>0.89518144917894837</v>
      </c>
      <c r="AM175" s="12">
        <v>1.2925032527140179</v>
      </c>
      <c r="AN175" s="12">
        <v>1.0984601847924855</v>
      </c>
      <c r="AO175" s="12">
        <v>0.70250519210267681</v>
      </c>
      <c r="AP175" s="12">
        <v>0.79441586572254996</v>
      </c>
      <c r="AQ175" s="12">
        <v>2.0974078163362209</v>
      </c>
      <c r="AR175" s="12">
        <v>1.0775706962334173</v>
      </c>
      <c r="AS175" s="12">
        <v>1.6315369392650014</v>
      </c>
      <c r="AT175" s="12">
        <v>1.5046261241767922</v>
      </c>
      <c r="AU175" s="12">
        <v>1.1146281525294019</v>
      </c>
      <c r="AV175" s="13">
        <v>1.7323512346583396</v>
      </c>
      <c r="AW175" s="13">
        <v>1.0767244637065836</v>
      </c>
      <c r="AX175" s="13">
        <v>0.87124201733076256</v>
      </c>
      <c r="AY175" s="13">
        <v>0.95243877028126855</v>
      </c>
      <c r="AZ175" s="13">
        <v>1.6584578170914357</v>
      </c>
      <c r="BA175" s="13">
        <v>1.8012310221310175</v>
      </c>
      <c r="BB175" s="13">
        <v>1.6157125759430413</v>
      </c>
      <c r="BC175" s="13">
        <v>1.9603496442290487</v>
      </c>
      <c r="BD175" s="13">
        <v>1.3885658140858224</v>
      </c>
      <c r="BE175" s="13">
        <v>2.0096592550039079</v>
      </c>
      <c r="BF175" s="13">
        <v>1.2924176072917575</v>
      </c>
      <c r="BG175" s="13">
        <v>1.2796180385340539</v>
      </c>
      <c r="BH175" s="13">
        <v>1.8767715052325891</v>
      </c>
      <c r="BI175" s="13">
        <v>0.99913751059826761</v>
      </c>
      <c r="BJ175" s="13">
        <v>2.1649393798586587</v>
      </c>
      <c r="BK175" s="13">
        <v>1.7301632927415584</v>
      </c>
      <c r="BL175" s="13">
        <v>0.75756292139506065</v>
      </c>
      <c r="BM175" s="13">
        <v>0.32530498090424553</v>
      </c>
      <c r="BN175" s="13">
        <v>1.7693377358891731</v>
      </c>
      <c r="BO175" s="13">
        <v>0.70014437536971652</v>
      </c>
      <c r="BP175" s="13">
        <v>1.4132687749742874</v>
      </c>
      <c r="BQ175" s="13">
        <v>1.1754576473304934</v>
      </c>
      <c r="BR175" s="13">
        <v>0.79999671827574859</v>
      </c>
      <c r="BS175" s="13">
        <v>1.6344670194019264</v>
      </c>
      <c r="BT175" s="13">
        <v>1.4753292870837245</v>
      </c>
      <c r="BU175" s="13">
        <v>1.3363233894229329</v>
      </c>
      <c r="BV175" s="13">
        <v>0.76162093478155235</v>
      </c>
      <c r="BW175" s="13">
        <v>0.31352703887975336</v>
      </c>
      <c r="BX175" s="13">
        <v>2.7547504006967558</v>
      </c>
      <c r="BY175" s="13">
        <v>0.8766084237021663</v>
      </c>
      <c r="BZ175" s="13">
        <v>1.0024502803515178</v>
      </c>
      <c r="CA175" s="13">
        <v>1.1328538688476397</v>
      </c>
      <c r="CB175" s="13">
        <v>1.7752756184802723</v>
      </c>
      <c r="CC175" s="13">
        <v>1.2880993635610269</v>
      </c>
      <c r="CD175" s="13">
        <v>1.6554801130794898</v>
      </c>
      <c r="CE175" s="13">
        <v>1.587160232861935</v>
      </c>
      <c r="CF175" s="13">
        <v>1.2422685366657087</v>
      </c>
      <c r="CG175" s="13">
        <v>0.46749424922903166</v>
      </c>
      <c r="CH175" s="13">
        <v>0.84974856211451344</v>
      </c>
      <c r="CI175" s="10">
        <f>COUNTIF(H175:CH175,"&gt;0")/79</f>
        <v>1</v>
      </c>
    </row>
    <row r="176" spans="1:87" s="1" customFormat="1" x14ac:dyDescent="0.2">
      <c r="A176" s="1" t="s">
        <v>298</v>
      </c>
      <c r="B176" s="1">
        <v>846.65930000000003</v>
      </c>
      <c r="C176" s="7">
        <f>AVERAGE(H176:AU176)</f>
        <v>2.0308116743128438E-2</v>
      </c>
      <c r="D176" s="7">
        <f>STDEV(H176:AU176)</f>
        <v>2.7605762390590125E-2</v>
      </c>
      <c r="E176" s="7">
        <f>AVERAGE(AV176:CH176)</f>
        <v>1.4493187722510022E-2</v>
      </c>
      <c r="F176" s="7">
        <f>STDEV(AV176:CH176)</f>
        <v>2.7372855632591918E-2</v>
      </c>
      <c r="G176" s="7">
        <f>TTEST(H176:AU176,AV176:CH176,2,3)</f>
        <v>0.35013492498716081</v>
      </c>
      <c r="H176" s="12">
        <v>3.7341196929460029E-4</v>
      </c>
      <c r="I176" s="12">
        <v>5.5095551143223538E-3</v>
      </c>
      <c r="J176" s="12">
        <v>2.0397720402458394E-2</v>
      </c>
      <c r="K176" s="12">
        <v>1.7691788175430465E-2</v>
      </c>
      <c r="L176" s="12">
        <v>2.1121417340507044E-3</v>
      </c>
      <c r="M176" s="12">
        <v>8.9472437897565232E-2</v>
      </c>
      <c r="N176" s="12">
        <v>1.1308752387536654E-3</v>
      </c>
      <c r="O176" s="12">
        <v>1.7355459433656898E-3</v>
      </c>
      <c r="P176" s="12">
        <v>4.4251479998625165E-2</v>
      </c>
      <c r="Q176" s="12">
        <v>2.0576138870251861E-2</v>
      </c>
      <c r="R176" s="12">
        <v>3.0860941626818659E-2</v>
      </c>
      <c r="S176" s="12">
        <v>2.1836722796393787E-2</v>
      </c>
      <c r="T176" s="12">
        <v>2.3552787455365074E-2</v>
      </c>
      <c r="U176" s="12">
        <v>4.9859859430861665E-2</v>
      </c>
      <c r="V176" s="12">
        <v>3.6102980262100078E-2</v>
      </c>
      <c r="W176" s="12">
        <v>1.130373139886549E-3</v>
      </c>
      <c r="X176" s="12">
        <v>9.7782311596293539E-2</v>
      </c>
      <c r="Y176" s="12">
        <v>3.4738957435057033E-2</v>
      </c>
      <c r="Z176" s="12">
        <v>0</v>
      </c>
      <c r="AA176" s="12">
        <v>3.5358328498444329E-2</v>
      </c>
      <c r="AB176" s="12">
        <v>0</v>
      </c>
      <c r="AC176" s="12">
        <v>1.2166616169435211E-2</v>
      </c>
      <c r="AD176" s="12">
        <v>2.2192667660923585E-5</v>
      </c>
      <c r="AE176" s="12">
        <v>4.2311819855745113E-4</v>
      </c>
      <c r="AF176" s="12">
        <v>7.0679335850147118E-4</v>
      </c>
      <c r="AG176" s="12">
        <v>0</v>
      </c>
      <c r="AH176" s="12">
        <v>1.4010933657112295E-2</v>
      </c>
      <c r="AI176" s="12">
        <v>0</v>
      </c>
      <c r="AJ176" s="12">
        <v>1.6443140301755425E-2</v>
      </c>
      <c r="AK176" s="12">
        <v>3.470697012456482E-2</v>
      </c>
      <c r="AL176" s="12">
        <v>1.0868001066201846E-3</v>
      </c>
      <c r="AM176" s="12">
        <v>0</v>
      </c>
      <c r="AN176" s="12">
        <v>0</v>
      </c>
      <c r="AO176" s="12">
        <v>0.10368290715395544</v>
      </c>
      <c r="AP176" s="12">
        <v>0</v>
      </c>
      <c r="AQ176" s="12">
        <v>5.7874247113212207E-2</v>
      </c>
      <c r="AR176" s="12">
        <v>3.6726593288423176E-2</v>
      </c>
      <c r="AS176" s="12">
        <v>0</v>
      </c>
      <c r="AT176" s="12">
        <v>0</v>
      </c>
      <c r="AU176" s="12">
        <v>0</v>
      </c>
      <c r="AV176" s="13">
        <v>1.276269614428551E-3</v>
      </c>
      <c r="AW176" s="13">
        <v>0</v>
      </c>
      <c r="AX176" s="13">
        <v>1.554357355991951E-2</v>
      </c>
      <c r="AY176" s="13">
        <v>4.3991844770039125E-2</v>
      </c>
      <c r="AZ176" s="13">
        <v>1.824256798365137E-2</v>
      </c>
      <c r="BA176" s="13">
        <v>0</v>
      </c>
      <c r="BB176" s="13">
        <v>2.4505369322405587E-2</v>
      </c>
      <c r="BC176" s="13">
        <v>0</v>
      </c>
      <c r="BD176" s="13">
        <v>3.2107508954924598E-2</v>
      </c>
      <c r="BE176" s="13">
        <v>1.451542914920829E-2</v>
      </c>
      <c r="BF176" s="13">
        <v>0</v>
      </c>
      <c r="BG176" s="13">
        <v>2.6870063358708148E-4</v>
      </c>
      <c r="BH176" s="13">
        <v>2.753176267836626E-2</v>
      </c>
      <c r="BI176" s="13">
        <v>2.7750788670702334E-5</v>
      </c>
      <c r="BJ176" s="13">
        <v>2.2005780917320535E-2</v>
      </c>
      <c r="BK176" s="13">
        <v>0</v>
      </c>
      <c r="BL176" s="13">
        <v>0</v>
      </c>
      <c r="BM176" s="13">
        <v>0</v>
      </c>
      <c r="BN176" s="13">
        <v>2.0955327046342731E-4</v>
      </c>
      <c r="BO176" s="13">
        <v>1.2174483242178957E-3</v>
      </c>
      <c r="BP176" s="13">
        <v>9.7720289364034971E-2</v>
      </c>
      <c r="BQ176" s="13">
        <v>1.7373134907083142E-5</v>
      </c>
      <c r="BR176" s="13">
        <v>1.2303175112264458E-3</v>
      </c>
      <c r="BS176" s="13">
        <v>1.7680474976897856E-2</v>
      </c>
      <c r="BT176" s="13">
        <v>0</v>
      </c>
      <c r="BU176" s="13">
        <v>1.0343764643885894E-4</v>
      </c>
      <c r="BV176" s="13">
        <v>0</v>
      </c>
      <c r="BW176" s="13">
        <v>0</v>
      </c>
      <c r="BX176" s="13">
        <v>0.10491525266261227</v>
      </c>
      <c r="BY176" s="13">
        <v>0</v>
      </c>
      <c r="BZ176" s="13">
        <v>0</v>
      </c>
      <c r="CA176" s="13">
        <v>8.4843684425248533E-2</v>
      </c>
      <c r="CB176" s="13">
        <v>1.3612039527211134E-4</v>
      </c>
      <c r="CC176" s="13">
        <v>5.4728150750056097E-2</v>
      </c>
      <c r="CD176" s="13">
        <v>0</v>
      </c>
      <c r="CE176" s="13">
        <v>1.0993798572367177E-3</v>
      </c>
      <c r="CF176" s="13">
        <v>1.3162804867569065E-3</v>
      </c>
      <c r="CG176" s="13">
        <v>0</v>
      </c>
      <c r="CH176" s="13">
        <v>0</v>
      </c>
      <c r="CI176" s="10">
        <f>COUNTIF(H176:CH176,"&gt;0")/79</f>
        <v>0.68354430379746833</v>
      </c>
    </row>
    <row r="177" spans="1:87" s="1" customFormat="1" x14ac:dyDescent="0.2">
      <c r="A177" s="1" t="s">
        <v>394</v>
      </c>
      <c r="B177" s="1">
        <v>820.5992</v>
      </c>
      <c r="C177" s="7">
        <f>AVERAGE(H177:AU177)</f>
        <v>0.28660902654342685</v>
      </c>
      <c r="D177" s="7">
        <f>STDEV(H177:AU177)</f>
        <v>0.15711364542780437</v>
      </c>
      <c r="E177" s="7">
        <f>AVERAGE(AV177:CH177)</f>
        <v>0.32301069666809257</v>
      </c>
      <c r="F177" s="7">
        <f>STDEV(AV177:CH177)</f>
        <v>0.16001345591318891</v>
      </c>
      <c r="G177" s="7">
        <f>TTEST(H177:AU177,AV177:CH177,2,3)</f>
        <v>0.31093081083773638</v>
      </c>
      <c r="H177" s="12">
        <v>0.67224783876433236</v>
      </c>
      <c r="I177" s="12">
        <v>0.22066468138723264</v>
      </c>
      <c r="J177" s="12">
        <v>0.51222173975271101</v>
      </c>
      <c r="K177" s="12">
        <v>0.3905900752844888</v>
      </c>
      <c r="L177" s="12">
        <v>0.27677559884174108</v>
      </c>
      <c r="M177" s="12">
        <v>0.52542644296870955</v>
      </c>
      <c r="N177" s="12">
        <v>0.20822135909556</v>
      </c>
      <c r="O177" s="12">
        <v>0.42943864355819722</v>
      </c>
      <c r="P177" s="12">
        <v>0.18656693945436664</v>
      </c>
      <c r="Q177" s="12">
        <v>0.19503137602949649</v>
      </c>
      <c r="R177" s="12">
        <v>0.17465934123269744</v>
      </c>
      <c r="S177" s="12">
        <v>0.32744139975082642</v>
      </c>
      <c r="T177" s="12">
        <v>0.25744817655307267</v>
      </c>
      <c r="U177" s="12">
        <v>0.15299868127999214</v>
      </c>
      <c r="V177" s="12">
        <v>0.35681123049279467</v>
      </c>
      <c r="W177" s="12">
        <v>0.25621135417159013</v>
      </c>
      <c r="X177" s="12">
        <v>0.26591015329376239</v>
      </c>
      <c r="Y177" s="12">
        <v>0.23194866796771635</v>
      </c>
      <c r="Z177" s="12">
        <v>0.30171251518603059</v>
      </c>
      <c r="AA177" s="12">
        <v>8.1665208619809013E-2</v>
      </c>
      <c r="AB177" s="12">
        <v>0.24858171536816992</v>
      </c>
      <c r="AC177" s="12">
        <v>0.44775834467148901</v>
      </c>
      <c r="AD177" s="12">
        <v>0.49969896174495954</v>
      </c>
      <c r="AE177" s="12">
        <v>0.12590403047862436</v>
      </c>
      <c r="AF177" s="12">
        <v>0.18659773886799919</v>
      </c>
      <c r="AG177" s="12">
        <v>0.3167611860350561</v>
      </c>
      <c r="AH177" s="12">
        <v>7.1426117659161403E-2</v>
      </c>
      <c r="AI177" s="12">
        <v>0.11001742652308312</v>
      </c>
      <c r="AJ177" s="12">
        <v>0.64474446608184033</v>
      </c>
      <c r="AK177" s="12">
        <v>8.5510430169455962E-2</v>
      </c>
      <c r="AL177" s="12">
        <v>0.20651659615768145</v>
      </c>
      <c r="AM177" s="12">
        <v>0.10862646047480672</v>
      </c>
      <c r="AN177" s="12">
        <v>0.37522282074543728</v>
      </c>
      <c r="AO177" s="12">
        <v>0.16776242840109559</v>
      </c>
      <c r="AP177" s="12">
        <v>0.32878775762039336</v>
      </c>
      <c r="AQ177" s="12">
        <v>0.12955212122426374</v>
      </c>
      <c r="AR177" s="12">
        <v>0.36230309443858255</v>
      </c>
      <c r="AS177" s="12">
        <v>9.6731277162344587E-2</v>
      </c>
      <c r="AT177" s="12">
        <v>0.5491294938273491</v>
      </c>
      <c r="AU177" s="12">
        <v>0.37873717040015187</v>
      </c>
      <c r="AV177" s="13">
        <v>0.6242783535915073</v>
      </c>
      <c r="AW177" s="13">
        <v>0.37617800377140703</v>
      </c>
      <c r="AX177" s="13">
        <v>0.59390483598507327</v>
      </c>
      <c r="AY177" s="13">
        <v>0.29462069720494893</v>
      </c>
      <c r="AZ177" s="13">
        <v>0.25058804308138316</v>
      </c>
      <c r="BA177" s="13">
        <v>0.76303878138210457</v>
      </c>
      <c r="BB177" s="13">
        <v>0.37943948637387753</v>
      </c>
      <c r="BC177" s="13">
        <v>0.37185631227986121</v>
      </c>
      <c r="BD177" s="13">
        <v>0.10342344715480661</v>
      </c>
      <c r="BE177" s="13">
        <v>0.24237518263120722</v>
      </c>
      <c r="BF177" s="13">
        <v>0.27504220427264775</v>
      </c>
      <c r="BG177" s="13">
        <v>0.2929568631199701</v>
      </c>
      <c r="BH177" s="13">
        <v>0.27013205715541377</v>
      </c>
      <c r="BI177" s="13">
        <v>0.34834049204807627</v>
      </c>
      <c r="BJ177" s="13">
        <v>0.21321547135659935</v>
      </c>
      <c r="BK177" s="13">
        <v>0.63465297644778085</v>
      </c>
      <c r="BL177" s="13">
        <v>0.25425632549070298</v>
      </c>
      <c r="BM177" s="13">
        <v>0.20315870271922801</v>
      </c>
      <c r="BN177" s="13">
        <v>0.38573133505977247</v>
      </c>
      <c r="BO177" s="13">
        <v>0.3704459482758784</v>
      </c>
      <c r="BP177" s="13">
        <v>0.2575409211466782</v>
      </c>
      <c r="BQ177" s="13">
        <v>0.47833298410250691</v>
      </c>
      <c r="BR177" s="13">
        <v>0.54333828983645482</v>
      </c>
      <c r="BS177" s="13">
        <v>0.34718900880291276</v>
      </c>
      <c r="BT177" s="13">
        <v>0.29734113552908847</v>
      </c>
      <c r="BU177" s="13">
        <v>0.22494997207208914</v>
      </c>
      <c r="BV177" s="13">
        <v>0.16404748278487585</v>
      </c>
      <c r="BW177" s="13">
        <v>3.8621090021166107E-2</v>
      </c>
      <c r="BX177" s="13">
        <v>0.2231948633557754</v>
      </c>
      <c r="BY177" s="13">
        <v>0.37267741653374536</v>
      </c>
      <c r="BZ177" s="13">
        <v>0.27881821397816425</v>
      </c>
      <c r="CA177" s="13">
        <v>0</v>
      </c>
      <c r="CB177" s="13">
        <v>0.2823611860093333</v>
      </c>
      <c r="CC177" s="13">
        <v>0.41287926071323811</v>
      </c>
      <c r="CD177" s="13">
        <v>0.18703032963779812</v>
      </c>
      <c r="CE177" s="13">
        <v>0.48816115011658667</v>
      </c>
      <c r="CF177" s="13">
        <v>0.32866397879622855</v>
      </c>
      <c r="CG177" s="13">
        <v>0.13415615859435132</v>
      </c>
      <c r="CH177" s="13">
        <v>0.29047820862236884</v>
      </c>
      <c r="CI177" s="10">
        <f>COUNTIF(H177:CH177,"&gt;0")/79</f>
        <v>0.98734177215189878</v>
      </c>
    </row>
    <row r="178" spans="1:87" s="1" customFormat="1" x14ac:dyDescent="0.2">
      <c r="A178" s="1" t="s">
        <v>488</v>
      </c>
      <c r="B178" s="1">
        <v>844.64369999999997</v>
      </c>
      <c r="C178" s="7">
        <f>AVERAGE(H178:AU178)</f>
        <v>3.3115836476846758</v>
      </c>
      <c r="D178" s="7">
        <f>STDEV(H178:AU178)</f>
        <v>0.89576605018493149</v>
      </c>
      <c r="E178" s="7">
        <f>AVERAGE(AV178:CH178)</f>
        <v>3.1359373355885416</v>
      </c>
      <c r="F178" s="7">
        <f>STDEV(AV178:CH178)</f>
        <v>0.9686879999521284</v>
      </c>
      <c r="G178" s="7">
        <f>TTEST(H178:AU178,AV178:CH178,2,3)</f>
        <v>0.40564745989175066</v>
      </c>
      <c r="H178" s="12">
        <v>3.3593981222918483</v>
      </c>
      <c r="I178" s="12">
        <v>3.044187853872188</v>
      </c>
      <c r="J178" s="12">
        <v>4.485535175187775</v>
      </c>
      <c r="K178" s="12">
        <v>3.7503015637375161</v>
      </c>
      <c r="L178" s="12">
        <v>2.6750216186683895</v>
      </c>
      <c r="M178" s="12">
        <v>0.86198154080216671</v>
      </c>
      <c r="N178" s="12">
        <v>3.644914664022497</v>
      </c>
      <c r="O178" s="12">
        <v>3.1966277462428208</v>
      </c>
      <c r="P178" s="12">
        <v>3.2000285850298349</v>
      </c>
      <c r="Q178" s="12">
        <v>3.2909484623028216</v>
      </c>
      <c r="R178" s="12">
        <v>3.2242205319025037</v>
      </c>
      <c r="S178" s="12">
        <v>3.2958997210007488</v>
      </c>
      <c r="T178" s="12">
        <v>3.6325624699735295</v>
      </c>
      <c r="U178" s="12">
        <v>4.4451522326390069</v>
      </c>
      <c r="V178" s="12">
        <v>3.6856630742555612</v>
      </c>
      <c r="W178" s="12">
        <v>4.058786447812408</v>
      </c>
      <c r="X178" s="12">
        <v>3.7880758067838065</v>
      </c>
      <c r="Y178" s="12">
        <v>3.0658585755003429</v>
      </c>
      <c r="Z178" s="12">
        <v>3.6083096434566375</v>
      </c>
      <c r="AA178" s="12">
        <v>3.3837074577565884</v>
      </c>
      <c r="AB178" s="12">
        <v>3.8083337932218697</v>
      </c>
      <c r="AC178" s="12">
        <v>3.0748421943751376</v>
      </c>
      <c r="AD178" s="12">
        <v>1.4587304417076803</v>
      </c>
      <c r="AE178" s="12">
        <v>3.6102597607687845</v>
      </c>
      <c r="AF178" s="12">
        <v>3.1073408265008715</v>
      </c>
      <c r="AG178" s="12">
        <v>2.854563654049346</v>
      </c>
      <c r="AH178" s="12">
        <v>3.7983183942082976</v>
      </c>
      <c r="AI178" s="12">
        <v>3.8528880410449085</v>
      </c>
      <c r="AJ178" s="12">
        <v>3.2040983581381104</v>
      </c>
      <c r="AK178" s="12">
        <v>3.9442068255866847</v>
      </c>
      <c r="AL178" s="12">
        <v>3.6119057582743928</v>
      </c>
      <c r="AM178" s="12">
        <v>3.9338453207174084</v>
      </c>
      <c r="AN178" s="12">
        <v>4.912139795888546</v>
      </c>
      <c r="AO178" s="12">
        <v>0.40771947244681722</v>
      </c>
      <c r="AP178" s="12">
        <v>4.0101251119856309</v>
      </c>
      <c r="AQ178" s="12">
        <v>4.2322817964213835</v>
      </c>
      <c r="AR178" s="12">
        <v>3.0662868011456812</v>
      </c>
      <c r="AS178" s="12">
        <v>2.1217539921253983</v>
      </c>
      <c r="AT178" s="12">
        <v>2.1871440328824581</v>
      </c>
      <c r="AU178" s="12">
        <v>3.5693802426586503</v>
      </c>
      <c r="AV178" s="13">
        <v>2.6601291607104933</v>
      </c>
      <c r="AW178" s="13">
        <v>3.5071932427108452</v>
      </c>
      <c r="AX178" s="13">
        <v>3.2181128767855154</v>
      </c>
      <c r="AY178" s="13">
        <v>3.7369616767437677</v>
      </c>
      <c r="AZ178" s="13">
        <v>3.0900653029517402</v>
      </c>
      <c r="BA178" s="13">
        <v>2.7961470415364955</v>
      </c>
      <c r="BB178" s="13">
        <v>2.3112025551698281</v>
      </c>
      <c r="BC178" s="13">
        <v>3.466947255913067</v>
      </c>
      <c r="BD178" s="13">
        <v>4.3049958129430026</v>
      </c>
      <c r="BE178" s="13">
        <v>3.7025206406738378</v>
      </c>
      <c r="BF178" s="13">
        <v>2.62092380524988</v>
      </c>
      <c r="BG178" s="13">
        <v>3.3282210860516277</v>
      </c>
      <c r="BH178" s="13">
        <v>3.8318141112934319</v>
      </c>
      <c r="BI178" s="13">
        <v>3.4349849211041881</v>
      </c>
      <c r="BJ178" s="13">
        <v>3.3419901326719339</v>
      </c>
      <c r="BK178" s="13">
        <v>2.1914263656161017</v>
      </c>
      <c r="BL178" s="13">
        <v>3.6254939559893447</v>
      </c>
      <c r="BM178" s="13">
        <v>1.2159211456710826</v>
      </c>
      <c r="BN178" s="13">
        <v>4.274749431448897</v>
      </c>
      <c r="BO178" s="13">
        <v>3.5396537917463187</v>
      </c>
      <c r="BP178" s="13">
        <v>3.7254888119782779</v>
      </c>
      <c r="BQ178" s="13">
        <v>4.0320436910883855</v>
      </c>
      <c r="BR178" s="13">
        <v>2.1395070716547071</v>
      </c>
      <c r="BS178" s="13">
        <v>3.8248370031917465</v>
      </c>
      <c r="BT178" s="13">
        <v>3.5915909307312872</v>
      </c>
      <c r="BU178" s="13">
        <v>3.9895763062307341</v>
      </c>
      <c r="BV178" s="13">
        <v>1.4875871155993272</v>
      </c>
      <c r="BW178" s="13">
        <v>3.400462980611521</v>
      </c>
      <c r="BX178" s="13">
        <v>2.2913444591918926</v>
      </c>
      <c r="BY178" s="13">
        <v>3.5423540233115238</v>
      </c>
      <c r="BZ178" s="13">
        <v>3.7721544665908335</v>
      </c>
      <c r="CA178" s="13">
        <v>3.4362166735234925</v>
      </c>
      <c r="CB178" s="13">
        <v>3.4842337542505057</v>
      </c>
      <c r="CC178" s="13">
        <v>3.665681943620327</v>
      </c>
      <c r="CD178" s="13">
        <v>4.3629597659554689</v>
      </c>
      <c r="CE178" s="13">
        <v>2.5467368103359722</v>
      </c>
      <c r="CF178" s="13">
        <v>3.9228151244608882</v>
      </c>
      <c r="CG178" s="13">
        <v>0.29478455691305633</v>
      </c>
      <c r="CH178" s="13">
        <v>0.59172628573179065</v>
      </c>
      <c r="CI178" s="10">
        <f>COUNTIF(H178:CH178,"&gt;0")/79</f>
        <v>1</v>
      </c>
    </row>
    <row r="179" spans="1:87" s="1" customFormat="1" x14ac:dyDescent="0.2">
      <c r="A179" s="1" t="s">
        <v>489</v>
      </c>
      <c r="B179" s="1">
        <v>856.64369999999997</v>
      </c>
      <c r="C179" s="7">
        <f>AVERAGE(H179:AU179)</f>
        <v>3.6829921668305672</v>
      </c>
      <c r="D179" s="7">
        <f>STDEV(H179:AU179)</f>
        <v>1.0464085879446621</v>
      </c>
      <c r="E179" s="7">
        <f>AVERAGE(AV179:CH179)</f>
        <v>3.3751858257077489</v>
      </c>
      <c r="F179" s="7">
        <f>STDEV(AV179:CH179)</f>
        <v>0.92018843418687923</v>
      </c>
      <c r="G179" s="7">
        <f>TTEST(H179:AU179,AV179:CH179,2,3)</f>
        <v>0.1687842492627476</v>
      </c>
      <c r="H179" s="12">
        <v>3.2812298445173527</v>
      </c>
      <c r="I179" s="12">
        <v>3.7437025314871271</v>
      </c>
      <c r="J179" s="12">
        <v>4.4455305625541124</v>
      </c>
      <c r="K179" s="12">
        <v>3.817875090862203</v>
      </c>
      <c r="L179" s="12">
        <v>4.3134973945704163</v>
      </c>
      <c r="M179" s="12">
        <v>2.0273912754651722</v>
      </c>
      <c r="N179" s="12">
        <v>4.3710360349795732</v>
      </c>
      <c r="O179" s="12">
        <v>7.8220524460567775</v>
      </c>
      <c r="P179" s="12">
        <v>2.572281646882268</v>
      </c>
      <c r="Q179" s="12">
        <v>4.7008315666168841</v>
      </c>
      <c r="R179" s="12">
        <v>3.7178062175381204</v>
      </c>
      <c r="S179" s="12">
        <v>3.6070507538204781</v>
      </c>
      <c r="T179" s="12">
        <v>3.4702364099931771</v>
      </c>
      <c r="U179" s="12">
        <v>3.5696232172362077</v>
      </c>
      <c r="V179" s="12">
        <v>3.1976460913832967</v>
      </c>
      <c r="W179" s="12">
        <v>3.1257033478330047</v>
      </c>
      <c r="X179" s="12">
        <v>3.3628572850685985</v>
      </c>
      <c r="Y179" s="12">
        <v>3.2885622331100444</v>
      </c>
      <c r="Z179" s="12">
        <v>5.2498540530413802</v>
      </c>
      <c r="AA179" s="12">
        <v>3.2401403890741722</v>
      </c>
      <c r="AB179" s="12">
        <v>2.6685003623312005</v>
      </c>
      <c r="AC179" s="12">
        <v>3.8528933980643245</v>
      </c>
      <c r="AD179" s="12">
        <v>4.6721197337314537</v>
      </c>
      <c r="AE179" s="12">
        <v>2.948805179538541</v>
      </c>
      <c r="AF179" s="12">
        <v>3.6496473592814942</v>
      </c>
      <c r="AG179" s="12">
        <v>4.1945692514952473</v>
      </c>
      <c r="AH179" s="12">
        <v>3.5309424725060752</v>
      </c>
      <c r="AI179" s="12">
        <v>3.6380517762341205</v>
      </c>
      <c r="AJ179" s="12">
        <v>3.1304288618465197</v>
      </c>
      <c r="AK179" s="12">
        <v>4.1819471568890227</v>
      </c>
      <c r="AL179" s="12">
        <v>4.5727596124280181</v>
      </c>
      <c r="AM179" s="12">
        <v>3.1461552871582015</v>
      </c>
      <c r="AN179" s="12">
        <v>4.7262430214411308</v>
      </c>
      <c r="AO179" s="12">
        <v>0.86656543030747601</v>
      </c>
      <c r="AP179" s="12">
        <v>3.5371207408853813</v>
      </c>
      <c r="AQ179" s="12">
        <v>3.1570598866749005</v>
      </c>
      <c r="AR179" s="12">
        <v>3.7082629552552979</v>
      </c>
      <c r="AS179" s="12">
        <v>2.8650592079614743</v>
      </c>
      <c r="AT179" s="12">
        <v>2.9958588902402568</v>
      </c>
      <c r="AU179" s="12">
        <v>4.3517876968622282</v>
      </c>
      <c r="AV179" s="13">
        <v>4.3000910761846312</v>
      </c>
      <c r="AW179" s="13">
        <v>3.2023097707534052</v>
      </c>
      <c r="AX179" s="13">
        <v>2.9513341149948285</v>
      </c>
      <c r="AY179" s="13">
        <v>3.260507515206156</v>
      </c>
      <c r="AZ179" s="13">
        <v>4.460259475913678</v>
      </c>
      <c r="BA179" s="13">
        <v>3.0815389777683966</v>
      </c>
      <c r="BB179" s="13">
        <v>3.4078072267559829</v>
      </c>
      <c r="BC179" s="13">
        <v>4.0531015736704159</v>
      </c>
      <c r="BD179" s="13">
        <v>3.0222927018801191</v>
      </c>
      <c r="BE179" s="13">
        <v>3.0226095445899546</v>
      </c>
      <c r="BF179" s="13">
        <v>3.801600033984943</v>
      </c>
      <c r="BG179" s="13">
        <v>3.8020499435166069</v>
      </c>
      <c r="BH179" s="13">
        <v>3.6423511419658574</v>
      </c>
      <c r="BI179" s="13">
        <v>3.0018753831139304</v>
      </c>
      <c r="BJ179" s="13">
        <v>3.1955017924551448</v>
      </c>
      <c r="BK179" s="13">
        <v>4.2039525670427436</v>
      </c>
      <c r="BL179" s="13">
        <v>3.9995402565230496</v>
      </c>
      <c r="BM179" s="13">
        <v>1.4466313020755168</v>
      </c>
      <c r="BN179" s="13">
        <v>3.2843377625057899</v>
      </c>
      <c r="BO179" s="13">
        <v>3.5582863541071665</v>
      </c>
      <c r="BP179" s="13">
        <v>3.6106201910837301</v>
      </c>
      <c r="BQ179" s="13">
        <v>2.7979092662734413</v>
      </c>
      <c r="BR179" s="13">
        <v>4.3753795027395803</v>
      </c>
      <c r="BS179" s="13">
        <v>4.1515919372987815</v>
      </c>
      <c r="BT179" s="13">
        <v>3.8127370357705326</v>
      </c>
      <c r="BU179" s="13">
        <v>3.8599020515027238</v>
      </c>
      <c r="BV179" s="13">
        <v>1.8697793798896747</v>
      </c>
      <c r="BW179" s="13">
        <v>2.7647158396129323</v>
      </c>
      <c r="BX179" s="13">
        <v>2.0717846337716934</v>
      </c>
      <c r="BY179" s="13">
        <v>3.8542617935980559</v>
      </c>
      <c r="BZ179" s="13">
        <v>4.228067284857369</v>
      </c>
      <c r="CA179" s="13">
        <v>1.8548466999988187</v>
      </c>
      <c r="CB179" s="13">
        <v>3.9403011629152607</v>
      </c>
      <c r="CC179" s="13">
        <v>3.7155828036787479</v>
      </c>
      <c r="CD179" s="13">
        <v>4.2044379888867507</v>
      </c>
      <c r="CE179" s="13">
        <v>4.3577474689337983</v>
      </c>
      <c r="CF179" s="13">
        <v>4.877435850261489</v>
      </c>
      <c r="CG179" s="13">
        <v>1.8613455990640926</v>
      </c>
      <c r="CH179" s="13">
        <v>0.72582219745641485</v>
      </c>
      <c r="CI179" s="10">
        <f>COUNTIF(H179:CH179,"&gt;0")/79</f>
        <v>1</v>
      </c>
    </row>
    <row r="180" spans="1:87" s="1" customFormat="1" x14ac:dyDescent="0.2">
      <c r="A180" s="1" t="s">
        <v>490</v>
      </c>
      <c r="B180" s="1">
        <v>830.58360000000005</v>
      </c>
      <c r="C180" s="7">
        <f>AVERAGE(H180:AU180)</f>
        <v>10.123038680473368</v>
      </c>
      <c r="D180" s="7">
        <f>STDEV(H180:AU180)</f>
        <v>2.0152184522740733</v>
      </c>
      <c r="E180" s="7">
        <f>AVERAGE(AV180:CH180)</f>
        <v>9.8580187869393754</v>
      </c>
      <c r="F180" s="7">
        <f>STDEV(AV180:CH180)</f>
        <v>2.2797623114054892</v>
      </c>
      <c r="G180" s="7">
        <f>TTEST(H180:AU180,AV180:CH180,2,3)</f>
        <v>0.58603881884206721</v>
      </c>
      <c r="H180" s="12">
        <v>8.3157584976487993</v>
      </c>
      <c r="I180" s="12">
        <v>10.903830932443057</v>
      </c>
      <c r="J180" s="12">
        <v>9.6415043409345014</v>
      </c>
      <c r="K180" s="12">
        <v>8.4233672521854484</v>
      </c>
      <c r="L180" s="12">
        <v>9.2844571849890567</v>
      </c>
      <c r="M180" s="12">
        <v>15.507427746655718</v>
      </c>
      <c r="N180" s="12">
        <v>8.7657134981889033</v>
      </c>
      <c r="O180" s="12">
        <v>9.6967980259061886</v>
      </c>
      <c r="P180" s="12">
        <v>9.2692536886568302</v>
      </c>
      <c r="Q180" s="12">
        <v>8.5577588465939041</v>
      </c>
      <c r="R180" s="12">
        <v>10.904653834547906</v>
      </c>
      <c r="S180" s="12">
        <v>9.5934086205575575</v>
      </c>
      <c r="T180" s="12">
        <v>9.5310331645737953</v>
      </c>
      <c r="U180" s="12">
        <v>9.3514765259676249</v>
      </c>
      <c r="V180" s="12">
        <v>7.8191713832748766</v>
      </c>
      <c r="W180" s="12">
        <v>8.5623367435652451</v>
      </c>
      <c r="X180" s="12">
        <v>8.7767297751591524</v>
      </c>
      <c r="Y180" s="12">
        <v>9.3483972022269466</v>
      </c>
      <c r="Z180" s="12">
        <v>10.186828627493401</v>
      </c>
      <c r="AA180" s="12">
        <v>10.424091835506902</v>
      </c>
      <c r="AB180" s="12">
        <v>9.0495610914037332</v>
      </c>
      <c r="AC180" s="12">
        <v>9.8027685699378573</v>
      </c>
      <c r="AD180" s="12">
        <v>11.055355958179439</v>
      </c>
      <c r="AE180" s="12">
        <v>9.013764437522914</v>
      </c>
      <c r="AF180" s="12">
        <v>9.731106883302143</v>
      </c>
      <c r="AG180" s="12">
        <v>10.376614540137419</v>
      </c>
      <c r="AH180" s="12">
        <v>8.3071234877940885</v>
      </c>
      <c r="AI180" s="12">
        <v>9.9608043133287403</v>
      </c>
      <c r="AJ180" s="12">
        <v>8.9854097510273618</v>
      </c>
      <c r="AK180" s="12">
        <v>11.08652134475415</v>
      </c>
      <c r="AL180" s="12">
        <v>11.365269070828043</v>
      </c>
      <c r="AM180" s="12">
        <v>12.737011046196894</v>
      </c>
      <c r="AN180" s="12">
        <v>9.5656356115075827</v>
      </c>
      <c r="AO180" s="12">
        <v>15.847289419814018</v>
      </c>
      <c r="AP180" s="12">
        <v>9.967751713548834</v>
      </c>
      <c r="AQ180" s="12">
        <v>7.1879833662017063</v>
      </c>
      <c r="AR180" s="12">
        <v>10.456730242132991</v>
      </c>
      <c r="AS180" s="12">
        <v>16.725154610679166</v>
      </c>
      <c r="AT180" s="12">
        <v>11.229015800436791</v>
      </c>
      <c r="AU180" s="12">
        <v>9.6066782331249883</v>
      </c>
      <c r="AV180" s="13">
        <v>9.3684256229594158</v>
      </c>
      <c r="AW180" s="13">
        <v>8.4267015479277809</v>
      </c>
      <c r="AX180" s="13">
        <v>8.2589705591601099</v>
      </c>
      <c r="AY180" s="13">
        <v>9.1157545709718342</v>
      </c>
      <c r="AZ180" s="13">
        <v>8.4056752314111378</v>
      </c>
      <c r="BA180" s="13">
        <v>8.9970191383047631</v>
      </c>
      <c r="BB180" s="13">
        <v>10.953742676188508</v>
      </c>
      <c r="BC180" s="13">
        <v>8.811514546053175</v>
      </c>
      <c r="BD180" s="13">
        <v>8.6247456260684352</v>
      </c>
      <c r="BE180" s="13">
        <v>8.9012252468968907</v>
      </c>
      <c r="BF180" s="13">
        <v>10.100562575405865</v>
      </c>
      <c r="BG180" s="13">
        <v>9.926118236867687</v>
      </c>
      <c r="BH180" s="13">
        <v>8.4674924697908516</v>
      </c>
      <c r="BI180" s="13">
        <v>8.3867762221708997</v>
      </c>
      <c r="BJ180" s="13">
        <v>8.8757897385316493</v>
      </c>
      <c r="BK180" s="13">
        <v>10.370170585768989</v>
      </c>
      <c r="BL180" s="13">
        <v>10.120387563736772</v>
      </c>
      <c r="BM180" s="13">
        <v>13.657953461587429</v>
      </c>
      <c r="BN180" s="13">
        <v>9.0194165534725848</v>
      </c>
      <c r="BO180" s="13">
        <v>10.159183524926894</v>
      </c>
      <c r="BP180" s="13">
        <v>10.036185278187819</v>
      </c>
      <c r="BQ180" s="13">
        <v>6.152975336415734</v>
      </c>
      <c r="BR180" s="13">
        <v>9.8712126530337478</v>
      </c>
      <c r="BS180" s="13">
        <v>6.9678009315112259</v>
      </c>
      <c r="BT180" s="13">
        <v>9.4460543406678195</v>
      </c>
      <c r="BU180" s="13">
        <v>9.1564523359661312</v>
      </c>
      <c r="BV180" s="13">
        <v>13.734919730850674</v>
      </c>
      <c r="BW180" s="13">
        <v>10.019122280635111</v>
      </c>
      <c r="BX180" s="13">
        <v>12.59937012240947</v>
      </c>
      <c r="BY180" s="13">
        <v>9.4913538994062812</v>
      </c>
      <c r="BZ180" s="13">
        <v>7.8398524227450155</v>
      </c>
      <c r="CA180" s="13">
        <v>12.223754089310905</v>
      </c>
      <c r="CB180" s="13">
        <v>9.221888213459108</v>
      </c>
      <c r="CC180" s="13">
        <v>8.7813736675088983</v>
      </c>
      <c r="CD180" s="13">
        <v>9.0093403078515149</v>
      </c>
      <c r="CE180" s="13">
        <v>7.8771738005044609</v>
      </c>
      <c r="CF180" s="13">
        <v>9.4760083129726347</v>
      </c>
      <c r="CG180" s="13">
        <v>15.102289203235097</v>
      </c>
      <c r="CH180" s="13">
        <v>18.507980065762307</v>
      </c>
      <c r="CI180" s="10">
        <f>COUNTIF(H180:CH180,"&gt;0")/79</f>
        <v>1</v>
      </c>
    </row>
    <row r="181" spans="1:87" s="1" customFormat="1" x14ac:dyDescent="0.2">
      <c r="A181" s="1" t="s">
        <v>352</v>
      </c>
      <c r="B181" s="1">
        <v>852.61239999999998</v>
      </c>
      <c r="C181" s="7">
        <f>AVERAGE(H181:AU181)</f>
        <v>0.13844437718187186</v>
      </c>
      <c r="D181" s="7">
        <f>STDEV(H181:AU181)</f>
        <v>0.22350896831520503</v>
      </c>
      <c r="E181" s="7">
        <f>AVERAGE(AV181:CH181)</f>
        <v>0.19496256442993962</v>
      </c>
      <c r="F181" s="7">
        <f>STDEV(AV181:CH181)</f>
        <v>0.28355496268370067</v>
      </c>
      <c r="G181" s="7">
        <f>TTEST(H181:AU181,AV181:CH181,2,3)</f>
        <v>0.329238765692622</v>
      </c>
      <c r="H181" s="12">
        <v>0.1534093963555212</v>
      </c>
      <c r="I181" s="12">
        <v>4.8822347313995845E-2</v>
      </c>
      <c r="J181" s="12">
        <v>3.5245311475565227E-2</v>
      </c>
      <c r="K181" s="12">
        <v>3.0970852764373807E-2</v>
      </c>
      <c r="L181" s="12">
        <v>2.4747884369500518E-2</v>
      </c>
      <c r="M181" s="12">
        <v>4.4544787418666847E-2</v>
      </c>
      <c r="N181" s="12">
        <v>0.13092532078590291</v>
      </c>
      <c r="O181" s="12">
        <v>3.2375267325439244E-2</v>
      </c>
      <c r="P181" s="12">
        <v>4.6047437751790696E-2</v>
      </c>
      <c r="Q181" s="12">
        <v>0.19232159668957799</v>
      </c>
      <c r="R181" s="12">
        <v>5.8439042468567667E-2</v>
      </c>
      <c r="S181" s="12">
        <v>1.1680318022336442</v>
      </c>
      <c r="T181" s="12">
        <v>8.1877825776935337E-2</v>
      </c>
      <c r="U181" s="12">
        <v>2.6239734430930427E-2</v>
      </c>
      <c r="V181" s="12">
        <v>0.43224382039860643</v>
      </c>
      <c r="W181" s="12">
        <v>0.10943659673827859</v>
      </c>
      <c r="X181" s="12">
        <v>4.1660686000704023E-2</v>
      </c>
      <c r="Y181" s="12">
        <v>0.19437312534769347</v>
      </c>
      <c r="Z181" s="12">
        <v>3.9130052723750315E-2</v>
      </c>
      <c r="AA181" s="12">
        <v>7.3277812941693179E-2</v>
      </c>
      <c r="AB181" s="12">
        <v>5.4825237458117536E-2</v>
      </c>
      <c r="AC181" s="12">
        <v>7.6166426415113841E-2</v>
      </c>
      <c r="AD181" s="12">
        <v>1.1925673638222354E-3</v>
      </c>
      <c r="AE181" s="12">
        <v>3.4733977170595773E-2</v>
      </c>
      <c r="AF181" s="12">
        <v>7.8063470027299187E-2</v>
      </c>
      <c r="AG181" s="12">
        <v>7.62045809186985E-2</v>
      </c>
      <c r="AH181" s="12">
        <v>0</v>
      </c>
      <c r="AI181" s="12">
        <v>0.2150009943078677</v>
      </c>
      <c r="AJ181" s="12">
        <v>0.88710925146699582</v>
      </c>
      <c r="AK181" s="12">
        <v>0.12358981122341454</v>
      </c>
      <c r="AL181" s="12">
        <v>0.10071798234126435</v>
      </c>
      <c r="AM181" s="12">
        <v>0.17336670083985525</v>
      </c>
      <c r="AN181" s="12">
        <v>0.1083404411645012</v>
      </c>
      <c r="AO181" s="12">
        <v>8.1857344266765497E-2</v>
      </c>
      <c r="AP181" s="12">
        <v>0.12685115781168396</v>
      </c>
      <c r="AQ181" s="12">
        <v>6.1420633190531912E-2</v>
      </c>
      <c r="AR181" s="12">
        <v>3.9726138969041903E-2</v>
      </c>
      <c r="AS181" s="12">
        <v>0</v>
      </c>
      <c r="AT181" s="12">
        <v>0.15675981917609766</v>
      </c>
      <c r="AU181" s="12">
        <v>0.17772785185206794</v>
      </c>
      <c r="AV181" s="13">
        <v>0.42503899889877106</v>
      </c>
      <c r="AW181" s="13">
        <v>0</v>
      </c>
      <c r="AX181" s="13">
        <v>0.13416362436269336</v>
      </c>
      <c r="AY181" s="13">
        <v>3.1558383819462285E-2</v>
      </c>
      <c r="AZ181" s="13">
        <v>0.40186583485234051</v>
      </c>
      <c r="BA181" s="13">
        <v>0.17895978814926378</v>
      </c>
      <c r="BB181" s="13">
        <v>8.2106911211476494E-2</v>
      </c>
      <c r="BC181" s="13">
        <v>9.4657029370558435E-2</v>
      </c>
      <c r="BD181" s="13">
        <v>5.4866576902594097E-2</v>
      </c>
      <c r="BE181" s="13">
        <v>0.2890960714849648</v>
      </c>
      <c r="BF181" s="13">
        <v>0.24132251487792711</v>
      </c>
      <c r="BG181" s="13">
        <v>0.17024525477654071</v>
      </c>
      <c r="BH181" s="13">
        <v>2.1738196773011084E-2</v>
      </c>
      <c r="BI181" s="13">
        <v>5.963961640200683E-2</v>
      </c>
      <c r="BJ181" s="13">
        <v>2.9950450771413253E-2</v>
      </c>
      <c r="BK181" s="13">
        <v>0.16104998870412138</v>
      </c>
      <c r="BL181" s="13">
        <v>7.0435689127015134E-3</v>
      </c>
      <c r="BM181" s="13">
        <v>2.0673469099175036E-2</v>
      </c>
      <c r="BN181" s="13">
        <v>0.58347023744444459</v>
      </c>
      <c r="BO181" s="13">
        <v>0.39881174582905643</v>
      </c>
      <c r="BP181" s="13">
        <v>7.863144351599749E-2</v>
      </c>
      <c r="BQ181" s="13">
        <v>0.37447972981616751</v>
      </c>
      <c r="BR181" s="13">
        <v>0.37856922847974239</v>
      </c>
      <c r="BS181" s="13">
        <v>0.10178424499100262</v>
      </c>
      <c r="BT181" s="13">
        <v>0.41187320442110043</v>
      </c>
      <c r="BU181" s="13">
        <v>0.13011283480143479</v>
      </c>
      <c r="BV181" s="13">
        <v>0</v>
      </c>
      <c r="BW181" s="13">
        <v>0</v>
      </c>
      <c r="BX181" s="13">
        <v>0.11648132551664878</v>
      </c>
      <c r="BY181" s="13">
        <v>4.588858837593341E-2</v>
      </c>
      <c r="BZ181" s="13">
        <v>0.16331217951240479</v>
      </c>
      <c r="CA181" s="13">
        <v>0.14033330457068144</v>
      </c>
      <c r="CB181" s="13">
        <v>8.9896215290020093E-2</v>
      </c>
      <c r="CC181" s="13">
        <v>0.26853131550077164</v>
      </c>
      <c r="CD181" s="13">
        <v>0.15730276517233865</v>
      </c>
      <c r="CE181" s="13">
        <v>1.6615915263238319</v>
      </c>
      <c r="CF181" s="13">
        <v>9.8493843837045694E-2</v>
      </c>
      <c r="CG181" s="13">
        <v>0</v>
      </c>
      <c r="CH181" s="13">
        <v>0</v>
      </c>
      <c r="CI181" s="10">
        <f>COUNTIF(H181:CH181,"&gt;0")/79</f>
        <v>0.91139240506329111</v>
      </c>
    </row>
    <row r="182" spans="1:87" s="1" customFormat="1" x14ac:dyDescent="0.2">
      <c r="A182" s="1" t="s">
        <v>402</v>
      </c>
      <c r="B182" s="1">
        <v>850.59670000000006</v>
      </c>
      <c r="C182" s="7">
        <f>AVERAGE(H182:AU182)</f>
        <v>1.5268306727401346</v>
      </c>
      <c r="D182" s="7">
        <f>STDEV(H182:AU182)</f>
        <v>1.0305853641297718</v>
      </c>
      <c r="E182" s="7">
        <f>AVERAGE(AV182:CH182)</f>
        <v>1.4323620780662594</v>
      </c>
      <c r="F182" s="7">
        <f>STDEV(AV182:CH182)</f>
        <v>0.76160289117156033</v>
      </c>
      <c r="G182" s="7">
        <f>TTEST(H182:AU182,AV182:CH182,2,3)</f>
        <v>0.6439478813902646</v>
      </c>
      <c r="H182" s="12">
        <v>0.89717426345909068</v>
      </c>
      <c r="I182" s="12">
        <v>2.9084628143362488</v>
      </c>
      <c r="J182" s="12">
        <v>0.29845073263286515</v>
      </c>
      <c r="K182" s="12">
        <v>4.0173131149086334</v>
      </c>
      <c r="L182" s="12">
        <v>1.8297569380198166</v>
      </c>
      <c r="M182" s="12">
        <v>0.4334742695185389</v>
      </c>
      <c r="N182" s="12">
        <v>2.094847662168053</v>
      </c>
      <c r="O182" s="12">
        <v>3.2871616941085291</v>
      </c>
      <c r="P182" s="12">
        <v>1.6579969373974934</v>
      </c>
      <c r="Q182" s="12">
        <v>3.7188372129361741E-2</v>
      </c>
      <c r="R182" s="12">
        <v>1.8036412025970132</v>
      </c>
      <c r="S182" s="12">
        <v>1.8775341964311754</v>
      </c>
      <c r="T182" s="12">
        <v>0.54333786543285123</v>
      </c>
      <c r="U182" s="12">
        <v>2.2887008463616474</v>
      </c>
      <c r="V182" s="12">
        <v>1.3840184265436069</v>
      </c>
      <c r="W182" s="12">
        <v>3.1967350049187337</v>
      </c>
      <c r="X182" s="12">
        <v>2.2782254840654041</v>
      </c>
      <c r="Y182" s="12">
        <v>1.5332019904518051</v>
      </c>
      <c r="Z182" s="12">
        <v>3.5624114755571981</v>
      </c>
      <c r="AA182" s="12">
        <v>1.563678187082304</v>
      </c>
      <c r="AB182" s="12">
        <v>1.3342371734874203</v>
      </c>
      <c r="AC182" s="12">
        <v>1.5670586257466665</v>
      </c>
      <c r="AD182" s="12">
        <v>1.1618090470101157</v>
      </c>
      <c r="AE182" s="12">
        <v>2.6787593928528532</v>
      </c>
      <c r="AF182" s="12">
        <v>1.6813465343932745</v>
      </c>
      <c r="AG182" s="12">
        <v>2.3629447593370587</v>
      </c>
      <c r="AH182" s="12">
        <v>1.1546666507553816</v>
      </c>
      <c r="AI182" s="12">
        <v>1.7029442999102122</v>
      </c>
      <c r="AJ182" s="12">
        <v>0.81251933860475056</v>
      </c>
      <c r="AK182" s="12">
        <v>0.67360136943445803</v>
      </c>
      <c r="AL182" s="12">
        <v>0.85235700137155956</v>
      </c>
      <c r="AM182" s="12">
        <v>0.2521283655882568</v>
      </c>
      <c r="AN182" s="12">
        <v>7.1809018637401772E-2</v>
      </c>
      <c r="AO182" s="12">
        <v>0.18496124558695845</v>
      </c>
      <c r="AP182" s="12">
        <v>0.12098593015406164</v>
      </c>
      <c r="AQ182" s="12">
        <v>1.2223741108720954</v>
      </c>
      <c r="AR182" s="12">
        <v>2.4617919706639584</v>
      </c>
      <c r="AS182" s="12">
        <v>0</v>
      </c>
      <c r="AT182" s="12">
        <v>2.006934554195166</v>
      </c>
      <c r="AU182" s="12">
        <v>1.276686042883344</v>
      </c>
      <c r="AV182" s="13">
        <v>1.5426760331101901</v>
      </c>
      <c r="AW182" s="13">
        <v>3.1745388982716083</v>
      </c>
      <c r="AX182" s="13">
        <v>1.5095721983180335</v>
      </c>
      <c r="AY182" s="13">
        <v>1.5222254022026531</v>
      </c>
      <c r="AZ182" s="13">
        <v>1.1992254955819346</v>
      </c>
      <c r="BA182" s="13">
        <v>1.7026594869038216</v>
      </c>
      <c r="BB182" s="13">
        <v>2.5127774378172183</v>
      </c>
      <c r="BC182" s="13">
        <v>2.2483390300567505</v>
      </c>
      <c r="BD182" s="13">
        <v>1.8888417096646037</v>
      </c>
      <c r="BE182" s="13">
        <v>1.8413858039976607</v>
      </c>
      <c r="BF182" s="13">
        <v>1.6099680331826693</v>
      </c>
      <c r="BG182" s="13">
        <v>1.9118799000585138</v>
      </c>
      <c r="BH182" s="13">
        <v>2.6072309167332621</v>
      </c>
      <c r="BI182" s="13">
        <v>1.9552084864469648</v>
      </c>
      <c r="BJ182" s="13">
        <v>2.3681105387717185</v>
      </c>
      <c r="BK182" s="13">
        <v>0.4281929152107139</v>
      </c>
      <c r="BL182" s="13">
        <v>1.922838201507884</v>
      </c>
      <c r="BM182" s="13">
        <v>8.0548550683118392E-2</v>
      </c>
      <c r="BN182" s="13">
        <v>1.577243344689512</v>
      </c>
      <c r="BO182" s="13">
        <v>0.71858531756143629</v>
      </c>
      <c r="BP182" s="13">
        <v>1.2605756475763095</v>
      </c>
      <c r="BQ182" s="13">
        <v>2.0165228801299251</v>
      </c>
      <c r="BR182" s="13">
        <v>0.35530371264999516</v>
      </c>
      <c r="BS182" s="13">
        <v>2.4811454517568201</v>
      </c>
      <c r="BT182" s="13">
        <v>1.1472724627581188</v>
      </c>
      <c r="BU182" s="13">
        <v>1.5673612315625587</v>
      </c>
      <c r="BV182" s="13">
        <v>1.615274810872763</v>
      </c>
      <c r="BW182" s="13">
        <v>0.89216526438134425</v>
      </c>
      <c r="BX182" s="13">
        <v>0.52717643713675433</v>
      </c>
      <c r="BY182" s="13">
        <v>0.53689155247439957</v>
      </c>
      <c r="BZ182" s="13">
        <v>0.64747735927204308</v>
      </c>
      <c r="CA182" s="13">
        <v>2.2387705116489007</v>
      </c>
      <c r="CB182" s="13">
        <v>1.0481604090190375</v>
      </c>
      <c r="CC182" s="13">
        <v>2.1002848680980684</v>
      </c>
      <c r="CD182" s="13">
        <v>0.88626950477915178</v>
      </c>
      <c r="CE182" s="13">
        <v>0.7828704982218192</v>
      </c>
      <c r="CF182" s="13">
        <v>0.62894061322494743</v>
      </c>
      <c r="CG182" s="13">
        <v>6.610472218738235E-2</v>
      </c>
      <c r="CH182" s="13">
        <v>0.74150540606350224</v>
      </c>
      <c r="CI182" s="10">
        <f>COUNTIF(H182:CH182,"&gt;0")/79</f>
        <v>0.98734177215189878</v>
      </c>
    </row>
    <row r="183" spans="1:87" s="1" customFormat="1" x14ac:dyDescent="0.2">
      <c r="A183" s="1" t="s">
        <v>250</v>
      </c>
      <c r="B183" s="1">
        <v>852.66179999999997</v>
      </c>
      <c r="C183" s="7">
        <f>AVERAGE(H183:AU183)</f>
        <v>1.6858430189801332E-2</v>
      </c>
      <c r="D183" s="7">
        <f>STDEV(H183:AU183)</f>
        <v>3.5200059690557221E-2</v>
      </c>
      <c r="E183" s="7">
        <f>AVERAGE(AV183:CH183)</f>
        <v>1.1013725320204604E-2</v>
      </c>
      <c r="F183" s="7">
        <f>STDEV(AV183:CH183)</f>
        <v>2.0340959548404161E-2</v>
      </c>
      <c r="G183" s="7">
        <f>TTEST(H183:AU183,AV183:CH183,2,3)</f>
        <v>0.36822162677685788</v>
      </c>
      <c r="H183" s="12">
        <v>2.2327366023547401E-2</v>
      </c>
      <c r="I183" s="12">
        <v>0</v>
      </c>
      <c r="J183" s="12">
        <v>3.3754168834526678E-2</v>
      </c>
      <c r="K183" s="12">
        <v>9.2434587446550394E-4</v>
      </c>
      <c r="L183" s="12">
        <v>0</v>
      </c>
      <c r="M183" s="12">
        <v>0</v>
      </c>
      <c r="N183" s="12">
        <v>8.4562790311151881E-2</v>
      </c>
      <c r="O183" s="12">
        <v>0</v>
      </c>
      <c r="P183" s="12">
        <v>0</v>
      </c>
      <c r="Q183" s="12">
        <v>4.6855625453973192E-3</v>
      </c>
      <c r="R183" s="12">
        <v>4.3676362747602962E-2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3.9489804436752748E-2</v>
      </c>
      <c r="Y183" s="12">
        <v>2.2879616348093577E-2</v>
      </c>
      <c r="Z183" s="12">
        <v>0</v>
      </c>
      <c r="AA183" s="12">
        <v>2.4167253360307509E-2</v>
      </c>
      <c r="AB183" s="12">
        <v>0</v>
      </c>
      <c r="AC183" s="12">
        <v>0</v>
      </c>
      <c r="AD183" s="12">
        <v>0</v>
      </c>
      <c r="AE183" s="12">
        <v>0</v>
      </c>
      <c r="AF183" s="12">
        <v>3.5849791416362013E-2</v>
      </c>
      <c r="AG183" s="12">
        <v>0</v>
      </c>
      <c r="AH183" s="12">
        <v>3.5404073044147076E-2</v>
      </c>
      <c r="AI183" s="12">
        <v>2.4664107846336939E-2</v>
      </c>
      <c r="AJ183" s="12">
        <v>1.6571062370146869E-2</v>
      </c>
      <c r="AK183" s="12">
        <v>0</v>
      </c>
      <c r="AL183" s="12">
        <v>0</v>
      </c>
      <c r="AM183" s="12">
        <v>0</v>
      </c>
      <c r="AN183" s="12">
        <v>8.0624493161796568E-2</v>
      </c>
      <c r="AO183" s="12">
        <v>0.19018589792435919</v>
      </c>
      <c r="AP183" s="12">
        <v>1.4570511347059127E-2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3">
        <v>0</v>
      </c>
      <c r="AW183" s="13">
        <v>1.9150005862306172E-2</v>
      </c>
      <c r="AX183" s="13">
        <v>0</v>
      </c>
      <c r="AY183" s="13">
        <v>0</v>
      </c>
      <c r="AZ183" s="13">
        <v>0</v>
      </c>
      <c r="BA183" s="13">
        <v>1.8465305598752594E-2</v>
      </c>
      <c r="BB183" s="13">
        <v>0</v>
      </c>
      <c r="BC183" s="13">
        <v>0</v>
      </c>
      <c r="BD183" s="13">
        <v>0</v>
      </c>
      <c r="BE183" s="13">
        <v>2.047604718740181E-2</v>
      </c>
      <c r="BF183" s="13">
        <v>6.5961457685901795E-2</v>
      </c>
      <c r="BG183" s="13">
        <v>0</v>
      </c>
      <c r="BH183" s="13">
        <v>0</v>
      </c>
      <c r="BI183" s="13">
        <v>0</v>
      </c>
      <c r="BJ183" s="13">
        <v>0</v>
      </c>
      <c r="BK183" s="13">
        <v>4.032387277463572E-2</v>
      </c>
      <c r="BL183" s="13">
        <v>3.8896695447759149E-5</v>
      </c>
      <c r="BM183" s="13">
        <v>0</v>
      </c>
      <c r="BN183" s="13">
        <v>1.6107859720733104E-2</v>
      </c>
      <c r="BO183" s="13">
        <v>2.2246348307728193E-2</v>
      </c>
      <c r="BP183" s="13">
        <v>2.5658209449724495E-2</v>
      </c>
      <c r="BQ183" s="13">
        <v>0</v>
      </c>
      <c r="BR183" s="13">
        <v>0</v>
      </c>
      <c r="BS183" s="13">
        <v>0</v>
      </c>
      <c r="BT183" s="13">
        <v>5.136781373023009E-2</v>
      </c>
      <c r="BU183" s="13">
        <v>0</v>
      </c>
      <c r="BV183" s="13">
        <v>0</v>
      </c>
      <c r="BW183" s="13">
        <v>0</v>
      </c>
      <c r="BX183" s="13">
        <v>6.7886099723000304E-2</v>
      </c>
      <c r="BY183" s="13">
        <v>0</v>
      </c>
      <c r="BZ183" s="13">
        <v>0</v>
      </c>
      <c r="CA183" s="13">
        <v>6.6808166186932735E-2</v>
      </c>
      <c r="CB183" s="13">
        <v>0</v>
      </c>
      <c r="CC183" s="13">
        <v>0</v>
      </c>
      <c r="CD183" s="13">
        <v>0</v>
      </c>
      <c r="CE183" s="13">
        <v>1.5045204565184789E-2</v>
      </c>
      <c r="CF183" s="13">
        <v>0</v>
      </c>
      <c r="CG183" s="13">
        <v>0</v>
      </c>
      <c r="CH183" s="13">
        <v>0</v>
      </c>
      <c r="CI183" s="10">
        <f>COUNTIF(H183:CH183,"&gt;0")/79</f>
        <v>0.36708860759493672</v>
      </c>
    </row>
    <row r="184" spans="1:87" s="1" customFormat="1" x14ac:dyDescent="0.2">
      <c r="A184" s="1" t="s">
        <v>491</v>
      </c>
      <c r="B184" s="1">
        <v>890.72190000000001</v>
      </c>
      <c r="C184" s="7">
        <f>AVERAGE(H184:AU184)</f>
        <v>7.867856468168398</v>
      </c>
      <c r="D184" s="7">
        <f>STDEV(H184:AU184)</f>
        <v>1.4214468535178424</v>
      </c>
      <c r="E184" s="7">
        <f>AVERAGE(AV184:CH184)</f>
        <v>9.1914586275840939</v>
      </c>
      <c r="F184" s="7">
        <f>STDEV(AV184:CH184)</f>
        <v>1.8979052795328688</v>
      </c>
      <c r="G184" s="7">
        <f>TTEST(H184:AU184,AV184:CH184,2,3)</f>
        <v>8.0693660208809223E-4</v>
      </c>
      <c r="H184" s="12">
        <v>11.875754913140431</v>
      </c>
      <c r="I184" s="12">
        <v>7.1808760967707537</v>
      </c>
      <c r="J184" s="12">
        <v>6.5862860605089733</v>
      </c>
      <c r="K184" s="12">
        <v>7.5615063485544498</v>
      </c>
      <c r="L184" s="12">
        <v>8.2695437882416787</v>
      </c>
      <c r="M184" s="12">
        <v>6.8509584875098541</v>
      </c>
      <c r="N184" s="12">
        <v>7.1960692219020466</v>
      </c>
      <c r="O184" s="12">
        <v>7.0920237538514099</v>
      </c>
      <c r="P184" s="12">
        <v>8.9386432331268484</v>
      </c>
      <c r="Q184" s="12">
        <v>8.1341779273079737</v>
      </c>
      <c r="R184" s="12">
        <v>7.6327788365879208</v>
      </c>
      <c r="S184" s="12">
        <v>6.0747869123928862</v>
      </c>
      <c r="T184" s="12">
        <v>7.7054491554646898</v>
      </c>
      <c r="U184" s="12">
        <v>6.6802448947272763</v>
      </c>
      <c r="V184" s="12">
        <v>8.7004811208228219</v>
      </c>
      <c r="W184" s="12">
        <v>6.4341398338280964</v>
      </c>
      <c r="X184" s="12">
        <v>5.9369091069618101</v>
      </c>
      <c r="Y184" s="12">
        <v>6.9222300539548645</v>
      </c>
      <c r="Z184" s="12">
        <v>7.5308928867474858</v>
      </c>
      <c r="AA184" s="12">
        <v>7.1290114050730535</v>
      </c>
      <c r="AB184" s="12">
        <v>8.6686352103404829</v>
      </c>
      <c r="AC184" s="12">
        <v>9.3667103748819045</v>
      </c>
      <c r="AD184" s="12">
        <v>6.2007358325321631</v>
      </c>
      <c r="AE184" s="12">
        <v>5.0887088059284613</v>
      </c>
      <c r="AF184" s="12">
        <v>7.9329631761805226</v>
      </c>
      <c r="AG184" s="12">
        <v>9.4612341661240613</v>
      </c>
      <c r="AH184" s="12">
        <v>10.041953318116454</v>
      </c>
      <c r="AI184" s="12">
        <v>8.1388507403872588</v>
      </c>
      <c r="AJ184" s="12">
        <v>10.175940695711565</v>
      </c>
      <c r="AK184" s="12">
        <v>7.2585358016241601</v>
      </c>
      <c r="AL184" s="12">
        <v>9.3098422175669793</v>
      </c>
      <c r="AM184" s="12">
        <v>7.3791867920496692</v>
      </c>
      <c r="AN184" s="12">
        <v>10.27966538245812</v>
      </c>
      <c r="AO184" s="12">
        <v>6.0597409139130542</v>
      </c>
      <c r="AP184" s="12">
        <v>7.3458767026439924</v>
      </c>
      <c r="AQ184" s="12">
        <v>8.7184247579852272</v>
      </c>
      <c r="AR184" s="12">
        <v>7.9510291989013195</v>
      </c>
      <c r="AS184" s="12">
        <v>6.64858848281302</v>
      </c>
      <c r="AT184" s="12">
        <v>9.7696433958931816</v>
      </c>
      <c r="AU184" s="12">
        <v>8.4852287232089818</v>
      </c>
      <c r="AV184" s="13">
        <v>10.774814240006526</v>
      </c>
      <c r="AW184" s="13">
        <v>9.0358722134926079</v>
      </c>
      <c r="AX184" s="13">
        <v>7.7218485039857949</v>
      </c>
      <c r="AY184" s="13">
        <v>11.691217556861677</v>
      </c>
      <c r="AZ184" s="13">
        <v>12.15672514015524</v>
      </c>
      <c r="BA184" s="13">
        <v>11.09113628358427</v>
      </c>
      <c r="BB184" s="13">
        <v>10.310524417358025</v>
      </c>
      <c r="BC184" s="13">
        <v>9.0598721625681531</v>
      </c>
      <c r="BD184" s="13">
        <v>8.0071593704296724</v>
      </c>
      <c r="BE184" s="13">
        <v>9.3326997091594848</v>
      </c>
      <c r="BF184" s="13">
        <v>11.358505682271936</v>
      </c>
      <c r="BG184" s="13">
        <v>6.4085098048539884</v>
      </c>
      <c r="BH184" s="13">
        <v>11.993461078172652</v>
      </c>
      <c r="BI184" s="13">
        <v>7.0466103545983687</v>
      </c>
      <c r="BJ184" s="13">
        <v>9.6673810163516549</v>
      </c>
      <c r="BK184" s="13">
        <v>10.37796340404541</v>
      </c>
      <c r="BL184" s="13">
        <v>7.9548891175766041</v>
      </c>
      <c r="BM184" s="13">
        <v>8.9726273289093008</v>
      </c>
      <c r="BN184" s="13">
        <v>7.5371838878985011</v>
      </c>
      <c r="BO184" s="13">
        <v>8.5418712516232187</v>
      </c>
      <c r="BP184" s="13">
        <v>9.207111790249348</v>
      </c>
      <c r="BQ184" s="13">
        <v>11.15326358933034</v>
      </c>
      <c r="BR184" s="13">
        <v>11.086423400822332</v>
      </c>
      <c r="BS184" s="13">
        <v>9.2331205276337194</v>
      </c>
      <c r="BT184" s="13">
        <v>8.5190348472419917</v>
      </c>
      <c r="BU184" s="13">
        <v>9.7390088839680029</v>
      </c>
      <c r="BV184" s="13">
        <v>6.510888283777871</v>
      </c>
      <c r="BW184" s="13">
        <v>8.8355928842332521</v>
      </c>
      <c r="BX184" s="13">
        <v>11.265998186045429</v>
      </c>
      <c r="BY184" s="13">
        <v>9.3622407652295934</v>
      </c>
      <c r="BZ184" s="13">
        <v>8.8394597152852832</v>
      </c>
      <c r="CA184" s="13">
        <v>6.9523420794052511</v>
      </c>
      <c r="CB184" s="13">
        <v>12.617817882276929</v>
      </c>
      <c r="CC184" s="13">
        <v>9.6566960623266827</v>
      </c>
      <c r="CD184" s="13">
        <v>8.3029334433001498</v>
      </c>
      <c r="CE184" s="13">
        <v>9.5925899086713233</v>
      </c>
      <c r="CF184" s="13">
        <v>9.2104863306839277</v>
      </c>
      <c r="CG184" s="13">
        <v>5.3110419109085862</v>
      </c>
      <c r="CH184" s="13">
        <v>4.0299634604866252</v>
      </c>
      <c r="CI184" s="10">
        <f>COUNTIF(H184:CH184,"&gt;0")/79</f>
        <v>1</v>
      </c>
    </row>
    <row r="185" spans="1:87" s="1" customFormat="1" x14ac:dyDescent="0.2">
      <c r="A185" s="1" t="s">
        <v>248</v>
      </c>
      <c r="B185" s="1">
        <v>890.67750000000001</v>
      </c>
      <c r="C185" s="7">
        <f>AVERAGE(H185:AU185)</f>
        <v>9.1973075728347502E-3</v>
      </c>
      <c r="D185" s="7">
        <f>STDEV(H185:AU185)</f>
        <v>1.7204298184725329E-2</v>
      </c>
      <c r="E185" s="7">
        <f>AVERAGE(AV185:CH185)</f>
        <v>1.1435991388036689E-2</v>
      </c>
      <c r="F185" s="7">
        <f>STDEV(AV185:CH185)</f>
        <v>1.6790857190563637E-2</v>
      </c>
      <c r="G185" s="7">
        <f>TTEST(H185:AU185,AV185:CH185,2,3)</f>
        <v>0.56004780921776665</v>
      </c>
      <c r="H185" s="12">
        <v>2.7447120593859013E-2</v>
      </c>
      <c r="I185" s="12">
        <v>3.8908261457296582E-2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6.3521911813935072E-2</v>
      </c>
      <c r="T185" s="12">
        <v>0</v>
      </c>
      <c r="U185" s="12">
        <v>0</v>
      </c>
      <c r="V185" s="12">
        <v>0</v>
      </c>
      <c r="W185" s="12">
        <v>4.4435017630501818E-2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3.8963231770980149E-2</v>
      </c>
      <c r="AD185" s="12">
        <v>0</v>
      </c>
      <c r="AE185" s="12">
        <v>0</v>
      </c>
      <c r="AF185" s="12">
        <v>0</v>
      </c>
      <c r="AG185" s="12">
        <v>1.5898334924310507E-2</v>
      </c>
      <c r="AH185" s="12">
        <v>2.4024868977510151E-2</v>
      </c>
      <c r="AI185" s="12">
        <v>0</v>
      </c>
      <c r="AJ185" s="12">
        <v>3.808966482243039E-2</v>
      </c>
      <c r="AK185" s="12">
        <v>3.8002223419657609E-2</v>
      </c>
      <c r="AL185" s="12">
        <v>0</v>
      </c>
      <c r="AM185" s="12">
        <v>0</v>
      </c>
      <c r="AN185" s="12">
        <v>3.7498687841178241E-2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1.1029796617305818E-3</v>
      </c>
      <c r="AU185" s="12">
        <v>0</v>
      </c>
      <c r="AV185" s="13">
        <v>0</v>
      </c>
      <c r="AW185" s="13">
        <v>3.1629989303812278E-2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2.5081350977421254E-2</v>
      </c>
      <c r="BD185" s="13">
        <v>0</v>
      </c>
      <c r="BE185" s="13">
        <v>0</v>
      </c>
      <c r="BF185" s="13">
        <v>0</v>
      </c>
      <c r="BG185" s="13">
        <v>2.3620833782476394E-2</v>
      </c>
      <c r="BH185" s="13">
        <v>2.3273595841321257E-2</v>
      </c>
      <c r="BI185" s="13">
        <v>0</v>
      </c>
      <c r="BJ185" s="13">
        <v>0</v>
      </c>
      <c r="BK185" s="13">
        <v>0</v>
      </c>
      <c r="BL185" s="13">
        <v>6.833659247694842E-4</v>
      </c>
      <c r="BM185" s="13">
        <v>0</v>
      </c>
      <c r="BN185" s="13">
        <v>0</v>
      </c>
      <c r="BO185" s="13">
        <v>2.0391929865902662E-2</v>
      </c>
      <c r="BP185" s="13">
        <v>0</v>
      </c>
      <c r="BQ185" s="13">
        <v>1.872009206511557E-2</v>
      </c>
      <c r="BR185" s="13">
        <v>0</v>
      </c>
      <c r="BS185" s="13">
        <v>5.8419290197994148E-2</v>
      </c>
      <c r="BT185" s="13">
        <v>0</v>
      </c>
      <c r="BU185" s="13">
        <v>5.6905748728944695E-2</v>
      </c>
      <c r="BV185" s="13">
        <v>3.687448166469811E-2</v>
      </c>
      <c r="BW185" s="13">
        <v>3.5425708712595573E-2</v>
      </c>
      <c r="BX185" s="13">
        <v>0</v>
      </c>
      <c r="BY185" s="13">
        <v>1.9361442451412542E-2</v>
      </c>
      <c r="BZ185" s="13">
        <v>1.8989053740851441E-2</v>
      </c>
      <c r="CA185" s="13">
        <v>4.1025593764923589E-2</v>
      </c>
      <c r="CB185" s="13">
        <v>1.787950748409332E-2</v>
      </c>
      <c r="CC185" s="13">
        <v>1.7721679627098454E-2</v>
      </c>
      <c r="CD185" s="13">
        <v>0</v>
      </c>
      <c r="CE185" s="13">
        <v>0</v>
      </c>
      <c r="CF185" s="13">
        <v>0</v>
      </c>
      <c r="CG185" s="13">
        <v>0</v>
      </c>
      <c r="CH185" s="13">
        <v>0</v>
      </c>
      <c r="CI185" s="10">
        <f>COUNTIF(H185:CH185,"&gt;0")/79</f>
        <v>0.34177215189873417</v>
      </c>
    </row>
    <row r="186" spans="1:87" s="1" customFormat="1" x14ac:dyDescent="0.2">
      <c r="A186" s="1" t="s">
        <v>403</v>
      </c>
      <c r="B186" s="1">
        <v>914.72190000000001</v>
      </c>
      <c r="C186" s="7">
        <f>AVERAGE(H186:AU186)</f>
        <v>0.41249228718955788</v>
      </c>
      <c r="D186" s="7">
        <f>STDEV(H186:AU186)</f>
        <v>0.22125874736299014</v>
      </c>
      <c r="E186" s="7">
        <f>AVERAGE(AV186:CH186)</f>
        <v>0.42477852722781034</v>
      </c>
      <c r="F186" s="7">
        <f>STDEV(AV186:CH186)</f>
        <v>0.21525913692576687</v>
      </c>
      <c r="G186" s="7">
        <f>TTEST(H186:AU186,AV186:CH186,2,3)</f>
        <v>0.80312436543358334</v>
      </c>
      <c r="H186" s="12">
        <v>0.56624806083321466</v>
      </c>
      <c r="I186" s="12">
        <v>0.16175263892799341</v>
      </c>
      <c r="J186" s="12">
        <v>0.33369282058253713</v>
      </c>
      <c r="K186" s="12">
        <v>0.50748655589376768</v>
      </c>
      <c r="L186" s="12">
        <v>0.62552226503300135</v>
      </c>
      <c r="M186" s="12">
        <v>0.11796377754428929</v>
      </c>
      <c r="N186" s="12">
        <v>0.41243884822611565</v>
      </c>
      <c r="O186" s="12">
        <v>0.2366106357106641</v>
      </c>
      <c r="P186" s="12">
        <v>0.13863506242687412</v>
      </c>
      <c r="Q186" s="12">
        <v>0.35134509921525447</v>
      </c>
      <c r="R186" s="12">
        <v>0.28934063727036463</v>
      </c>
      <c r="S186" s="12">
        <v>0.77828055201132407</v>
      </c>
      <c r="T186" s="12">
        <v>0.47092568482661279</v>
      </c>
      <c r="U186" s="12">
        <v>0.54388437132817335</v>
      </c>
      <c r="V186" s="12">
        <v>0.63670201451171182</v>
      </c>
      <c r="W186" s="12">
        <v>0.69248111010146818</v>
      </c>
      <c r="X186" s="12">
        <v>0.3224618882618675</v>
      </c>
      <c r="Y186" s="12">
        <v>0.71060463648948879</v>
      </c>
      <c r="Z186" s="12">
        <v>0.29637105468941755</v>
      </c>
      <c r="AA186" s="12">
        <v>0.40087181461641685</v>
      </c>
      <c r="AB186" s="12">
        <v>0.57252382463332829</v>
      </c>
      <c r="AC186" s="12">
        <v>0.42783717327818938</v>
      </c>
      <c r="AD186" s="12">
        <v>0.19815880264222305</v>
      </c>
      <c r="AE186" s="12">
        <v>0.68988844564894813</v>
      </c>
      <c r="AF186" s="12">
        <v>0.49593910591263224</v>
      </c>
      <c r="AG186" s="12">
        <v>0.12670336545893895</v>
      </c>
      <c r="AH186" s="12">
        <v>0.79001281052012007</v>
      </c>
      <c r="AI186" s="12">
        <v>0.84524564682079184</v>
      </c>
      <c r="AJ186" s="12">
        <v>0.36768054756481977</v>
      </c>
      <c r="AK186" s="12">
        <v>0.60087776545269667</v>
      </c>
      <c r="AL186" s="12">
        <v>0.21154662429230839</v>
      </c>
      <c r="AM186" s="12">
        <v>0.23493620160674258</v>
      </c>
      <c r="AN186" s="12">
        <v>0.11626762339607789</v>
      </c>
      <c r="AO186" s="12">
        <v>0</v>
      </c>
      <c r="AP186" s="12">
        <v>0.35376720967954439</v>
      </c>
      <c r="AQ186" s="12">
        <v>0.74110230053569581</v>
      </c>
      <c r="AR186" s="12">
        <v>0.25666807295150085</v>
      </c>
      <c r="AS186" s="12">
        <v>0.15278583206796323</v>
      </c>
      <c r="AT186" s="12">
        <v>0.27811749471721403</v>
      </c>
      <c r="AU186" s="12">
        <v>0.44601311190202397</v>
      </c>
      <c r="AV186" s="13">
        <v>0.48072564988850214</v>
      </c>
      <c r="AW186" s="13">
        <v>0.49275448097304153</v>
      </c>
      <c r="AX186" s="13">
        <v>0.5903573029966358</v>
      </c>
      <c r="AY186" s="13">
        <v>0.16868302930717954</v>
      </c>
      <c r="AZ186" s="13">
        <v>0.55235802806771095</v>
      </c>
      <c r="BA186" s="13">
        <v>0.49142495238384148</v>
      </c>
      <c r="BB186" s="13">
        <v>0.67221768407371474</v>
      </c>
      <c r="BC186" s="13">
        <v>0.49148796632120295</v>
      </c>
      <c r="BD186" s="13">
        <v>0.39403395157560217</v>
      </c>
      <c r="BE186" s="13">
        <v>0.77225408199288381</v>
      </c>
      <c r="BF186" s="13">
        <v>0.25417318220650587</v>
      </c>
      <c r="BG186" s="13">
        <v>0.5784980582689776</v>
      </c>
      <c r="BH186" s="13">
        <v>0.67461317823169575</v>
      </c>
      <c r="BI186" s="13">
        <v>0.8059191366880607</v>
      </c>
      <c r="BJ186" s="13">
        <v>0.35663649331593034</v>
      </c>
      <c r="BK186" s="13">
        <v>0.42853431158353561</v>
      </c>
      <c r="BL186" s="13">
        <v>0.46628895191017394</v>
      </c>
      <c r="BM186" s="13">
        <v>0.15384657173538166</v>
      </c>
      <c r="BN186" s="13">
        <v>0.97108379607787576</v>
      </c>
      <c r="BO186" s="13">
        <v>0.67725903286647127</v>
      </c>
      <c r="BP186" s="13">
        <v>0.12592482645657829</v>
      </c>
      <c r="BQ186" s="13">
        <v>0.51427479162823486</v>
      </c>
      <c r="BR186" s="13">
        <v>0.23949807552535851</v>
      </c>
      <c r="BS186" s="13">
        <v>0.21771289817660439</v>
      </c>
      <c r="BT186" s="13">
        <v>0.1590248109165408</v>
      </c>
      <c r="BU186" s="13">
        <v>0.60404909801447382</v>
      </c>
      <c r="BV186" s="13">
        <v>0.1307619377904817</v>
      </c>
      <c r="BW186" s="13">
        <v>0.17742604049694166</v>
      </c>
      <c r="BX186" s="13">
        <v>0.16149375594654242</v>
      </c>
      <c r="BY186" s="13">
        <v>0.35078004716315714</v>
      </c>
      <c r="BZ186" s="13">
        <v>0.35329355888039354</v>
      </c>
      <c r="CA186" s="13">
        <v>0.20228790767318008</v>
      </c>
      <c r="CB186" s="13">
        <v>0.28559998337414411</v>
      </c>
      <c r="CC186" s="13">
        <v>0.37109251787408726</v>
      </c>
      <c r="CD186" s="13">
        <v>0.64772471452589708</v>
      </c>
      <c r="CE186" s="13">
        <v>0.60597015428900791</v>
      </c>
      <c r="CF186" s="13">
        <v>0.26957450675410899</v>
      </c>
      <c r="CG186" s="13">
        <v>0.17802667713567977</v>
      </c>
      <c r="CH186" s="13">
        <v>0.49869641879826437</v>
      </c>
      <c r="CI186" s="10">
        <f>COUNTIF(H186:CH186,"&gt;0")/79</f>
        <v>0.98734177215189878</v>
      </c>
    </row>
    <row r="187" spans="1:87" s="1" customFormat="1" x14ac:dyDescent="0.2">
      <c r="A187" s="1" t="s">
        <v>492</v>
      </c>
      <c r="B187" s="1">
        <v>916.69309999999996</v>
      </c>
      <c r="C187" s="7">
        <f>AVERAGE(H187:AU187)</f>
        <v>6.4281620160268291</v>
      </c>
      <c r="D187" s="7">
        <f>STDEV(H187:AU187)</f>
        <v>1.303683934362972</v>
      </c>
      <c r="E187" s="7">
        <f>AVERAGE(AV187:CH187)</f>
        <v>6.7753124005705825</v>
      </c>
      <c r="F187" s="7">
        <f>STDEV(AV187:CH187)</f>
        <v>1.3604755279089902</v>
      </c>
      <c r="G187" s="7">
        <f>TTEST(H187:AU187,AV187:CH187,2,3)</f>
        <v>0.25066334504595539</v>
      </c>
      <c r="H187" s="12">
        <v>6.4829005848254688</v>
      </c>
      <c r="I187" s="12">
        <v>7.4376125471624901</v>
      </c>
      <c r="J187" s="12">
        <v>5.2569876757443108</v>
      </c>
      <c r="K187" s="12">
        <v>6.3690166628292273</v>
      </c>
      <c r="L187" s="12">
        <v>6.2330069057022293</v>
      </c>
      <c r="M187" s="12">
        <v>6.072314666223888</v>
      </c>
      <c r="N187" s="12">
        <v>5.9701475919798019</v>
      </c>
      <c r="O187" s="12">
        <v>4.1221819757358036</v>
      </c>
      <c r="P187" s="12">
        <v>8.0842397834656357</v>
      </c>
      <c r="Q187" s="12">
        <v>3.8243692942896566</v>
      </c>
      <c r="R187" s="12">
        <v>5.8755297436895981</v>
      </c>
      <c r="S187" s="12">
        <v>6.0624874934233146</v>
      </c>
      <c r="T187" s="12">
        <v>5.986302097611647</v>
      </c>
      <c r="U187" s="12">
        <v>5.2786332879094093</v>
      </c>
      <c r="V187" s="12">
        <v>6.1478832012128164</v>
      </c>
      <c r="W187" s="12">
        <v>6.6780844884864932</v>
      </c>
      <c r="X187" s="12">
        <v>9.4843517738163445</v>
      </c>
      <c r="Y187" s="12">
        <v>6.8687490703144674</v>
      </c>
      <c r="Z187" s="12">
        <v>6.958443298857464</v>
      </c>
      <c r="AA187" s="12">
        <v>6.8080388102824543</v>
      </c>
      <c r="AB187" s="12">
        <v>6.8330905001777023</v>
      </c>
      <c r="AC187" s="12">
        <v>6.2652494328646871</v>
      </c>
      <c r="AD187" s="12">
        <v>5.157386728524421</v>
      </c>
      <c r="AE187" s="12">
        <v>10.062590682331686</v>
      </c>
      <c r="AF187" s="12">
        <v>6.6721553432351088</v>
      </c>
      <c r="AG187" s="12">
        <v>7.296383011518575</v>
      </c>
      <c r="AH187" s="12">
        <v>8.4860757643815248</v>
      </c>
      <c r="AI187" s="12">
        <v>7.4215869638747654</v>
      </c>
      <c r="AJ187" s="12">
        <v>5.9168153203686211</v>
      </c>
      <c r="AK187" s="12">
        <v>6.1678529106593052</v>
      </c>
      <c r="AL187" s="12">
        <v>6.4268137272521155</v>
      </c>
      <c r="AM187" s="12">
        <v>6.7107204367667936</v>
      </c>
      <c r="AN187" s="12">
        <v>3.0127694340169073</v>
      </c>
      <c r="AO187" s="12">
        <v>6.8127071007432312</v>
      </c>
      <c r="AP187" s="12">
        <v>5.3457172986601655</v>
      </c>
      <c r="AQ187" s="12">
        <v>5.6142581867250581</v>
      </c>
      <c r="AR187" s="12">
        <v>6.3472963644482592</v>
      </c>
      <c r="AS187" s="12">
        <v>6.3843485325598275</v>
      </c>
      <c r="AT187" s="12">
        <v>7.6482057252995554</v>
      </c>
      <c r="AU187" s="12">
        <v>6.5431762231022637</v>
      </c>
      <c r="AV187" s="13">
        <v>6.1754180217163688</v>
      </c>
      <c r="AW187" s="13">
        <v>8.4434388815893513</v>
      </c>
      <c r="AX187" s="13">
        <v>6.6910487484457501</v>
      </c>
      <c r="AY187" s="13">
        <v>6.8126800302004193</v>
      </c>
      <c r="AZ187" s="13">
        <v>4.6795940507112475</v>
      </c>
      <c r="BA187" s="13">
        <v>8.3647270648737955</v>
      </c>
      <c r="BB187" s="13">
        <v>8.4191644330954105</v>
      </c>
      <c r="BC187" s="13">
        <v>7.8103169169927629</v>
      </c>
      <c r="BD187" s="13">
        <v>8.8996496521358921</v>
      </c>
      <c r="BE187" s="13">
        <v>8.5299824051971953</v>
      </c>
      <c r="BF187" s="13">
        <v>6.9019909068726948</v>
      </c>
      <c r="BG187" s="13">
        <v>6.1843001312133765</v>
      </c>
      <c r="BH187" s="13">
        <v>7.2065054999079381</v>
      </c>
      <c r="BI187" s="13">
        <v>9.4665053170083038</v>
      </c>
      <c r="BJ187" s="13">
        <v>7.7994052540688958</v>
      </c>
      <c r="BK187" s="13">
        <v>5.870343407686776</v>
      </c>
      <c r="BL187" s="13">
        <v>6.585160938036406</v>
      </c>
      <c r="BM187" s="13">
        <v>3.4788128067475212</v>
      </c>
      <c r="BN187" s="13">
        <v>5.0398204317055839</v>
      </c>
      <c r="BO187" s="13">
        <v>6.7767213149915939</v>
      </c>
      <c r="BP187" s="13">
        <v>6.8854685572995642</v>
      </c>
      <c r="BQ187" s="13">
        <v>5.8388441302015668</v>
      </c>
      <c r="BR187" s="13">
        <v>6.5368271376534892</v>
      </c>
      <c r="BS187" s="13">
        <v>5.8313230284354844</v>
      </c>
      <c r="BT187" s="13">
        <v>6.3748648878242236</v>
      </c>
      <c r="BU187" s="13">
        <v>6.0110302887629965</v>
      </c>
      <c r="BV187" s="13">
        <v>7.2440090466899818</v>
      </c>
      <c r="BW187" s="13">
        <v>6.6414747093787261</v>
      </c>
      <c r="BX187" s="13">
        <v>6.801968465817894</v>
      </c>
      <c r="BY187" s="13">
        <v>7.1698315532270565</v>
      </c>
      <c r="BZ187" s="13">
        <v>5.1391954759525813</v>
      </c>
      <c r="CA187" s="13">
        <v>9.7229010153099171</v>
      </c>
      <c r="CB187" s="13">
        <v>5.1884988798177476</v>
      </c>
      <c r="CC187" s="13">
        <v>5.8558811570645961</v>
      </c>
      <c r="CD187" s="13">
        <v>5.8172731701463727</v>
      </c>
      <c r="CE187" s="13">
        <v>7.4656441072771154</v>
      </c>
      <c r="CF187" s="13">
        <v>4.5277995526020245</v>
      </c>
      <c r="CG187" s="13">
        <v>7.3646199176126457</v>
      </c>
      <c r="CH187" s="13">
        <v>7.6841423279814247</v>
      </c>
      <c r="CI187" s="10">
        <f>COUNTIF(H187:CH187,"&gt;0")/79</f>
        <v>1</v>
      </c>
    </row>
    <row r="188" spans="1:87" s="1" customFormat="1" x14ac:dyDescent="0.2">
      <c r="A188" s="1" t="s">
        <v>290</v>
      </c>
      <c r="B188" s="1">
        <v>936.70630000000006</v>
      </c>
      <c r="C188" s="7">
        <f>AVERAGE(H188:AU188)</f>
        <v>4.2572934328798669E-2</v>
      </c>
      <c r="D188" s="7">
        <f>STDEV(H188:AU188)</f>
        <v>6.1090557578848959E-2</v>
      </c>
      <c r="E188" s="7">
        <f>AVERAGE(AV188:CH188)</f>
        <v>4.0031220080769765E-2</v>
      </c>
      <c r="F188" s="7">
        <f>STDEV(AV188:CH188)</f>
        <v>4.0917008576099638E-2</v>
      </c>
      <c r="G188" s="7">
        <f>TTEST(H188:AU188,AV188:CH188,2,3)</f>
        <v>0.82826036327748065</v>
      </c>
      <c r="H188" s="12">
        <v>0.17197759217820696</v>
      </c>
      <c r="I188" s="12">
        <v>0</v>
      </c>
      <c r="J188" s="12">
        <v>0.20812068726898658</v>
      </c>
      <c r="K188" s="12">
        <v>7.5790679724086346E-2</v>
      </c>
      <c r="L188" s="12">
        <v>0.13766736110953773</v>
      </c>
      <c r="M188" s="12">
        <v>0.18615286241046158</v>
      </c>
      <c r="N188" s="12">
        <v>2.1278444464139862E-2</v>
      </c>
      <c r="O188" s="12">
        <v>0</v>
      </c>
      <c r="P188" s="12">
        <v>0</v>
      </c>
      <c r="Q188" s="12">
        <v>0</v>
      </c>
      <c r="R188" s="12">
        <v>3.1317361422232869E-2</v>
      </c>
      <c r="S188" s="12">
        <v>1.8184513595792186E-2</v>
      </c>
      <c r="T188" s="12">
        <v>0</v>
      </c>
      <c r="U188" s="12">
        <v>2.1187632941340555E-2</v>
      </c>
      <c r="V188" s="12">
        <v>1.4282049580980234E-2</v>
      </c>
      <c r="W188" s="12">
        <v>3.5611565709538891E-2</v>
      </c>
      <c r="X188" s="12">
        <v>6.5988346848897927E-2</v>
      </c>
      <c r="Y188" s="12">
        <v>2.3470329237528755E-2</v>
      </c>
      <c r="Z188" s="12">
        <v>0</v>
      </c>
      <c r="AA188" s="12">
        <v>0</v>
      </c>
      <c r="AB188" s="12">
        <v>9.4760741798542492E-2</v>
      </c>
      <c r="AC188" s="12">
        <v>4.9320233547344903E-4</v>
      </c>
      <c r="AD188" s="12">
        <v>0.20219987718886825</v>
      </c>
      <c r="AE188" s="12">
        <v>0</v>
      </c>
      <c r="AF188" s="12">
        <v>2.6775163058120457E-2</v>
      </c>
      <c r="AG188" s="12">
        <v>3.6194390458023515E-2</v>
      </c>
      <c r="AH188" s="12">
        <v>0</v>
      </c>
      <c r="AI188" s="12">
        <v>0</v>
      </c>
      <c r="AJ188" s="12">
        <v>0</v>
      </c>
      <c r="AK188" s="12">
        <v>0</v>
      </c>
      <c r="AL188" s="12">
        <v>7.652733561706257E-2</v>
      </c>
      <c r="AM188" s="12">
        <v>0</v>
      </c>
      <c r="AN188" s="12">
        <v>0.11105480035583376</v>
      </c>
      <c r="AO188" s="12">
        <v>7.3515349767721228E-2</v>
      </c>
      <c r="AP188" s="12">
        <v>0</v>
      </c>
      <c r="AQ188" s="12">
        <v>0</v>
      </c>
      <c r="AR188" s="12">
        <v>2.8584326427251068E-2</v>
      </c>
      <c r="AS188" s="12">
        <v>1.6298732696843319E-2</v>
      </c>
      <c r="AT188" s="12">
        <v>2.5484026956476002E-2</v>
      </c>
      <c r="AU188" s="12">
        <v>0</v>
      </c>
      <c r="AV188" s="13">
        <v>0.1704759581387699</v>
      </c>
      <c r="AW188" s="13">
        <v>9.4544748644535395E-2</v>
      </c>
      <c r="AX188" s="13">
        <v>8.2834869715628354E-2</v>
      </c>
      <c r="AY188" s="13">
        <v>0</v>
      </c>
      <c r="AZ188" s="13">
        <v>0</v>
      </c>
      <c r="BA188" s="13">
        <v>0</v>
      </c>
      <c r="BB188" s="13">
        <v>8.9609110897979308E-2</v>
      </c>
      <c r="BC188" s="13">
        <v>3.8578745107073945E-2</v>
      </c>
      <c r="BD188" s="13">
        <v>3.1448322374918417E-2</v>
      </c>
      <c r="BE188" s="13">
        <v>1.415238274532943E-2</v>
      </c>
      <c r="BF188" s="13">
        <v>0</v>
      </c>
      <c r="BG188" s="13">
        <v>0</v>
      </c>
      <c r="BH188" s="13">
        <v>3.1386974834370869E-2</v>
      </c>
      <c r="BI188" s="13">
        <v>3.9229667345491034E-2</v>
      </c>
      <c r="BJ188" s="13">
        <v>4.4371307715244272E-2</v>
      </c>
      <c r="BK188" s="13">
        <v>9.1952463325983627E-2</v>
      </c>
      <c r="BL188" s="13">
        <v>0</v>
      </c>
      <c r="BM188" s="13">
        <v>0.1175067970010346</v>
      </c>
      <c r="BN188" s="13">
        <v>1.7270115839036881E-2</v>
      </c>
      <c r="BO188" s="13">
        <v>0</v>
      </c>
      <c r="BP188" s="13">
        <v>0</v>
      </c>
      <c r="BQ188" s="13">
        <v>4.0996478553730682E-2</v>
      </c>
      <c r="BR188" s="13">
        <v>3.7603488607838312E-2</v>
      </c>
      <c r="BS188" s="13">
        <v>4.7280002104421598E-2</v>
      </c>
      <c r="BT188" s="13">
        <v>5.9999791586943768E-2</v>
      </c>
      <c r="BU188" s="13">
        <v>7.0403951539294921E-2</v>
      </c>
      <c r="BV188" s="13">
        <v>8.509304912173124E-2</v>
      </c>
      <c r="BW188" s="13">
        <v>0</v>
      </c>
      <c r="BX188" s="13">
        <v>0</v>
      </c>
      <c r="BY188" s="13">
        <v>5.1535021455761686E-2</v>
      </c>
      <c r="BZ188" s="13">
        <v>0</v>
      </c>
      <c r="CA188" s="13">
        <v>0</v>
      </c>
      <c r="CB188" s="13">
        <v>2.3356046005192206E-2</v>
      </c>
      <c r="CC188" s="13">
        <v>2.1306580253253785E-2</v>
      </c>
      <c r="CD188" s="13">
        <v>3.2084388495968424E-2</v>
      </c>
      <c r="CE188" s="13">
        <v>0</v>
      </c>
      <c r="CF188" s="13">
        <v>6.1555154727279023E-2</v>
      </c>
      <c r="CG188" s="13">
        <v>8.1475618702012031E-2</v>
      </c>
      <c r="CH188" s="13">
        <v>8.5166548311197063E-2</v>
      </c>
      <c r="CI188" s="10">
        <f>COUNTIF(H188:CH188,"&gt;0")/79</f>
        <v>0.63291139240506333</v>
      </c>
    </row>
    <row r="189" spans="1:87" s="1" customFormat="1" x14ac:dyDescent="0.2">
      <c r="A189" s="1" t="s">
        <v>493</v>
      </c>
      <c r="B189" s="1">
        <v>764.58109999999999</v>
      </c>
      <c r="C189" s="7">
        <f>AVERAGE(H189:AU189)</f>
        <v>11.416292024465163</v>
      </c>
      <c r="D189" s="7">
        <f>STDEV(H189:AU189)</f>
        <v>2.0941931433781025</v>
      </c>
      <c r="E189" s="7">
        <f>AVERAGE(AV189:CH189)</f>
        <v>11.964576387615232</v>
      </c>
      <c r="F189" s="7">
        <f>STDEV(AV189:CH189)</f>
        <v>2.2510483324443369</v>
      </c>
      <c r="G189" s="7">
        <f>TTEST(H189:AU189,AV189:CH189,2,3)</f>
        <v>0.26614980078326267</v>
      </c>
      <c r="H189" s="12">
        <v>10.590060788969605</v>
      </c>
      <c r="I189" s="12">
        <v>12.500074140626957</v>
      </c>
      <c r="J189" s="12">
        <v>9.2147991973057568</v>
      </c>
      <c r="K189" s="12">
        <v>12.026477270366316</v>
      </c>
      <c r="L189" s="12">
        <v>9.4251109706471379</v>
      </c>
      <c r="M189" s="12">
        <v>7.2828315199980311</v>
      </c>
      <c r="N189" s="12">
        <v>12.042801945124623</v>
      </c>
      <c r="O189" s="12">
        <v>9.346293541757337</v>
      </c>
      <c r="P189" s="12">
        <v>14.257204063795287</v>
      </c>
      <c r="Q189" s="12">
        <v>7.3075251895208622</v>
      </c>
      <c r="R189" s="12">
        <v>12.316766150237097</v>
      </c>
      <c r="S189" s="12">
        <v>11.866469578075995</v>
      </c>
      <c r="T189" s="12">
        <v>9.1461896203439803</v>
      </c>
      <c r="U189" s="12">
        <v>10.957276014581501</v>
      </c>
      <c r="V189" s="12">
        <v>11.020083231067934</v>
      </c>
      <c r="W189" s="12">
        <v>14.116803933013331</v>
      </c>
      <c r="X189" s="12">
        <v>14.078634379296323</v>
      </c>
      <c r="Y189" s="12">
        <v>11.121195561221532</v>
      </c>
      <c r="Z189" s="12">
        <v>14.365261803189794</v>
      </c>
      <c r="AA189" s="12">
        <v>13.673144466442196</v>
      </c>
      <c r="AB189" s="12">
        <v>11.826001185755414</v>
      </c>
      <c r="AC189" s="12">
        <v>10.200511599997839</v>
      </c>
      <c r="AD189" s="12">
        <v>8.8056023411111344</v>
      </c>
      <c r="AE189" s="12">
        <v>13.520231941031954</v>
      </c>
      <c r="AF189" s="12">
        <v>9.7429081883789124</v>
      </c>
      <c r="AG189" s="12">
        <v>9.5917133808914379</v>
      </c>
      <c r="AH189" s="12">
        <v>9.6838619933866692</v>
      </c>
      <c r="AI189" s="12">
        <v>15.12548725597825</v>
      </c>
      <c r="AJ189" s="12">
        <v>9.9501512327651653</v>
      </c>
      <c r="AK189" s="12">
        <v>8.6816396337429769</v>
      </c>
      <c r="AL189" s="12">
        <v>11.982274977662563</v>
      </c>
      <c r="AM189" s="12">
        <v>11.792153988458059</v>
      </c>
      <c r="AN189" s="12">
        <v>10.876721871160546</v>
      </c>
      <c r="AO189" s="12">
        <v>9.2937174003763037</v>
      </c>
      <c r="AP189" s="12">
        <v>12.382033445451219</v>
      </c>
      <c r="AQ189" s="12">
        <v>15.47703935412104</v>
      </c>
      <c r="AR189" s="12">
        <v>13.04082234906719</v>
      </c>
      <c r="AS189" s="12">
        <v>12.451945907074832</v>
      </c>
      <c r="AT189" s="12">
        <v>13.998884200833453</v>
      </c>
      <c r="AU189" s="12">
        <v>11.572975365780016</v>
      </c>
      <c r="AV189" s="13">
        <v>9.5209624505613473</v>
      </c>
      <c r="AW189" s="13">
        <v>11.954089051527838</v>
      </c>
      <c r="AX189" s="13">
        <v>8.512686463804009</v>
      </c>
      <c r="AY189" s="13">
        <v>11.865800078749213</v>
      </c>
      <c r="AZ189" s="13">
        <v>12.758132415858698</v>
      </c>
      <c r="BA189" s="13">
        <v>10.524699967285896</v>
      </c>
      <c r="BB189" s="13">
        <v>12.172985077924178</v>
      </c>
      <c r="BC189" s="13">
        <v>11.22435115229152</v>
      </c>
      <c r="BD189" s="13">
        <v>14.921494225569578</v>
      </c>
      <c r="BE189" s="13">
        <v>11.628226890891472</v>
      </c>
      <c r="BF189" s="13">
        <v>9.5831813107274044</v>
      </c>
      <c r="BG189" s="13">
        <v>10.258661439342792</v>
      </c>
      <c r="BH189" s="13">
        <v>14.56334055241979</v>
      </c>
      <c r="BI189" s="13">
        <v>12.076059253043978</v>
      </c>
      <c r="BJ189" s="13">
        <v>12.209310570559392</v>
      </c>
      <c r="BK189" s="13">
        <v>9.9189065094373863</v>
      </c>
      <c r="BL189" s="13">
        <v>11.004323739492389</v>
      </c>
      <c r="BM189" s="13">
        <v>10.65038735435696</v>
      </c>
      <c r="BN189" s="13">
        <v>13.034899331422155</v>
      </c>
      <c r="BO189" s="13">
        <v>11.539087280795426</v>
      </c>
      <c r="BP189" s="13">
        <v>15.514704145276442</v>
      </c>
      <c r="BQ189" s="13">
        <v>12.466671360808919</v>
      </c>
      <c r="BR189" s="13">
        <v>11.921113525416578</v>
      </c>
      <c r="BS189" s="13">
        <v>17.7871209278923</v>
      </c>
      <c r="BT189" s="13">
        <v>12.859482032720077</v>
      </c>
      <c r="BU189" s="13">
        <v>12.745949180155382</v>
      </c>
      <c r="BV189" s="13">
        <v>9.6657766202828288</v>
      </c>
      <c r="BW189" s="13">
        <v>15.261313817616381</v>
      </c>
      <c r="BX189" s="13">
        <v>13.161043760957318</v>
      </c>
      <c r="BY189" s="13">
        <v>15.158139585772798</v>
      </c>
      <c r="BZ189" s="13">
        <v>9.3945452075382114</v>
      </c>
      <c r="CA189" s="13">
        <v>12.837054308672881</v>
      </c>
      <c r="CB189" s="13">
        <v>16.210269536170042</v>
      </c>
      <c r="CC189" s="13">
        <v>11.873633833537813</v>
      </c>
      <c r="CD189" s="13">
        <v>12.277813670750197</v>
      </c>
      <c r="CE189" s="13">
        <v>11.520569180394757</v>
      </c>
      <c r="CF189" s="13">
        <v>10.241446616668176</v>
      </c>
      <c r="CG189" s="13">
        <v>8.7002912790716511</v>
      </c>
      <c r="CH189" s="13">
        <v>7.0999554112297956</v>
      </c>
      <c r="CI189" s="10">
        <f>COUNTIF(H189:CH189,"&gt;0")/79</f>
        <v>1</v>
      </c>
    </row>
    <row r="190" spans="1:87" s="1" customFormat="1" x14ac:dyDescent="0.2">
      <c r="A190" s="1" t="s">
        <v>273</v>
      </c>
      <c r="B190" s="1">
        <v>720.51850000000002</v>
      </c>
      <c r="C190" s="7">
        <f>AVERAGE(H190:AU190)</f>
        <v>1.9524138847770819E-2</v>
      </c>
      <c r="D190" s="7">
        <f>STDEV(H190:AU190)</f>
        <v>2.1335975805479305E-2</v>
      </c>
      <c r="E190" s="7">
        <f>AVERAGE(AV190:CH190)</f>
        <v>2.1490925414334987E-2</v>
      </c>
      <c r="F190" s="7">
        <f>STDEV(AV190:CH190)</f>
        <v>3.0414675992503963E-2</v>
      </c>
      <c r="G190" s="7">
        <f>TTEST(H190:AU190,AV190:CH190,2,3)</f>
        <v>0.74093031140936549</v>
      </c>
      <c r="H190" s="12">
        <v>3.5528193554935396E-2</v>
      </c>
      <c r="I190" s="12">
        <v>4.4783800465649254E-2</v>
      </c>
      <c r="J190" s="12">
        <v>2.9394947577821622E-2</v>
      </c>
      <c r="K190" s="12">
        <v>2.5491952326273638E-2</v>
      </c>
      <c r="L190" s="12">
        <v>2.5819923361185416E-2</v>
      </c>
      <c r="M190" s="12">
        <v>0</v>
      </c>
      <c r="N190" s="12">
        <v>2.4364987504428431E-2</v>
      </c>
      <c r="O190" s="12">
        <v>0</v>
      </c>
      <c r="P190" s="12">
        <v>3.3332133577303122E-2</v>
      </c>
      <c r="Q190" s="12">
        <v>2.585910299643851E-2</v>
      </c>
      <c r="R190" s="12">
        <v>2.4125685198724989E-2</v>
      </c>
      <c r="S190" s="12">
        <v>3.2583739638074691E-2</v>
      </c>
      <c r="T190" s="12">
        <v>2.6350789635766887E-2</v>
      </c>
      <c r="U190" s="12">
        <v>0</v>
      </c>
      <c r="V190" s="12">
        <v>2.2094650792919834E-2</v>
      </c>
      <c r="W190" s="12">
        <v>1.9490796104351709E-2</v>
      </c>
      <c r="X190" s="12">
        <v>7.4042638270183078E-2</v>
      </c>
      <c r="Y190" s="12">
        <v>0</v>
      </c>
      <c r="Z190" s="12">
        <v>3.3939623945962241E-2</v>
      </c>
      <c r="AA190" s="12">
        <v>2.0533124718031367E-2</v>
      </c>
      <c r="AB190" s="12">
        <v>0</v>
      </c>
      <c r="AC190" s="12">
        <v>1.6873965586755555E-2</v>
      </c>
      <c r="AD190" s="12">
        <v>0</v>
      </c>
      <c r="AE190" s="12">
        <v>1.9453790482787479E-2</v>
      </c>
      <c r="AF190" s="12">
        <v>0</v>
      </c>
      <c r="AG190" s="12">
        <v>0</v>
      </c>
      <c r="AH190" s="12">
        <v>5.4938182598539817E-2</v>
      </c>
      <c r="AI190" s="12">
        <v>0</v>
      </c>
      <c r="AJ190" s="12">
        <v>2.2522375085781792E-2</v>
      </c>
      <c r="AK190" s="12">
        <v>0</v>
      </c>
      <c r="AL190" s="12">
        <v>0</v>
      </c>
      <c r="AM190" s="12">
        <v>0</v>
      </c>
      <c r="AN190" s="12">
        <v>7.1592225339645377E-2</v>
      </c>
      <c r="AO190" s="12">
        <v>0</v>
      </c>
      <c r="AP190" s="12">
        <v>0</v>
      </c>
      <c r="AQ190" s="12">
        <v>0</v>
      </c>
      <c r="AR190" s="12">
        <v>0</v>
      </c>
      <c r="AS190" s="12">
        <v>6.9127548265947761E-2</v>
      </c>
      <c r="AT190" s="12">
        <v>2.8721376883324753E-2</v>
      </c>
      <c r="AU190" s="12">
        <v>0</v>
      </c>
      <c r="AV190" s="13">
        <v>6.5378580827356619E-2</v>
      </c>
      <c r="AW190" s="13">
        <v>5.4800208744040228E-2</v>
      </c>
      <c r="AX190" s="13">
        <v>1.2480283663742339E-2</v>
      </c>
      <c r="AY190" s="13">
        <v>0</v>
      </c>
      <c r="AZ190" s="13">
        <v>1.8955560763467254E-2</v>
      </c>
      <c r="BA190" s="13">
        <v>1.5892371964408132E-2</v>
      </c>
      <c r="BB190" s="13">
        <v>0</v>
      </c>
      <c r="BC190" s="13">
        <v>0</v>
      </c>
      <c r="BD190" s="13">
        <v>3.0779275470918691E-2</v>
      </c>
      <c r="BE190" s="13">
        <v>8.8725920028706273E-2</v>
      </c>
      <c r="BF190" s="13">
        <v>0</v>
      </c>
      <c r="BG190" s="13">
        <v>0.10435952050936922</v>
      </c>
      <c r="BH190" s="13">
        <v>0</v>
      </c>
      <c r="BI190" s="13">
        <v>0</v>
      </c>
      <c r="BJ190" s="13">
        <v>0</v>
      </c>
      <c r="BK190" s="13">
        <v>0</v>
      </c>
      <c r="BL190" s="13">
        <v>5.5122571137769902E-2</v>
      </c>
      <c r="BM190" s="13">
        <v>6.5848066805533859E-2</v>
      </c>
      <c r="BN190" s="13">
        <v>0</v>
      </c>
      <c r="BO190" s="13">
        <v>0</v>
      </c>
      <c r="BP190" s="13">
        <v>4.08713513087028E-2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2.0102116052775384E-2</v>
      </c>
      <c r="CA190" s="13">
        <v>5.4002051931511301E-2</v>
      </c>
      <c r="CB190" s="13">
        <v>0</v>
      </c>
      <c r="CC190" s="13">
        <v>4.9740177904622034E-2</v>
      </c>
      <c r="CD190" s="13">
        <v>2.0242624659381179E-2</v>
      </c>
      <c r="CE190" s="13">
        <v>5.9443293291470967E-2</v>
      </c>
      <c r="CF190" s="13">
        <v>0</v>
      </c>
      <c r="CG190" s="13">
        <v>8.1402116095288482E-2</v>
      </c>
      <c r="CH190" s="13">
        <v>0</v>
      </c>
      <c r="CI190" s="10">
        <f>COUNTIF(H190:CH190,"&gt;0")/79</f>
        <v>0.50632911392405067</v>
      </c>
    </row>
    <row r="191" spans="1:87" s="1" customFormat="1" x14ac:dyDescent="0.2">
      <c r="A191" s="1" t="s">
        <v>340</v>
      </c>
      <c r="B191" s="1">
        <v>734.53409999999997</v>
      </c>
      <c r="C191" s="7">
        <f>AVERAGE(H191:AU191)</f>
        <v>8.6316638013572505E-2</v>
      </c>
      <c r="D191" s="7">
        <f>STDEV(H191:AU191)</f>
        <v>6.9982544721268219E-2</v>
      </c>
      <c r="E191" s="7">
        <f>AVERAGE(AV191:CH191)</f>
        <v>8.7334938061512338E-2</v>
      </c>
      <c r="F191" s="7">
        <f>STDEV(AV191:CH191)</f>
        <v>6.58635313411957E-2</v>
      </c>
      <c r="G191" s="7">
        <f>TTEST(H191:AU191,AV191:CH191,2,3)</f>
        <v>0.94706078266802263</v>
      </c>
      <c r="H191" s="12">
        <v>0.12592118735106178</v>
      </c>
      <c r="I191" s="12">
        <v>0</v>
      </c>
      <c r="J191" s="12">
        <v>0</v>
      </c>
      <c r="K191" s="12">
        <v>4.9193627265867908E-2</v>
      </c>
      <c r="L191" s="12">
        <v>9.7110393909024331E-2</v>
      </c>
      <c r="M191" s="12">
        <v>0</v>
      </c>
      <c r="N191" s="12">
        <v>6.0324659281032304E-2</v>
      </c>
      <c r="O191" s="12">
        <v>6.0758459899413433E-2</v>
      </c>
      <c r="P191" s="12">
        <v>0</v>
      </c>
      <c r="Q191" s="12">
        <v>0.13263757160087672</v>
      </c>
      <c r="R191" s="12">
        <v>0.13373507980343391</v>
      </c>
      <c r="S191" s="12">
        <v>0.1535973710060414</v>
      </c>
      <c r="T191" s="12">
        <v>0.11452169718363142</v>
      </c>
      <c r="U191" s="12">
        <v>8.4995938143906491E-2</v>
      </c>
      <c r="V191" s="12">
        <v>0.16989427456196635</v>
      </c>
      <c r="W191" s="12">
        <v>1.5708831003448429E-2</v>
      </c>
      <c r="X191" s="12">
        <v>4.0417856170176167E-2</v>
      </c>
      <c r="Y191" s="12">
        <v>4.4442175424956869E-2</v>
      </c>
      <c r="Z191" s="12">
        <v>2.9136983988751423E-2</v>
      </c>
      <c r="AA191" s="12">
        <v>8.0571551669117503E-2</v>
      </c>
      <c r="AB191" s="12">
        <v>5.8667322829209854E-2</v>
      </c>
      <c r="AC191" s="12">
        <v>0.16623108174386947</v>
      </c>
      <c r="AD191" s="12">
        <v>0</v>
      </c>
      <c r="AE191" s="12">
        <v>5.728378353729259E-2</v>
      </c>
      <c r="AF191" s="12">
        <v>6.1230424241975882E-2</v>
      </c>
      <c r="AG191" s="12">
        <v>9.3488696788308248E-2</v>
      </c>
      <c r="AH191" s="12">
        <v>0.17610823585151614</v>
      </c>
      <c r="AI191" s="12">
        <v>7.5024921657649471E-2</v>
      </c>
      <c r="AJ191" s="12">
        <v>8.7161221324728547E-2</v>
      </c>
      <c r="AK191" s="12">
        <v>0.29100230242453284</v>
      </c>
      <c r="AL191" s="12">
        <v>0.10966927533202725</v>
      </c>
      <c r="AM191" s="12">
        <v>8.264468109969933E-2</v>
      </c>
      <c r="AN191" s="12">
        <v>0</v>
      </c>
      <c r="AO191" s="12">
        <v>0.3113788637108843</v>
      </c>
      <c r="AP191" s="12">
        <v>5.6378994516970461E-2</v>
      </c>
      <c r="AQ191" s="12">
        <v>0.10201968114532836</v>
      </c>
      <c r="AR191" s="12">
        <v>7.8404379882849567E-2</v>
      </c>
      <c r="AS191" s="12">
        <v>7.5116379196092445E-2</v>
      </c>
      <c r="AT191" s="12">
        <v>0.11843907086801241</v>
      </c>
      <c r="AU191" s="12">
        <v>5.9448546129247236E-2</v>
      </c>
      <c r="AV191" s="13">
        <v>0.18111577440993548</v>
      </c>
      <c r="AW191" s="13">
        <v>2.0654617884149535E-2</v>
      </c>
      <c r="AX191" s="13">
        <v>0.12238919085986132</v>
      </c>
      <c r="AY191" s="13">
        <v>6.7270510166736172E-2</v>
      </c>
      <c r="AZ191" s="13">
        <v>0.11775325932118258</v>
      </c>
      <c r="BA191" s="13">
        <v>0.11708412227602874</v>
      </c>
      <c r="BB191" s="13">
        <v>0.10779990190370954</v>
      </c>
      <c r="BC191" s="13">
        <v>7.3205341233213275E-2</v>
      </c>
      <c r="BD191" s="13">
        <v>0</v>
      </c>
      <c r="BE191" s="13">
        <v>0.16169590896201291</v>
      </c>
      <c r="BF191" s="13">
        <v>2.9871670076221074E-2</v>
      </c>
      <c r="BG191" s="13">
        <v>4.350611064247923E-2</v>
      </c>
      <c r="BH191" s="13">
        <v>6.2809131573493174E-2</v>
      </c>
      <c r="BI191" s="13">
        <v>0.12352058265569746</v>
      </c>
      <c r="BJ191" s="13">
        <v>0.11594072826285977</v>
      </c>
      <c r="BK191" s="13">
        <v>4.3909644995134355E-2</v>
      </c>
      <c r="BL191" s="13">
        <v>2.8670623353839672E-2</v>
      </c>
      <c r="BM191" s="13">
        <v>0</v>
      </c>
      <c r="BN191" s="13">
        <v>0.14044141306511781</v>
      </c>
      <c r="BO191" s="13">
        <v>0</v>
      </c>
      <c r="BP191" s="13">
        <v>9.3012497027188293E-2</v>
      </c>
      <c r="BQ191" s="13">
        <v>0.13854672065806753</v>
      </c>
      <c r="BR191" s="13">
        <v>8.5293154504614971E-2</v>
      </c>
      <c r="BS191" s="13">
        <v>0.11334875471597379</v>
      </c>
      <c r="BT191" s="13">
        <v>0</v>
      </c>
      <c r="BU191" s="13">
        <v>4.8271494639944491E-2</v>
      </c>
      <c r="BV191" s="13">
        <v>6.5519152421119262E-2</v>
      </c>
      <c r="BW191" s="13">
        <v>2.0200248672773532E-2</v>
      </c>
      <c r="BX191" s="13">
        <v>4.1172804993090867E-2</v>
      </c>
      <c r="BY191" s="13">
        <v>0.11936326309102004</v>
      </c>
      <c r="BZ191" s="13">
        <v>0.10108149705332761</v>
      </c>
      <c r="CA191" s="13">
        <v>0</v>
      </c>
      <c r="CB191" s="13">
        <v>5.0958327341350258E-2</v>
      </c>
      <c r="CC191" s="13">
        <v>7.0907242044713978E-2</v>
      </c>
      <c r="CD191" s="13">
        <v>0.22714682254143606</v>
      </c>
      <c r="CE191" s="13">
        <v>0.22943097659825806</v>
      </c>
      <c r="CF191" s="13">
        <v>0.26948431219609537</v>
      </c>
      <c r="CG191" s="13">
        <v>9.3510384015794909E-2</v>
      </c>
      <c r="CH191" s="13">
        <v>8.117640024253972E-2</v>
      </c>
      <c r="CI191" s="10">
        <f>COUNTIF(H191:CH191,"&gt;0")/79</f>
        <v>0.86075949367088611</v>
      </c>
    </row>
    <row r="192" spans="1:87" s="1" customFormat="1" x14ac:dyDescent="0.2">
      <c r="A192" s="1" t="s">
        <v>494</v>
      </c>
      <c r="B192" s="1">
        <v>760.5498</v>
      </c>
      <c r="C192" s="7">
        <f>AVERAGE(H192:AU192)</f>
        <v>15.735736108486446</v>
      </c>
      <c r="D192" s="7">
        <f>STDEV(H192:AU192)</f>
        <v>3.1214429978498242</v>
      </c>
      <c r="E192" s="7">
        <f>AVERAGE(AV192:CH192)</f>
        <v>15.555901484414312</v>
      </c>
      <c r="F192" s="7">
        <f>STDEV(AV192:CH192)</f>
        <v>3.8940447061736858</v>
      </c>
      <c r="G192" s="7">
        <f>TTEST(H192:AU192,AV192:CH192,2,3)</f>
        <v>0.82172627184909808</v>
      </c>
      <c r="H192" s="12">
        <v>11.341736806523398</v>
      </c>
      <c r="I192" s="12">
        <v>19.971563227428938</v>
      </c>
      <c r="J192" s="12">
        <v>14.204320691429842</v>
      </c>
      <c r="K192" s="12">
        <v>11.638630003896344</v>
      </c>
      <c r="L192" s="12">
        <v>13.610212471496542</v>
      </c>
      <c r="M192" s="12">
        <v>22.143325668572128</v>
      </c>
      <c r="N192" s="12">
        <v>17.500213216507216</v>
      </c>
      <c r="O192" s="12">
        <v>19.567484570549038</v>
      </c>
      <c r="P192" s="12">
        <v>14.617909208622653</v>
      </c>
      <c r="Q192" s="12">
        <v>14.950223190220688</v>
      </c>
      <c r="R192" s="12">
        <v>17.166032505418514</v>
      </c>
      <c r="S192" s="12">
        <v>13.862730750360514</v>
      </c>
      <c r="T192" s="12">
        <v>14.918261553213453</v>
      </c>
      <c r="U192" s="12">
        <v>15.014485784614825</v>
      </c>
      <c r="V192" s="12">
        <v>10.990596427667027</v>
      </c>
      <c r="W192" s="12">
        <v>12.511981406998048</v>
      </c>
      <c r="X192" s="12">
        <v>9.7962451126532812</v>
      </c>
      <c r="Y192" s="12">
        <v>14.455765749901861</v>
      </c>
      <c r="Z192" s="12">
        <v>15.072792159188108</v>
      </c>
      <c r="AA192" s="12">
        <v>15.348437694717607</v>
      </c>
      <c r="AB192" s="12">
        <v>13.942415871355664</v>
      </c>
      <c r="AC192" s="12">
        <v>20.92856270756106</v>
      </c>
      <c r="AD192" s="12">
        <v>19.664297971873598</v>
      </c>
      <c r="AE192" s="12">
        <v>13.650312291516052</v>
      </c>
      <c r="AF192" s="12">
        <v>14.660332497902964</v>
      </c>
      <c r="AG192" s="12">
        <v>14.677726875432146</v>
      </c>
      <c r="AH192" s="12">
        <v>17.880721860668491</v>
      </c>
      <c r="AI192" s="12">
        <v>21.317782100200091</v>
      </c>
      <c r="AJ192" s="12">
        <v>14.741652488314699</v>
      </c>
      <c r="AK192" s="12">
        <v>18.788987297817147</v>
      </c>
      <c r="AL192" s="12">
        <v>14.968502847845727</v>
      </c>
      <c r="AM192" s="12">
        <v>17.97459653820389</v>
      </c>
      <c r="AN192" s="12">
        <v>16.726805034109322</v>
      </c>
      <c r="AO192" s="12">
        <v>15.776599256877834</v>
      </c>
      <c r="AP192" s="12">
        <v>14.815334760731748</v>
      </c>
      <c r="AQ192" s="12">
        <v>16.912131265136651</v>
      </c>
      <c r="AR192" s="12">
        <v>22.003235724215564</v>
      </c>
      <c r="AS192" s="12">
        <v>10.239219040354941</v>
      </c>
      <c r="AT192" s="12">
        <v>14.03527383826345</v>
      </c>
      <c r="AU192" s="12">
        <v>17.042005871096919</v>
      </c>
      <c r="AV192" s="13">
        <v>14.263751411088245</v>
      </c>
      <c r="AW192" s="13">
        <v>12.924067405502116</v>
      </c>
      <c r="AX192" s="13">
        <v>10.016184099005748</v>
      </c>
      <c r="AY192" s="13">
        <v>12.471369154875475</v>
      </c>
      <c r="AZ192" s="13">
        <v>16.621545385692485</v>
      </c>
      <c r="BA192" s="13">
        <v>13.717147415196509</v>
      </c>
      <c r="BB192" s="13">
        <v>12.731693002834712</v>
      </c>
      <c r="BC192" s="13">
        <v>15.566774353377733</v>
      </c>
      <c r="BD192" s="13">
        <v>9.2002113879871104</v>
      </c>
      <c r="BE192" s="13">
        <v>16.27167460791004</v>
      </c>
      <c r="BF192" s="13">
        <v>16.264030463039052</v>
      </c>
      <c r="BG192" s="13">
        <v>16.493547107297083</v>
      </c>
      <c r="BH192" s="13">
        <v>15.849306025295139</v>
      </c>
      <c r="BI192" s="13">
        <v>18.067162097529572</v>
      </c>
      <c r="BJ192" s="13">
        <v>16.337436989561425</v>
      </c>
      <c r="BK192" s="13">
        <v>11.049529232973097</v>
      </c>
      <c r="BL192" s="13">
        <v>11.665389670375994</v>
      </c>
      <c r="BM192" s="13">
        <v>19.270298931674102</v>
      </c>
      <c r="BN192" s="13">
        <v>13.750155486149835</v>
      </c>
      <c r="BO192" s="13">
        <v>12.995416134501424</v>
      </c>
      <c r="BP192" s="13">
        <v>13.767684439686754</v>
      </c>
      <c r="BQ192" s="13">
        <v>12.829352693844378</v>
      </c>
      <c r="BR192" s="13">
        <v>16.125057238344517</v>
      </c>
      <c r="BS192" s="13">
        <v>13.82718628490475</v>
      </c>
      <c r="BT192" s="13">
        <v>16.118969542385802</v>
      </c>
      <c r="BU192" s="13">
        <v>14.248855904761841</v>
      </c>
      <c r="BV192" s="13">
        <v>27.391610290817912</v>
      </c>
      <c r="BW192" s="13">
        <v>12.477404278218904</v>
      </c>
      <c r="BX192" s="13">
        <v>11.093025918474387</v>
      </c>
      <c r="BY192" s="13">
        <v>16.155426042411595</v>
      </c>
      <c r="BZ192" s="13">
        <v>14.680882226001547</v>
      </c>
      <c r="CA192" s="13">
        <v>20.078268801202242</v>
      </c>
      <c r="CB192" s="13">
        <v>14.485804597467121</v>
      </c>
      <c r="CC192" s="13">
        <v>15.920367049459612</v>
      </c>
      <c r="CD192" s="13">
        <v>17.795358571231123</v>
      </c>
      <c r="CE192" s="13">
        <v>16.862939018280759</v>
      </c>
      <c r="CF192" s="13">
        <v>16.955390801624993</v>
      </c>
      <c r="CG192" s="13">
        <v>23.631803883898105</v>
      </c>
      <c r="CH192" s="13">
        <v>26.70807994727496</v>
      </c>
      <c r="CI192" s="10">
        <f>COUNTIF(H192:CH192,"&gt;0")/79</f>
        <v>1</v>
      </c>
    </row>
    <row r="193" spans="1:87" s="1" customFormat="1" x14ac:dyDescent="0.2">
      <c r="A193" s="1" t="s">
        <v>495</v>
      </c>
      <c r="B193" s="1">
        <v>786.56539999999995</v>
      </c>
      <c r="C193" s="7">
        <f>AVERAGE(H193:AU193)</f>
        <v>1.5775061499145127</v>
      </c>
      <c r="D193" s="7">
        <f>STDEV(H193:AU193)</f>
        <v>0.7325398916736815</v>
      </c>
      <c r="E193" s="7">
        <f>AVERAGE(AV193:CH193)</f>
        <v>1.3072992683864537</v>
      </c>
      <c r="F193" s="7">
        <f>STDEV(AV193:CH193)</f>
        <v>0.60121442547696158</v>
      </c>
      <c r="G193" s="7">
        <f>TTEST(H193:AU193,AV193:CH193,2,3)</f>
        <v>7.6839716951915771E-2</v>
      </c>
      <c r="H193" s="12">
        <v>2.2037586368661826</v>
      </c>
      <c r="I193" s="12">
        <v>0.38923741919526961</v>
      </c>
      <c r="J193" s="12">
        <v>1.4769315584774947</v>
      </c>
      <c r="K193" s="12">
        <v>0.9607165503386268</v>
      </c>
      <c r="L193" s="12">
        <v>1.8100836097349593</v>
      </c>
      <c r="M193" s="12">
        <v>0.30972242120976312</v>
      </c>
      <c r="N193" s="12">
        <v>0.97397035531608811</v>
      </c>
      <c r="O193" s="12">
        <v>0.64109565581012795</v>
      </c>
      <c r="P193" s="12">
        <v>1.5550460787845186</v>
      </c>
      <c r="Q193" s="12">
        <v>3.5250583142357659</v>
      </c>
      <c r="R193" s="12">
        <v>1.4595968692371717</v>
      </c>
      <c r="S193" s="12">
        <v>3.074751565224175</v>
      </c>
      <c r="T193" s="12">
        <v>2.4258487578848102</v>
      </c>
      <c r="U193" s="12">
        <v>2.9958800593133055</v>
      </c>
      <c r="V193" s="12">
        <v>1.9372898729352506</v>
      </c>
      <c r="W193" s="12">
        <v>1.2267325257476134</v>
      </c>
      <c r="X193" s="12">
        <v>1.4552021550510283</v>
      </c>
      <c r="Y193" s="12">
        <v>1.9369317612207118</v>
      </c>
      <c r="Z193" s="12">
        <v>1.349759867734537</v>
      </c>
      <c r="AA193" s="12">
        <v>1.5560579558960363</v>
      </c>
      <c r="AB193" s="12">
        <v>1.3508236523238912</v>
      </c>
      <c r="AC193" s="12">
        <v>1.6010323491394756</v>
      </c>
      <c r="AD193" s="12">
        <v>0.18194604234609749</v>
      </c>
      <c r="AE193" s="12">
        <v>2.2760146235971761</v>
      </c>
      <c r="AF193" s="12">
        <v>2.0441780383126802</v>
      </c>
      <c r="AG193" s="12">
        <v>1.3233569441996771</v>
      </c>
      <c r="AH193" s="12">
        <v>1.1144364340566939</v>
      </c>
      <c r="AI193" s="12">
        <v>1.745623266021977</v>
      </c>
      <c r="AJ193" s="12">
        <v>2.5144324065149943</v>
      </c>
      <c r="AK193" s="12">
        <v>2.4579304704910112</v>
      </c>
      <c r="AL193" s="12">
        <v>1.1926447799670938</v>
      </c>
      <c r="AM193" s="12">
        <v>1.0595319048537089</v>
      </c>
      <c r="AN193" s="12">
        <v>0.69533377911580863</v>
      </c>
      <c r="AO193" s="12">
        <v>1.5789822290230711</v>
      </c>
      <c r="AP193" s="12">
        <v>1.8450486713199949</v>
      </c>
      <c r="AQ193" s="12">
        <v>1.3280955011007713</v>
      </c>
      <c r="AR193" s="12">
        <v>0.80938395595555546</v>
      </c>
      <c r="AS193" s="12">
        <v>1.4676835893348374</v>
      </c>
      <c r="AT193" s="12">
        <v>1.6439207191554506</v>
      </c>
      <c r="AU193" s="12">
        <v>1.6061746495371048</v>
      </c>
      <c r="AV193" s="13">
        <v>1.3892714961246719</v>
      </c>
      <c r="AW193" s="13">
        <v>0.76121223902219093</v>
      </c>
      <c r="AX193" s="13">
        <v>2.0146206245007883</v>
      </c>
      <c r="AY193" s="13">
        <v>1.4097610458753913</v>
      </c>
      <c r="AZ193" s="13">
        <v>2.1140823085177107</v>
      </c>
      <c r="BA193" s="13">
        <v>2.1916947942311937</v>
      </c>
      <c r="BB193" s="13">
        <v>1.4287305193388327</v>
      </c>
      <c r="BC193" s="13">
        <v>2.0180623408325382</v>
      </c>
      <c r="BD193" s="13">
        <v>1.3763107153563268</v>
      </c>
      <c r="BE193" s="13">
        <v>1.5474323194305797</v>
      </c>
      <c r="BF193" s="13">
        <v>1.3901768206784864</v>
      </c>
      <c r="BG193" s="13">
        <v>1.7128848656200431</v>
      </c>
      <c r="BH193" s="13">
        <v>1.3504010137603055</v>
      </c>
      <c r="BI193" s="13">
        <v>1.8697735572182381</v>
      </c>
      <c r="BJ193" s="13">
        <v>1.4557891406557657</v>
      </c>
      <c r="BK193" s="13">
        <v>1.4088186652930814</v>
      </c>
      <c r="BL193" s="13">
        <v>2.3057460673327435</v>
      </c>
      <c r="BM193" s="13">
        <v>0.27088508165402447</v>
      </c>
      <c r="BN193" s="13">
        <v>2.3751736905274021</v>
      </c>
      <c r="BO193" s="13">
        <v>1.4385424114183338</v>
      </c>
      <c r="BP193" s="13">
        <v>1.1963148534509007</v>
      </c>
      <c r="BQ193" s="13">
        <v>1.0312921225311364</v>
      </c>
      <c r="BR193" s="13">
        <v>1.4844815950806853</v>
      </c>
      <c r="BS193" s="13">
        <v>0.83348372447990271</v>
      </c>
      <c r="BT193" s="13">
        <v>0.69429975815282452</v>
      </c>
      <c r="BU193" s="13">
        <v>0.73515056368294807</v>
      </c>
      <c r="BV193" s="13">
        <v>5.8609916717968412E-2</v>
      </c>
      <c r="BW193" s="13">
        <v>1.0028413439995172</v>
      </c>
      <c r="BX193" s="13">
        <v>0.49285050546628478</v>
      </c>
      <c r="BY193" s="13">
        <v>1.1598800639557971</v>
      </c>
      <c r="BZ193" s="13">
        <v>1.9561731378113443</v>
      </c>
      <c r="CA193" s="13">
        <v>0.12936704080170958</v>
      </c>
      <c r="CB193" s="13">
        <v>1.2581527583364596</v>
      </c>
      <c r="CC193" s="13">
        <v>1.4258641655514417</v>
      </c>
      <c r="CD193" s="13">
        <v>1.7425669399871357</v>
      </c>
      <c r="CE193" s="13">
        <v>1.4230412468706326</v>
      </c>
      <c r="CF193" s="13">
        <v>1.6349132679038529</v>
      </c>
      <c r="CG193" s="13">
        <v>0.16762617470692659</v>
      </c>
      <c r="CH193" s="13">
        <v>0.72839257019556891</v>
      </c>
      <c r="CI193" s="10">
        <f>COUNTIF(H193:CH193,"&gt;0")/79</f>
        <v>1</v>
      </c>
    </row>
    <row r="194" spans="1:87" s="1" customFormat="1" x14ac:dyDescent="0.2">
      <c r="A194" s="1" t="s">
        <v>384</v>
      </c>
      <c r="B194" s="1">
        <v>814.59670000000006</v>
      </c>
      <c r="C194" s="7">
        <f>AVERAGE(H194:AU194)</f>
        <v>0.40019324158377989</v>
      </c>
      <c r="D194" s="7">
        <f>STDEV(H194:AU194)</f>
        <v>0.27748434298973296</v>
      </c>
      <c r="E194" s="7">
        <f>AVERAGE(AV194:CH194)</f>
        <v>0.32671328879318995</v>
      </c>
      <c r="F194" s="7">
        <f>STDEV(AV194:CH194)</f>
        <v>0.21875540616331204</v>
      </c>
      <c r="G194" s="7">
        <f>TTEST(H194:AU194,AV194:CH194,2,3)</f>
        <v>0.19465832332519625</v>
      </c>
      <c r="H194" s="12">
        <v>0.70303032070221461</v>
      </c>
      <c r="I194" s="12">
        <v>1.2240849525364732</v>
      </c>
      <c r="J194" s="12">
        <v>0.29575536455471674</v>
      </c>
      <c r="K194" s="12">
        <v>0.84414698401916421</v>
      </c>
      <c r="L194" s="12">
        <v>0.53165243892479563</v>
      </c>
      <c r="M194" s="12">
        <v>0.65652376154444136</v>
      </c>
      <c r="N194" s="12">
        <v>0.44502227641739261</v>
      </c>
      <c r="O194" s="12">
        <v>0.65807104703924946</v>
      </c>
      <c r="P194" s="12">
        <v>0.13867567265634489</v>
      </c>
      <c r="Q194" s="12">
        <v>8.5299759364708405E-2</v>
      </c>
      <c r="R194" s="12">
        <v>0.64185660772556696</v>
      </c>
      <c r="S194" s="12">
        <v>0.54623470265559937</v>
      </c>
      <c r="T194" s="12">
        <v>7.4701806287630138E-2</v>
      </c>
      <c r="U194" s="12">
        <v>0.48114545472340908</v>
      </c>
      <c r="V194" s="12">
        <v>0.5400872539489292</v>
      </c>
      <c r="W194" s="12">
        <v>0.71628909385297757</v>
      </c>
      <c r="X194" s="12">
        <v>0.14043765081009446</v>
      </c>
      <c r="Y194" s="12">
        <v>0.6424629679840772</v>
      </c>
      <c r="Z194" s="12">
        <v>0.69929919517532957</v>
      </c>
      <c r="AA194" s="12">
        <v>0.24930769828719374</v>
      </c>
      <c r="AB194" s="12">
        <v>0.2399146257761014</v>
      </c>
      <c r="AC194" s="12">
        <v>0.73316496297522837</v>
      </c>
      <c r="AD194" s="12">
        <v>0.45446470646687748</v>
      </c>
      <c r="AE194" s="12">
        <v>0.57795627216419132</v>
      </c>
      <c r="AF194" s="12">
        <v>0.18611488535641169</v>
      </c>
      <c r="AG194" s="12">
        <v>0.27690577443888958</v>
      </c>
      <c r="AH194" s="12">
        <v>0.27926212611373946</v>
      </c>
      <c r="AI194" s="12">
        <v>0.10143588109009616</v>
      </c>
      <c r="AJ194" s="12">
        <v>5.5431922748264466E-2</v>
      </c>
      <c r="AK194" s="12">
        <v>0.10598194471632295</v>
      </c>
      <c r="AL194" s="12">
        <v>5.3477173215738603E-2</v>
      </c>
      <c r="AM194" s="12">
        <v>0.13850737369944383</v>
      </c>
      <c r="AN194" s="12">
        <v>8.7497977559850906E-2</v>
      </c>
      <c r="AO194" s="12">
        <v>0.67453425186853766</v>
      </c>
      <c r="AP194" s="12">
        <v>0.14718462728896223</v>
      </c>
      <c r="AQ194" s="12">
        <v>0.14180789114142886</v>
      </c>
      <c r="AR194" s="12">
        <v>0.46244198464471964</v>
      </c>
      <c r="AS194" s="12">
        <v>0.22127153351757492</v>
      </c>
      <c r="AT194" s="12">
        <v>0.58360884265681778</v>
      </c>
      <c r="AU194" s="12">
        <v>0.17267989670169107</v>
      </c>
      <c r="AV194" s="13">
        <v>1.0503813951656293</v>
      </c>
      <c r="AW194" s="13">
        <v>0.5414646611302264</v>
      </c>
      <c r="AX194" s="13">
        <v>0.37973119381398729</v>
      </c>
      <c r="AY194" s="13">
        <v>0</v>
      </c>
      <c r="AZ194" s="13">
        <v>0.55131236552465646</v>
      </c>
      <c r="BA194" s="13">
        <v>0.28655063337414338</v>
      </c>
      <c r="BB194" s="13">
        <v>0.70312690545661982</v>
      </c>
      <c r="BC194" s="13">
        <v>0.27105125704750266</v>
      </c>
      <c r="BD194" s="13">
        <v>0.18342844216937948</v>
      </c>
      <c r="BE194" s="13">
        <v>0.52934804011655368</v>
      </c>
      <c r="BF194" s="13">
        <v>0.1834831858715211</v>
      </c>
      <c r="BG194" s="13">
        <v>0.20306062825856644</v>
      </c>
      <c r="BH194" s="13">
        <v>0.49562260191842483</v>
      </c>
      <c r="BI194" s="13">
        <v>0.41194489117812755</v>
      </c>
      <c r="BJ194" s="13">
        <v>0.10173070516544973</v>
      </c>
      <c r="BK194" s="13">
        <v>0.60965893046062269</v>
      </c>
      <c r="BL194" s="13">
        <v>0.10784547401195342</v>
      </c>
      <c r="BM194" s="13">
        <v>0.14579313636535771</v>
      </c>
      <c r="BN194" s="13">
        <v>0.21738584247727816</v>
      </c>
      <c r="BO194" s="13">
        <v>0.15046174436163023</v>
      </c>
      <c r="BP194" s="13">
        <v>0.44167714534011743</v>
      </c>
      <c r="BQ194" s="13">
        <v>0.31894264029241937</v>
      </c>
      <c r="BR194" s="13">
        <v>7.6928003845006032E-2</v>
      </c>
      <c r="BS194" s="13">
        <v>0.30252131755845918</v>
      </c>
      <c r="BT194" s="13">
        <v>0.32106733951128497</v>
      </c>
      <c r="BU194" s="13">
        <v>0.27053466335078735</v>
      </c>
      <c r="BV194" s="13">
        <v>0.3716542713025961</v>
      </c>
      <c r="BW194" s="13">
        <v>0.1480438756451406</v>
      </c>
      <c r="BX194" s="13">
        <v>0.24702469446554381</v>
      </c>
      <c r="BY194" s="13">
        <v>0.17981259050094173</v>
      </c>
      <c r="BZ194" s="13">
        <v>0.41061927662319558</v>
      </c>
      <c r="CA194" s="13">
        <v>0.31820896654418185</v>
      </c>
      <c r="CB194" s="13">
        <v>0.29244990473666166</v>
      </c>
      <c r="CC194" s="13">
        <v>0.43823466738332978</v>
      </c>
      <c r="CD194" s="13">
        <v>0.35886502046039964</v>
      </c>
      <c r="CE194" s="13">
        <v>0.80331943561115904</v>
      </c>
      <c r="CF194" s="13">
        <v>0</v>
      </c>
      <c r="CG194" s="13">
        <v>0.18821734288141112</v>
      </c>
      <c r="CH194" s="13">
        <v>0.13031507301414036</v>
      </c>
      <c r="CI194" s="10">
        <f>COUNTIF(H194:CH194,"&gt;0")/79</f>
        <v>0.97468354430379744</v>
      </c>
    </row>
    <row r="195" spans="1:87" s="1" customFormat="1" x14ac:dyDescent="0.2">
      <c r="A195" s="1" t="s">
        <v>391</v>
      </c>
      <c r="B195" s="1">
        <v>824.53660000000002</v>
      </c>
      <c r="C195" s="7">
        <f>AVERAGE(H195:AU195)</f>
        <v>0.31545610423943787</v>
      </c>
      <c r="D195" s="7">
        <f>STDEV(H195:AU195)</f>
        <v>0.27045687843987387</v>
      </c>
      <c r="E195" s="7">
        <f>AVERAGE(AV195:CH195)</f>
        <v>0.28063277094575806</v>
      </c>
      <c r="F195" s="7">
        <f>STDEV(AV195:CH195)</f>
        <v>0.17594792770431222</v>
      </c>
      <c r="G195" s="7">
        <f>TTEST(H195:AU195,AV195:CH195,2,3)</f>
        <v>0.49883317684969841</v>
      </c>
      <c r="H195" s="12">
        <v>0.26073032744719038</v>
      </c>
      <c r="I195" s="12">
        <v>0.10832014858878704</v>
      </c>
      <c r="J195" s="12">
        <v>8.7677073021756938E-2</v>
      </c>
      <c r="K195" s="12">
        <v>0.48764033298348874</v>
      </c>
      <c r="L195" s="12">
        <v>0.46407029497239355</v>
      </c>
      <c r="M195" s="12">
        <v>0.19444563894441422</v>
      </c>
      <c r="N195" s="12">
        <v>9.1727215159072936E-2</v>
      </c>
      <c r="O195" s="12">
        <v>0.16877404293966825</v>
      </c>
      <c r="P195" s="12">
        <v>0.17054020363027372</v>
      </c>
      <c r="Q195" s="12">
        <v>0.43666908598947979</v>
      </c>
      <c r="R195" s="12">
        <v>0.26683310788278619</v>
      </c>
      <c r="S195" s="12">
        <v>1.6179693355646287</v>
      </c>
      <c r="T195" s="12">
        <v>0.61537255164711147</v>
      </c>
      <c r="U195" s="12">
        <v>0.71819515249986021</v>
      </c>
      <c r="V195" s="12">
        <v>0.41153777900834948</v>
      </c>
      <c r="W195" s="12">
        <v>0.51341415808800639</v>
      </c>
      <c r="X195" s="12">
        <v>0.35249867274574342</v>
      </c>
      <c r="Y195" s="12">
        <v>0.39582082661486545</v>
      </c>
      <c r="Z195" s="12">
        <v>0.26481097158912764</v>
      </c>
      <c r="AA195" s="12">
        <v>0.25055704236710252</v>
      </c>
      <c r="AB195" s="12">
        <v>0.18879108119375257</v>
      </c>
      <c r="AC195" s="12">
        <v>0.44829064415457753</v>
      </c>
      <c r="AD195" s="12">
        <v>3.6585789455071627E-2</v>
      </c>
      <c r="AE195" s="12">
        <v>0.55264476724606904</v>
      </c>
      <c r="AF195" s="12">
        <v>0.30000198296254094</v>
      </c>
      <c r="AG195" s="12">
        <v>0.40148786299740424</v>
      </c>
      <c r="AH195" s="12">
        <v>0.3195608047468102</v>
      </c>
      <c r="AI195" s="12">
        <v>0.30894754596641322</v>
      </c>
      <c r="AJ195" s="12">
        <v>0.29415316060774183</v>
      </c>
      <c r="AK195" s="12">
        <v>0.41947739972232956</v>
      </c>
      <c r="AL195" s="12">
        <v>0.10098263888061471</v>
      </c>
      <c r="AM195" s="12">
        <v>0.10067859207916308</v>
      </c>
      <c r="AN195" s="12">
        <v>0</v>
      </c>
      <c r="AO195" s="12">
        <v>0.29611341361886911</v>
      </c>
      <c r="AP195" s="12">
        <v>4.6672402379026326E-2</v>
      </c>
      <c r="AQ195" s="12">
        <v>0.13264482498331048</v>
      </c>
      <c r="AR195" s="12">
        <v>7.7531236043947974E-2</v>
      </c>
      <c r="AS195" s="12">
        <v>0.16871414219531608</v>
      </c>
      <c r="AT195" s="12">
        <v>0.24893622398351245</v>
      </c>
      <c r="AU195" s="12">
        <v>0.2984256946769353</v>
      </c>
      <c r="AV195" s="13">
        <v>0.22276425595713281</v>
      </c>
      <c r="AW195" s="13">
        <v>0.16953417674225896</v>
      </c>
      <c r="AX195" s="13">
        <v>0.61632854053158737</v>
      </c>
      <c r="AY195" s="13">
        <v>0.17102124716494935</v>
      </c>
      <c r="AZ195" s="13">
        <v>0.64056536955877974</v>
      </c>
      <c r="BA195" s="13">
        <v>0.48572148844525448</v>
      </c>
      <c r="BB195" s="13">
        <v>0.30061695635832802</v>
      </c>
      <c r="BC195" s="13">
        <v>0.59696507405169119</v>
      </c>
      <c r="BD195" s="13">
        <v>0.27807705948855332</v>
      </c>
      <c r="BE195" s="13">
        <v>0.5647205314560092</v>
      </c>
      <c r="BF195" s="13">
        <v>0.19660844172450476</v>
      </c>
      <c r="BG195" s="13">
        <v>0.35569908792904831</v>
      </c>
      <c r="BH195" s="13">
        <v>0.37818296988361594</v>
      </c>
      <c r="BI195" s="13">
        <v>0.5255880475041691</v>
      </c>
      <c r="BJ195" s="13">
        <v>0.5593954997874615</v>
      </c>
      <c r="BK195" s="13">
        <v>0.24329487291878915</v>
      </c>
      <c r="BL195" s="13">
        <v>0.46169352770129518</v>
      </c>
      <c r="BM195" s="13">
        <v>0</v>
      </c>
      <c r="BN195" s="13">
        <v>0.33591407106697818</v>
      </c>
      <c r="BO195" s="13">
        <v>0.18505226379320233</v>
      </c>
      <c r="BP195" s="13">
        <v>0.2351769795627032</v>
      </c>
      <c r="BQ195" s="13">
        <v>0.38316067473672144</v>
      </c>
      <c r="BR195" s="13">
        <v>0.16730938185570385</v>
      </c>
      <c r="BS195" s="13">
        <v>8.2884636156658739E-2</v>
      </c>
      <c r="BT195" s="13">
        <v>0.24834815620439502</v>
      </c>
      <c r="BU195" s="13">
        <v>0.28833170283469284</v>
      </c>
      <c r="BV195" s="13">
        <v>6.0611044406443347E-2</v>
      </c>
      <c r="BW195" s="13">
        <v>0.31284423011191159</v>
      </c>
      <c r="BX195" s="13">
        <v>8.3534036720260954E-2</v>
      </c>
      <c r="BY195" s="13">
        <v>0.12289139255021141</v>
      </c>
      <c r="BZ195" s="13">
        <v>0.15533093810459239</v>
      </c>
      <c r="CA195" s="13">
        <v>0.13345538961184542</v>
      </c>
      <c r="CB195" s="13">
        <v>9.7385958347378204E-2</v>
      </c>
      <c r="CC195" s="13">
        <v>0.29064052696773129</v>
      </c>
      <c r="CD195" s="13">
        <v>0.21299174989488939</v>
      </c>
      <c r="CE195" s="13">
        <v>0.46845610197078097</v>
      </c>
      <c r="CF195" s="13">
        <v>0.16108765534234179</v>
      </c>
      <c r="CG195" s="13">
        <v>3.3754935403343153E-3</v>
      </c>
      <c r="CH195" s="13">
        <v>0.14911853590135898</v>
      </c>
      <c r="CI195" s="10">
        <f>COUNTIF(H195:CH195,"&gt;0")/79</f>
        <v>0.97468354430379744</v>
      </c>
    </row>
    <row r="196" spans="1:87" s="1" customFormat="1" x14ac:dyDescent="0.2">
      <c r="A196" s="1" t="s">
        <v>254</v>
      </c>
      <c r="B196" s="1">
        <v>876.61239999999998</v>
      </c>
      <c r="C196" s="7">
        <f>AVERAGE(H196:AU196)</f>
        <v>1.6599055015332369E-2</v>
      </c>
      <c r="D196" s="7">
        <f>STDEV(H196:AU196)</f>
        <v>2.2762850316698745E-2</v>
      </c>
      <c r="E196" s="7">
        <f>AVERAGE(AV196:CH196)</f>
        <v>1.1594499789785087E-2</v>
      </c>
      <c r="F196" s="7">
        <f>STDEV(AV196:CH196)</f>
        <v>1.555697423934347E-2</v>
      </c>
      <c r="G196" s="7">
        <f>TTEST(H196:AU196,AV196:CH196,2,3)</f>
        <v>0.25684566527240732</v>
      </c>
      <c r="H196" s="12">
        <v>0</v>
      </c>
      <c r="I196" s="12">
        <v>5.286333882848189E-2</v>
      </c>
      <c r="J196" s="12">
        <v>0</v>
      </c>
      <c r="K196" s="12">
        <v>5.3706536736025032E-2</v>
      </c>
      <c r="L196" s="12">
        <v>6.6332919980697472E-2</v>
      </c>
      <c r="M196" s="12">
        <v>7.3858047766733548E-2</v>
      </c>
      <c r="N196" s="12">
        <v>2.6703946840341011E-2</v>
      </c>
      <c r="O196" s="12">
        <v>3.1713727222256995E-2</v>
      </c>
      <c r="P196" s="12">
        <v>0</v>
      </c>
      <c r="Q196" s="12">
        <v>0</v>
      </c>
      <c r="R196" s="12">
        <v>5.0812277496591209E-2</v>
      </c>
      <c r="S196" s="12">
        <v>4.6583375973158161E-2</v>
      </c>
      <c r="T196" s="12">
        <v>0</v>
      </c>
      <c r="U196" s="12">
        <v>3.095610717752845E-2</v>
      </c>
      <c r="V196" s="12">
        <v>0</v>
      </c>
      <c r="W196" s="12">
        <v>0</v>
      </c>
      <c r="X196" s="12">
        <v>0</v>
      </c>
      <c r="Y196" s="12">
        <v>1.9737539043068845E-2</v>
      </c>
      <c r="Z196" s="12">
        <v>2.5923907585685822E-2</v>
      </c>
      <c r="AA196" s="12">
        <v>0</v>
      </c>
      <c r="AB196" s="12">
        <v>3.6661267196167739E-2</v>
      </c>
      <c r="AC196" s="12">
        <v>3.0028169410304034E-2</v>
      </c>
      <c r="AD196" s="12">
        <v>0</v>
      </c>
      <c r="AE196" s="12">
        <v>1.8287796653996952E-2</v>
      </c>
      <c r="AF196" s="12">
        <v>0</v>
      </c>
      <c r="AG196" s="12">
        <v>0</v>
      </c>
      <c r="AH196" s="12">
        <v>0</v>
      </c>
      <c r="AI196" s="12">
        <v>0</v>
      </c>
      <c r="AJ196" s="12">
        <v>2.5645169522283569E-2</v>
      </c>
      <c r="AK196" s="12">
        <v>0</v>
      </c>
      <c r="AL196" s="12">
        <v>0</v>
      </c>
      <c r="AM196" s="12">
        <v>6.1746024132609281E-2</v>
      </c>
      <c r="AN196" s="12">
        <v>0</v>
      </c>
      <c r="AO196" s="12">
        <v>0</v>
      </c>
      <c r="AP196" s="12">
        <v>0</v>
      </c>
      <c r="AQ196" s="12">
        <v>1.2402049047364732E-2</v>
      </c>
      <c r="AR196" s="12">
        <v>0</v>
      </c>
      <c r="AS196" s="12">
        <v>0</v>
      </c>
      <c r="AT196" s="12">
        <v>0</v>
      </c>
      <c r="AU196" s="12">
        <v>0</v>
      </c>
      <c r="AV196" s="13">
        <v>2.6638256102527357E-2</v>
      </c>
      <c r="AW196" s="13">
        <v>1.316824646572278E-2</v>
      </c>
      <c r="AX196" s="13">
        <v>0</v>
      </c>
      <c r="AY196" s="13">
        <v>0</v>
      </c>
      <c r="AZ196" s="13">
        <v>2.2424251322263718E-2</v>
      </c>
      <c r="BA196" s="13">
        <v>0</v>
      </c>
      <c r="BB196" s="13">
        <v>3.1486768707257654E-2</v>
      </c>
      <c r="BC196" s="13">
        <v>2.3739352876494806E-2</v>
      </c>
      <c r="BD196" s="13">
        <v>3.0576218903142088E-2</v>
      </c>
      <c r="BE196" s="13">
        <v>4.1600087920259939E-2</v>
      </c>
      <c r="BF196" s="13">
        <v>2.7864067875278412E-2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3.6006459817523498E-2</v>
      </c>
      <c r="BM196" s="13">
        <v>0</v>
      </c>
      <c r="BN196" s="13">
        <v>0</v>
      </c>
      <c r="BO196" s="13">
        <v>4.7227920012037197E-2</v>
      </c>
      <c r="BP196" s="13">
        <v>0</v>
      </c>
      <c r="BQ196" s="13">
        <v>1.6378611269580318E-2</v>
      </c>
      <c r="BR196" s="13">
        <v>0</v>
      </c>
      <c r="BS196" s="13">
        <v>0</v>
      </c>
      <c r="BT196" s="13">
        <v>4.2541837261249209E-2</v>
      </c>
      <c r="BU196" s="13">
        <v>1.7707232752290167E-2</v>
      </c>
      <c r="BV196" s="13">
        <v>0</v>
      </c>
      <c r="BW196" s="13">
        <v>0</v>
      </c>
      <c r="BX196" s="13">
        <v>3.8099393339987041E-2</v>
      </c>
      <c r="BY196" s="13">
        <v>2.0849172563447552E-2</v>
      </c>
      <c r="BZ196" s="13">
        <v>0</v>
      </c>
      <c r="CA196" s="13">
        <v>0</v>
      </c>
      <c r="CB196" s="13">
        <v>0</v>
      </c>
      <c r="CC196" s="13">
        <v>1.5877614612556656E-2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0">
        <f>COUNTIF(H196:CH196,"&gt;0")/79</f>
        <v>0.41772151898734178</v>
      </c>
    </row>
    <row r="197" spans="1:87" s="1" customFormat="1" x14ac:dyDescent="0.2">
      <c r="A197" s="1" t="s">
        <v>332</v>
      </c>
      <c r="B197" s="1">
        <v>908.67499999999995</v>
      </c>
      <c r="C197" s="7">
        <f>AVERAGE(H197:AU197)</f>
        <v>5.6305771074746991E-2</v>
      </c>
      <c r="D197" s="7">
        <f>STDEV(H197:AU197)</f>
        <v>5.0298353201014674E-2</v>
      </c>
      <c r="E197" s="7">
        <f>AVERAGE(AV197:CH197)</f>
        <v>4.3648272859868942E-2</v>
      </c>
      <c r="F197" s="7">
        <f>STDEV(AV197:CH197)</f>
        <v>4.2589643301846933E-2</v>
      </c>
      <c r="G197" s="7">
        <f>TTEST(H197:AU197,AV197:CH197,2,3)</f>
        <v>0.23074882773639621</v>
      </c>
      <c r="H197" s="12">
        <v>7.3109310295360649E-2</v>
      </c>
      <c r="I197" s="12">
        <v>4.8679669239111968E-2</v>
      </c>
      <c r="J197" s="12">
        <v>1.2017748117789839E-4</v>
      </c>
      <c r="K197" s="12">
        <v>6.2807533426932127E-2</v>
      </c>
      <c r="L197" s="12">
        <v>2.7407962984216574E-2</v>
      </c>
      <c r="M197" s="12">
        <v>8.7005855204946539E-2</v>
      </c>
      <c r="N197" s="12">
        <v>7.1632519255829169E-2</v>
      </c>
      <c r="O197" s="12">
        <v>1.9208213813759183E-2</v>
      </c>
      <c r="P197" s="12">
        <v>2.9135923167584562E-2</v>
      </c>
      <c r="Q197" s="12">
        <v>1.7902901338249223E-2</v>
      </c>
      <c r="R197" s="12">
        <v>0.11145414297959558</v>
      </c>
      <c r="S197" s="12">
        <v>5.7934469889592485E-2</v>
      </c>
      <c r="T197" s="12">
        <v>2.6548378466893906E-2</v>
      </c>
      <c r="U197" s="12">
        <v>5.1528844872625448E-2</v>
      </c>
      <c r="V197" s="12">
        <v>9.4723604780043616E-2</v>
      </c>
      <c r="W197" s="12">
        <v>0.13887792610115293</v>
      </c>
      <c r="X197" s="12">
        <v>6.9996853092247277E-2</v>
      </c>
      <c r="Y197" s="12">
        <v>4.3334365497808891E-2</v>
      </c>
      <c r="Z197" s="12">
        <v>8.7440772956107068E-2</v>
      </c>
      <c r="AA197" s="12">
        <v>8.7202586059930254E-2</v>
      </c>
      <c r="AB197" s="12">
        <v>2.3391853303603227E-2</v>
      </c>
      <c r="AC197" s="12">
        <v>0.12979956577773438</v>
      </c>
      <c r="AD197" s="12">
        <v>5.3906208195719035E-2</v>
      </c>
      <c r="AE197" s="12">
        <v>0.27094766315035784</v>
      </c>
      <c r="AF197" s="12">
        <v>2.4018052944681071E-2</v>
      </c>
      <c r="AG197" s="12">
        <v>8.1524100550724968E-2</v>
      </c>
      <c r="AH197" s="12">
        <v>2.7776598632650983E-2</v>
      </c>
      <c r="AI197" s="12">
        <v>7.0683433651253513E-2</v>
      </c>
      <c r="AJ197" s="12">
        <v>4.6308779640707023E-2</v>
      </c>
      <c r="AK197" s="12">
        <v>2.310220473329383E-2</v>
      </c>
      <c r="AL197" s="12">
        <v>3.713094754439604E-2</v>
      </c>
      <c r="AM197" s="12">
        <v>0.10359136158131671</v>
      </c>
      <c r="AN197" s="12">
        <v>4.589970116333883E-2</v>
      </c>
      <c r="AO197" s="12">
        <v>0</v>
      </c>
      <c r="AP197" s="12">
        <v>0</v>
      </c>
      <c r="AQ197" s="12">
        <v>3.1633478008778179E-2</v>
      </c>
      <c r="AR197" s="12">
        <v>0</v>
      </c>
      <c r="AS197" s="12">
        <v>0</v>
      </c>
      <c r="AT197" s="12">
        <v>6.8902442139151046E-2</v>
      </c>
      <c r="AU197" s="12">
        <v>7.5624410690067981E-3</v>
      </c>
      <c r="AV197" s="13">
        <v>9.4799175613875727E-2</v>
      </c>
      <c r="AW197" s="13">
        <v>0.10418138805112895</v>
      </c>
      <c r="AX197" s="13">
        <v>8.6996574911079191E-2</v>
      </c>
      <c r="AY197" s="13">
        <v>7.2914826768902471E-2</v>
      </c>
      <c r="AZ197" s="13">
        <v>1.542949798607455E-2</v>
      </c>
      <c r="BA197" s="13">
        <v>8.2538626794531431E-2</v>
      </c>
      <c r="BB197" s="13">
        <v>0.14354214503844859</v>
      </c>
      <c r="BC197" s="13">
        <v>0.15153537791961141</v>
      </c>
      <c r="BD197" s="13">
        <v>3.0274409466923549E-3</v>
      </c>
      <c r="BE197" s="13">
        <v>3.4787977448758042E-2</v>
      </c>
      <c r="BF197" s="13">
        <v>1.1508441992939709E-2</v>
      </c>
      <c r="BG197" s="13">
        <v>0.11130574223068611</v>
      </c>
      <c r="BH197" s="13">
        <v>3.58266223403374E-2</v>
      </c>
      <c r="BI197" s="13">
        <v>8.686550538450985E-2</v>
      </c>
      <c r="BJ197" s="13">
        <v>2.7278962538106074E-2</v>
      </c>
      <c r="BK197" s="13">
        <v>0</v>
      </c>
      <c r="BL197" s="13">
        <v>4.8141912970138055E-2</v>
      </c>
      <c r="BM197" s="13">
        <v>0</v>
      </c>
      <c r="BN197" s="13">
        <v>5.7923488974619138E-2</v>
      </c>
      <c r="BO197" s="13">
        <v>3.3540491884972247E-2</v>
      </c>
      <c r="BP197" s="13">
        <v>8.2555610407074098E-2</v>
      </c>
      <c r="BQ197" s="13">
        <v>5.5083642609543598E-2</v>
      </c>
      <c r="BR197" s="13">
        <v>0</v>
      </c>
      <c r="BS197" s="13">
        <v>0</v>
      </c>
      <c r="BT197" s="13">
        <v>1.0203642129295275E-2</v>
      </c>
      <c r="BU197" s="13">
        <v>1.9666870138858008E-2</v>
      </c>
      <c r="BV197" s="13">
        <v>0</v>
      </c>
      <c r="BW197" s="13">
        <v>0</v>
      </c>
      <c r="BX197" s="13">
        <v>2.6791429988157884E-2</v>
      </c>
      <c r="BY197" s="13">
        <v>9.6579193139538125E-2</v>
      </c>
      <c r="BZ197" s="13">
        <v>9.3804603073166983E-3</v>
      </c>
      <c r="CA197" s="13">
        <v>0</v>
      </c>
      <c r="CB197" s="13">
        <v>4.6855930990493143E-2</v>
      </c>
      <c r="CC197" s="13">
        <v>6.6086118805644217E-2</v>
      </c>
      <c r="CD197" s="13">
        <v>3.3461506853446683E-2</v>
      </c>
      <c r="CE197" s="13">
        <v>1.7055108442702922E-2</v>
      </c>
      <c r="CF197" s="13">
        <v>0</v>
      </c>
      <c r="CG197" s="13">
        <v>3.6418927927406322E-2</v>
      </c>
      <c r="CH197" s="13">
        <v>0</v>
      </c>
      <c r="CI197" s="10">
        <f>COUNTIF(H197:CH197,"&gt;0")/79</f>
        <v>0.83544303797468356</v>
      </c>
    </row>
    <row r="198" spans="1:87" s="1" customFormat="1" x14ac:dyDescent="0.2">
      <c r="A198" s="1" t="s">
        <v>324</v>
      </c>
      <c r="B198" s="1">
        <v>676.4923</v>
      </c>
      <c r="C198" s="7">
        <f>AVERAGE(H198:AU198)</f>
        <v>0.10031801384208358</v>
      </c>
      <c r="D198" s="7">
        <f>STDEV(H198:AU198)</f>
        <v>7.4443937555852713E-2</v>
      </c>
      <c r="E198" s="7">
        <f>AVERAGE(AV198:CH198)</f>
        <v>8.6919016422848064E-2</v>
      </c>
      <c r="F198" s="7">
        <f>STDEV(AV198:CH198)</f>
        <v>7.6330692427464417E-2</v>
      </c>
      <c r="G198" s="7">
        <f>TTEST(H198:AU198,AV198:CH198,2,3)</f>
        <v>0.43217881823126614</v>
      </c>
      <c r="H198" s="12">
        <v>0.1815870494676475</v>
      </c>
      <c r="I198" s="12">
        <v>0.18550010045877111</v>
      </c>
      <c r="J198" s="12">
        <v>3.8168467117829251E-2</v>
      </c>
      <c r="K198" s="12">
        <v>0.11711120706529657</v>
      </c>
      <c r="L198" s="12">
        <v>0.14806173849573684</v>
      </c>
      <c r="M198" s="12">
        <v>0.17473613663810814</v>
      </c>
      <c r="N198" s="12">
        <v>7.0936476572361157E-2</v>
      </c>
      <c r="O198" s="12">
        <v>0.13936459028562809</v>
      </c>
      <c r="P198" s="12">
        <v>4.4062491940284346E-2</v>
      </c>
      <c r="Q198" s="12">
        <v>0.124959403694654</v>
      </c>
      <c r="R198" s="12">
        <v>0.13073326006712477</v>
      </c>
      <c r="S198" s="12">
        <v>0.19815308934444936</v>
      </c>
      <c r="T198" s="12">
        <v>5.5624813329705196E-2</v>
      </c>
      <c r="U198" s="12">
        <v>0.10340493477277928</v>
      </c>
      <c r="V198" s="12">
        <v>0.17581276159549805</v>
      </c>
      <c r="W198" s="12">
        <v>0.21895993936743149</v>
      </c>
      <c r="X198" s="12">
        <v>0</v>
      </c>
      <c r="Y198" s="12">
        <v>8.5350730265247213E-2</v>
      </c>
      <c r="Z198" s="12">
        <v>5.2970184260373747E-2</v>
      </c>
      <c r="AA198" s="12">
        <v>3.2696181146758319E-2</v>
      </c>
      <c r="AB198" s="12">
        <v>9.9212105760502864E-2</v>
      </c>
      <c r="AC198" s="12">
        <v>3.8330464329748293E-2</v>
      </c>
      <c r="AD198" s="12">
        <v>0.35076479605358768</v>
      </c>
      <c r="AE198" s="12">
        <v>0.11219599509726137</v>
      </c>
      <c r="AF198" s="12">
        <v>5.3459922490525766E-2</v>
      </c>
      <c r="AG198" s="12">
        <v>0.12690392628508687</v>
      </c>
      <c r="AH198" s="12">
        <v>8.0617694663029441E-2</v>
      </c>
      <c r="AI198" s="12">
        <v>6.2300008512703314E-2</v>
      </c>
      <c r="AJ198" s="12">
        <v>4.5016311239730045E-2</v>
      </c>
      <c r="AK198" s="12">
        <v>3.3757259003578614E-2</v>
      </c>
      <c r="AL198" s="12">
        <v>0</v>
      </c>
      <c r="AM198" s="12">
        <v>0</v>
      </c>
      <c r="AN198" s="12">
        <v>8.0194043807514423E-2</v>
      </c>
      <c r="AO198" s="12">
        <v>0</v>
      </c>
      <c r="AP198" s="12">
        <v>3.5520116932370609E-2</v>
      </c>
      <c r="AQ198" s="12">
        <v>0.20930265699537209</v>
      </c>
      <c r="AR198" s="12">
        <v>3.1451350661419943E-2</v>
      </c>
      <c r="AS198" s="12">
        <v>0.14442952584049709</v>
      </c>
      <c r="AT198" s="12">
        <v>0.14726178044100258</v>
      </c>
      <c r="AU198" s="12">
        <v>8.3809039683728076E-2</v>
      </c>
      <c r="AV198" s="13">
        <v>0.26700387595140945</v>
      </c>
      <c r="AW198" s="13">
        <v>0</v>
      </c>
      <c r="AX198" s="13">
        <v>0.11276245725791122</v>
      </c>
      <c r="AY198" s="13">
        <v>0</v>
      </c>
      <c r="AZ198" s="13">
        <v>0.14114525772182931</v>
      </c>
      <c r="BA198" s="13">
        <v>5.7811826777749625E-2</v>
      </c>
      <c r="BB198" s="13">
        <v>0.23087797991939349</v>
      </c>
      <c r="BC198" s="13">
        <v>0.10608959072947653</v>
      </c>
      <c r="BD198" s="13">
        <v>0.15487415394565721</v>
      </c>
      <c r="BE198" s="13">
        <v>0.17287060370612162</v>
      </c>
      <c r="BF198" s="13">
        <v>0</v>
      </c>
      <c r="BG198" s="13">
        <v>0</v>
      </c>
      <c r="BH198" s="13">
        <v>0.10080962865946555</v>
      </c>
      <c r="BI198" s="13">
        <v>7.5033825356965511E-2</v>
      </c>
      <c r="BJ198" s="13">
        <v>6.0449826540732977E-2</v>
      </c>
      <c r="BK198" s="13">
        <v>8.72107624614262E-2</v>
      </c>
      <c r="BL198" s="13">
        <v>0.1097231828102663</v>
      </c>
      <c r="BM198" s="13">
        <v>0.20636025599145194</v>
      </c>
      <c r="BN198" s="13">
        <v>0.13039510890426276</v>
      </c>
      <c r="BO198" s="13">
        <v>9.4994855476580889E-2</v>
      </c>
      <c r="BP198" s="13">
        <v>0</v>
      </c>
      <c r="BQ198" s="13">
        <v>0.12160043468298749</v>
      </c>
      <c r="BR198" s="13">
        <v>0</v>
      </c>
      <c r="BS198" s="13">
        <v>0</v>
      </c>
      <c r="BT198" s="13">
        <v>5.5404594084402424E-2</v>
      </c>
      <c r="BU198" s="13">
        <v>0.19689955844508741</v>
      </c>
      <c r="BV198" s="13">
        <v>9.6110928114523736E-2</v>
      </c>
      <c r="BW198" s="13">
        <v>0</v>
      </c>
      <c r="BX198" s="13">
        <v>0.10499204072765023</v>
      </c>
      <c r="BY198" s="13">
        <v>5.4762126368162821E-2</v>
      </c>
      <c r="BZ198" s="13">
        <v>0</v>
      </c>
      <c r="CA198" s="13">
        <v>0</v>
      </c>
      <c r="CB198" s="13">
        <v>0</v>
      </c>
      <c r="CC198" s="13">
        <v>8.5287130085985527E-2</v>
      </c>
      <c r="CD198" s="13">
        <v>6.9079308881202645E-2</v>
      </c>
      <c r="CE198" s="13">
        <v>0.23926004694556302</v>
      </c>
      <c r="CF198" s="13">
        <v>0.11970558356532479</v>
      </c>
      <c r="CG198" s="13">
        <v>0.13832669637948353</v>
      </c>
      <c r="CH198" s="13">
        <v>0</v>
      </c>
      <c r="CI198" s="10">
        <f>COUNTIF(H198:CH198,"&gt;0")/79</f>
        <v>0.79746835443037978</v>
      </c>
    </row>
    <row r="199" spans="1:87" s="1" customFormat="1" x14ac:dyDescent="0.2">
      <c r="A199" s="1" t="s">
        <v>404</v>
      </c>
      <c r="B199" s="1">
        <v>690.50789999999995</v>
      </c>
      <c r="C199" s="7">
        <f>AVERAGE(H199:AU199)</f>
        <v>0.49639316506174769</v>
      </c>
      <c r="D199" s="7">
        <f>STDEV(H199:AU199)</f>
        <v>0.3757328609341804</v>
      </c>
      <c r="E199" s="7">
        <f>AVERAGE(AV199:CH199)</f>
        <v>0.722657494230316</v>
      </c>
      <c r="F199" s="7">
        <f>STDEV(AV199:CH199)</f>
        <v>0.38453796142342689</v>
      </c>
      <c r="G199" s="7">
        <f>TTEST(H199:AU199,AV199:CH199,2,3)</f>
        <v>9.917030235851651E-3</v>
      </c>
      <c r="H199" s="12">
        <v>0.68048260693347928</v>
      </c>
      <c r="I199" s="12">
        <v>0.16014892151281823</v>
      </c>
      <c r="J199" s="12">
        <v>0.12698100339953022</v>
      </c>
      <c r="K199" s="12">
        <v>0.38684541638999137</v>
      </c>
      <c r="L199" s="12">
        <v>0.67935501371955931</v>
      </c>
      <c r="M199" s="12">
        <v>0.55643203367487504</v>
      </c>
      <c r="N199" s="12">
        <v>0.45494206436973206</v>
      </c>
      <c r="O199" s="12">
        <v>0.16457251373525347</v>
      </c>
      <c r="P199" s="12">
        <v>0.8669497183190743</v>
      </c>
      <c r="Q199" s="12">
        <v>0.19193725237451034</v>
      </c>
      <c r="R199" s="12">
        <v>0.68365777634543623</v>
      </c>
      <c r="S199" s="12">
        <v>0.89089793324183253</v>
      </c>
      <c r="T199" s="12">
        <v>0.22534405249103695</v>
      </c>
      <c r="U199" s="12">
        <v>0.39922283162310646</v>
      </c>
      <c r="V199" s="12">
        <v>0.48719540203561251</v>
      </c>
      <c r="W199" s="12">
        <v>1.1133798354178377</v>
      </c>
      <c r="X199" s="12">
        <v>0.77150877129091244</v>
      </c>
      <c r="Y199" s="12">
        <v>0.75185885379292416</v>
      </c>
      <c r="Z199" s="12">
        <v>0.25687665559948158</v>
      </c>
      <c r="AA199" s="12">
        <v>0.79699520355057629</v>
      </c>
      <c r="AB199" s="12">
        <v>0.5610591747274718</v>
      </c>
      <c r="AC199" s="12">
        <v>0.26781022953620687</v>
      </c>
      <c r="AD199" s="12">
        <v>0.53225031106806275</v>
      </c>
      <c r="AE199" s="12">
        <v>1.0227812914571119</v>
      </c>
      <c r="AF199" s="12">
        <v>0.16089195996047065</v>
      </c>
      <c r="AG199" s="12">
        <v>0.30622065426393352</v>
      </c>
      <c r="AH199" s="12">
        <v>0.22329200397180179</v>
      </c>
      <c r="AI199" s="12">
        <v>0.21964276709661407</v>
      </c>
      <c r="AJ199" s="12">
        <v>0.57600488832392405</v>
      </c>
      <c r="AK199" s="12">
        <v>0.19423728388898168</v>
      </c>
      <c r="AL199" s="12">
        <v>0.24482676696173231</v>
      </c>
      <c r="AM199" s="12">
        <v>0</v>
      </c>
      <c r="AN199" s="12">
        <v>7.7870475743527151E-2</v>
      </c>
      <c r="AO199" s="12">
        <v>1.0653970587129857</v>
      </c>
      <c r="AP199" s="12">
        <v>8.8039699191430135E-2</v>
      </c>
      <c r="AQ199" s="12">
        <v>0.4338890492179947</v>
      </c>
      <c r="AR199" s="12">
        <v>0.17029949135145878</v>
      </c>
      <c r="AS199" s="12">
        <v>1.931692585657808</v>
      </c>
      <c r="AT199" s="12">
        <v>0.55184245269915511</v>
      </c>
      <c r="AU199" s="12">
        <v>0.58209459882165415</v>
      </c>
      <c r="AV199" s="13">
        <v>0.88504090485268072</v>
      </c>
      <c r="AW199" s="13">
        <v>0.4704577069989837</v>
      </c>
      <c r="AX199" s="13">
        <v>0.76686166485774965</v>
      </c>
      <c r="AY199" s="13">
        <v>0.43945382884734002</v>
      </c>
      <c r="AZ199" s="13">
        <v>0.75849251220436398</v>
      </c>
      <c r="BA199" s="13">
        <v>0.81494980300219566</v>
      </c>
      <c r="BB199" s="13">
        <v>0.91395466470263798</v>
      </c>
      <c r="BC199" s="13">
        <v>0.48752600309571181</v>
      </c>
      <c r="BD199" s="13">
        <v>0.52371488369609176</v>
      </c>
      <c r="BE199" s="13">
        <v>0.49750740085338252</v>
      </c>
      <c r="BF199" s="13">
        <v>0.4438778111696326</v>
      </c>
      <c r="BG199" s="13">
        <v>0.41527597455975374</v>
      </c>
      <c r="BH199" s="13">
        <v>1.0782254850495028</v>
      </c>
      <c r="BI199" s="13">
        <v>1.0146518864333396</v>
      </c>
      <c r="BJ199" s="13">
        <v>0.70159641170004605</v>
      </c>
      <c r="BK199" s="13">
        <v>0.93149137165637763</v>
      </c>
      <c r="BL199" s="13">
        <v>0.46424326448110487</v>
      </c>
      <c r="BM199" s="13">
        <v>0.97055582051931966</v>
      </c>
      <c r="BN199" s="13">
        <v>0.52603086234896212</v>
      </c>
      <c r="BO199" s="13">
        <v>0.51301311810583095</v>
      </c>
      <c r="BP199" s="13">
        <v>0.32198004282369508</v>
      </c>
      <c r="BQ199" s="13">
        <v>0.66095920359077531</v>
      </c>
      <c r="BR199" s="13">
        <v>0.42934114242297428</v>
      </c>
      <c r="BS199" s="13">
        <v>1.0974895067166275</v>
      </c>
      <c r="BT199" s="13">
        <v>0.98358471246814416</v>
      </c>
      <c r="BU199" s="13">
        <v>0.43918306491995585</v>
      </c>
      <c r="BV199" s="13">
        <v>1.380277589422384</v>
      </c>
      <c r="BW199" s="13">
        <v>0.70266085314663351</v>
      </c>
      <c r="BX199" s="13">
        <v>0.45165440167988563</v>
      </c>
      <c r="BY199" s="13">
        <v>0.58963795940460861</v>
      </c>
      <c r="BZ199" s="13">
        <v>0.6135805352893754</v>
      </c>
      <c r="CA199" s="13">
        <v>0.22387647526081009</v>
      </c>
      <c r="CB199" s="13">
        <v>0.69406059911977325</v>
      </c>
      <c r="CC199" s="13">
        <v>0.59269577685961528</v>
      </c>
      <c r="CD199" s="13">
        <v>0.59747169781967235</v>
      </c>
      <c r="CE199" s="13">
        <v>1.0882054234782752</v>
      </c>
      <c r="CF199" s="13">
        <v>8.8244479311186563E-2</v>
      </c>
      <c r="CG199" s="13">
        <v>2.2393873701967424</v>
      </c>
      <c r="CH199" s="13">
        <v>1.3724300619161829</v>
      </c>
      <c r="CI199" s="10">
        <f>COUNTIF(H199:CH199,"&gt;0")/79</f>
        <v>0.98734177215189878</v>
      </c>
    </row>
    <row r="200" spans="1:87" s="1" customFormat="1" x14ac:dyDescent="0.2">
      <c r="A200" s="1" t="s">
        <v>241</v>
      </c>
      <c r="B200" s="1">
        <v>688.4923</v>
      </c>
      <c r="C200" s="7">
        <f>AVERAGE(H200:AU200)</f>
        <v>1.1559093846850287E-2</v>
      </c>
      <c r="D200" s="7">
        <f>STDEV(H200:AU200)</f>
        <v>2.3809520000421018E-2</v>
      </c>
      <c r="E200" s="7">
        <f>AVERAGE(AV200:CH200)</f>
        <v>1.617075509397331E-2</v>
      </c>
      <c r="F200" s="7">
        <f>STDEV(AV200:CH200)</f>
        <v>2.3503978665090353E-2</v>
      </c>
      <c r="G200" s="7">
        <f>TTEST(H200:AU200,AV200:CH200,2,3)</f>
        <v>0.38900748185807099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3.3005657333589275E-2</v>
      </c>
      <c r="O200" s="12">
        <v>0</v>
      </c>
      <c r="P200" s="12">
        <v>0</v>
      </c>
      <c r="Q200" s="12">
        <v>0</v>
      </c>
      <c r="R200" s="12">
        <v>0</v>
      </c>
      <c r="S200" s="12">
        <v>2.2935976987536986E-2</v>
      </c>
      <c r="T200" s="12">
        <v>0</v>
      </c>
      <c r="U200" s="12">
        <v>0</v>
      </c>
      <c r="V200" s="12">
        <v>6.6732293908411761E-2</v>
      </c>
      <c r="W200" s="12">
        <v>0</v>
      </c>
      <c r="X200" s="12">
        <v>0</v>
      </c>
      <c r="Y200" s="12">
        <v>6.4135439547960763E-2</v>
      </c>
      <c r="Z200" s="12">
        <v>0</v>
      </c>
      <c r="AA200" s="12">
        <v>0</v>
      </c>
      <c r="AB200" s="12">
        <v>0</v>
      </c>
      <c r="AC200" s="12">
        <v>1.3192400035390857E-2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2.6527902076849262E-2</v>
      </c>
      <c r="AJ200" s="12">
        <v>6.1484645390558292E-2</v>
      </c>
      <c r="AK200" s="12">
        <v>4.4004529290569555E-2</v>
      </c>
      <c r="AL200" s="12">
        <v>3.2142699442876281E-2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9.8202209860268438E-2</v>
      </c>
      <c r="AU200" s="12">
        <v>0</v>
      </c>
      <c r="AV200" s="13">
        <v>3.3020101163518431E-2</v>
      </c>
      <c r="AW200" s="13">
        <v>3.0824763967844046E-2</v>
      </c>
      <c r="AX200" s="13">
        <v>1.7490635729444225E-2</v>
      </c>
      <c r="AY200" s="13">
        <v>0</v>
      </c>
      <c r="AZ200" s="13">
        <v>2.9658986508335011E-2</v>
      </c>
      <c r="BA200" s="13">
        <v>1.6999198093476275E-2</v>
      </c>
      <c r="BB200" s="13">
        <v>1.8945278814843224E-2</v>
      </c>
      <c r="BC200" s="13">
        <v>5.466806032351202E-2</v>
      </c>
      <c r="BD200" s="13">
        <v>0</v>
      </c>
      <c r="BE200" s="13">
        <v>0</v>
      </c>
      <c r="BF200" s="13">
        <v>0</v>
      </c>
      <c r="BG200" s="13">
        <v>0</v>
      </c>
      <c r="BH200" s="13">
        <v>2.4727231933255458E-2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4.2706447787321938E-2</v>
      </c>
      <c r="BO200" s="13">
        <v>0</v>
      </c>
      <c r="BP200" s="13">
        <v>0</v>
      </c>
      <c r="BQ200" s="13">
        <v>2.7428433856127636E-2</v>
      </c>
      <c r="BR200" s="13">
        <v>0</v>
      </c>
      <c r="BS200" s="13">
        <v>0</v>
      </c>
      <c r="BT200" s="13">
        <v>4.7174865526672188E-2</v>
      </c>
      <c r="BU200" s="13">
        <v>2.5080350365195493E-2</v>
      </c>
      <c r="BV200" s="13">
        <v>0</v>
      </c>
      <c r="BW200" s="13">
        <v>0</v>
      </c>
      <c r="BX200" s="13">
        <v>0</v>
      </c>
      <c r="BY200" s="13">
        <v>0</v>
      </c>
      <c r="BZ200" s="13">
        <v>4.3744321958855609E-2</v>
      </c>
      <c r="CA200" s="13">
        <v>0</v>
      </c>
      <c r="CB200" s="13">
        <v>0</v>
      </c>
      <c r="CC200" s="13">
        <v>7.3921406000874712E-2</v>
      </c>
      <c r="CD200" s="13">
        <v>8.7968653924769005E-2</v>
      </c>
      <c r="CE200" s="13">
        <v>5.6300712710913837E-2</v>
      </c>
      <c r="CF200" s="13">
        <v>0</v>
      </c>
      <c r="CG200" s="13">
        <v>0</v>
      </c>
      <c r="CH200" s="13">
        <v>0</v>
      </c>
      <c r="CI200" s="10">
        <f>COUNTIF(H200:CH200,"&gt;0")/79</f>
        <v>0.32911392405063289</v>
      </c>
    </row>
    <row r="201" spans="1:87" s="1" customFormat="1" x14ac:dyDescent="0.2">
      <c r="A201" s="1" t="s">
        <v>496</v>
      </c>
      <c r="B201" s="1">
        <v>696.46100000000001</v>
      </c>
      <c r="C201" s="7">
        <f>AVERAGE(H201:AU201)</f>
        <v>23.945294741627954</v>
      </c>
      <c r="D201" s="7">
        <f>STDEV(H201:AU201)</f>
        <v>2.8278998775400384</v>
      </c>
      <c r="E201" s="7">
        <f>AVERAGE(AV201:CH201)</f>
        <v>24.216259937769472</v>
      </c>
      <c r="F201" s="7">
        <f>STDEV(AV201:CH201)</f>
        <v>3.9673417386063261</v>
      </c>
      <c r="G201" s="7">
        <f>TTEST(H201:AU201,AV201:CH201,2,3)</f>
        <v>0.72831125653220741</v>
      </c>
      <c r="H201" s="12">
        <v>26.630289107576456</v>
      </c>
      <c r="I201" s="12">
        <v>21.731401144302275</v>
      </c>
      <c r="J201" s="12">
        <v>28.533866992068326</v>
      </c>
      <c r="K201" s="12">
        <v>27.446545014598275</v>
      </c>
      <c r="L201" s="12">
        <v>27.535797403887944</v>
      </c>
      <c r="M201" s="12">
        <v>20.881459826735057</v>
      </c>
      <c r="N201" s="12">
        <v>24.145176362825719</v>
      </c>
      <c r="O201" s="12">
        <v>27.783233740633925</v>
      </c>
      <c r="P201" s="12">
        <v>23.763621131174276</v>
      </c>
      <c r="Q201" s="12">
        <v>24.138126457757899</v>
      </c>
      <c r="R201" s="12">
        <v>22.129544251354787</v>
      </c>
      <c r="S201" s="12">
        <v>21.96287717901183</v>
      </c>
      <c r="T201" s="12">
        <v>22.967650279132204</v>
      </c>
      <c r="U201" s="12">
        <v>25.113619615062124</v>
      </c>
      <c r="V201" s="12">
        <v>27.829027621645466</v>
      </c>
      <c r="W201" s="12">
        <v>22.868738918195756</v>
      </c>
      <c r="X201" s="12">
        <v>25.457253911743408</v>
      </c>
      <c r="Y201" s="12">
        <v>24.636853980432168</v>
      </c>
      <c r="Z201" s="12">
        <v>24.433239072525112</v>
      </c>
      <c r="AA201" s="12">
        <v>23.765600010935561</v>
      </c>
      <c r="AB201" s="12">
        <v>25.98183911094543</v>
      </c>
      <c r="AC201" s="12">
        <v>21.733812962011214</v>
      </c>
      <c r="AD201" s="12">
        <v>23.418564568253061</v>
      </c>
      <c r="AE201" s="12">
        <v>21.477471546956963</v>
      </c>
      <c r="AF201" s="12">
        <v>19.827300299290581</v>
      </c>
      <c r="AG201" s="12">
        <v>24.494462239018127</v>
      </c>
      <c r="AH201" s="12">
        <v>19.770585977332946</v>
      </c>
      <c r="AI201" s="12">
        <v>22.758953503752448</v>
      </c>
      <c r="AJ201" s="12">
        <v>28.327865785430525</v>
      </c>
      <c r="AK201" s="12">
        <v>22.081536607782684</v>
      </c>
      <c r="AL201" s="12">
        <v>24.995590274051072</v>
      </c>
      <c r="AM201" s="12">
        <v>22.429156996261533</v>
      </c>
      <c r="AN201" s="12">
        <v>22.705540919113055</v>
      </c>
      <c r="AO201" s="12">
        <v>15.676549649971193</v>
      </c>
      <c r="AP201" s="12">
        <v>26.049915611000493</v>
      </c>
      <c r="AQ201" s="12">
        <v>25.288242319302523</v>
      </c>
      <c r="AR201" s="12">
        <v>26.444966363279271</v>
      </c>
      <c r="AS201" s="12">
        <v>18.972520821897582</v>
      </c>
      <c r="AT201" s="12">
        <v>27.914890480111016</v>
      </c>
      <c r="AU201" s="12">
        <v>23.708101607757758</v>
      </c>
      <c r="AV201" s="13">
        <v>24.301879231491036</v>
      </c>
      <c r="AW201" s="13">
        <v>24.003943681335826</v>
      </c>
      <c r="AX201" s="13">
        <v>30.589447696680509</v>
      </c>
      <c r="AY201" s="13">
        <v>27.146343608999484</v>
      </c>
      <c r="AZ201" s="13">
        <v>24.422508900560413</v>
      </c>
      <c r="BA201" s="13">
        <v>26.182068675375241</v>
      </c>
      <c r="BB201" s="13">
        <v>23.853802747511072</v>
      </c>
      <c r="BC201" s="13">
        <v>27.747661761069789</v>
      </c>
      <c r="BD201" s="13">
        <v>26.745178638653151</v>
      </c>
      <c r="BE201" s="13">
        <v>19.187076337867008</v>
      </c>
      <c r="BF201" s="13">
        <v>21.973163338353491</v>
      </c>
      <c r="BG201" s="13">
        <v>22.659093750321357</v>
      </c>
      <c r="BH201" s="13">
        <v>21.515135252487276</v>
      </c>
      <c r="BI201" s="13">
        <v>21.090695811787974</v>
      </c>
      <c r="BJ201" s="13">
        <v>24.336546177992183</v>
      </c>
      <c r="BK201" s="13">
        <v>23.730975814420283</v>
      </c>
      <c r="BL201" s="13">
        <v>27.273087637898215</v>
      </c>
      <c r="BM201" s="13">
        <v>19.058937425021902</v>
      </c>
      <c r="BN201" s="13">
        <v>23.256389361894154</v>
      </c>
      <c r="BO201" s="13">
        <v>25.042646255262582</v>
      </c>
      <c r="BP201" s="13">
        <v>21.852881546415649</v>
      </c>
      <c r="BQ201" s="13">
        <v>31.070030822693305</v>
      </c>
      <c r="BR201" s="13">
        <v>29.441366465758687</v>
      </c>
      <c r="BS201" s="13">
        <v>25.692622077528824</v>
      </c>
      <c r="BT201" s="13">
        <v>25.779173206350976</v>
      </c>
      <c r="BU201" s="13">
        <v>23.364630514576266</v>
      </c>
      <c r="BV201" s="13">
        <v>19.144481949281339</v>
      </c>
      <c r="BW201" s="13">
        <v>27.179698574106066</v>
      </c>
      <c r="BX201" s="13">
        <v>25.880615100568807</v>
      </c>
      <c r="BY201" s="13">
        <v>27.05639166556578</v>
      </c>
      <c r="BZ201" s="13">
        <v>25.471603033032618</v>
      </c>
      <c r="CA201" s="13">
        <v>23.995421431083351</v>
      </c>
      <c r="CB201" s="13">
        <v>27.840584515150752</v>
      </c>
      <c r="CC201" s="13">
        <v>28.767021208355349</v>
      </c>
      <c r="CD201" s="13">
        <v>21.741074754111768</v>
      </c>
      <c r="CE201" s="13">
        <v>23.082351082436926</v>
      </c>
      <c r="CF201" s="13">
        <v>27.076733065244614</v>
      </c>
      <c r="CG201" s="13">
        <v>14.044702144490278</v>
      </c>
      <c r="CH201" s="13">
        <v>11.836172311274842</v>
      </c>
      <c r="CI201" s="10">
        <f>COUNTIF(H201:CH201,"&gt;0")/79</f>
        <v>1</v>
      </c>
    </row>
    <row r="202" spans="1:87" s="1" customFormat="1" x14ac:dyDescent="0.2">
      <c r="A202" s="1" t="s">
        <v>292</v>
      </c>
      <c r="B202" s="1">
        <v>718.53920000000005</v>
      </c>
      <c r="C202" s="7">
        <f>AVERAGE(H202:AU202)</f>
        <v>3.7061492440288044E-2</v>
      </c>
      <c r="D202" s="7">
        <f>STDEV(H202:AU202)</f>
        <v>2.7794387684487828E-2</v>
      </c>
      <c r="E202" s="7">
        <f>AVERAGE(AV202:CH202)</f>
        <v>3.2965527252596556E-2</v>
      </c>
      <c r="F202" s="7">
        <f>STDEV(AV202:CH202)</f>
        <v>3.8130236112248819E-2</v>
      </c>
      <c r="G202" s="7">
        <f>TTEST(H202:AU202,AV202:CH202,2,3)</f>
        <v>0.58786229196865047</v>
      </c>
      <c r="H202" s="12">
        <v>5.4876253617438926E-2</v>
      </c>
      <c r="I202" s="12">
        <v>0</v>
      </c>
      <c r="J202" s="12">
        <v>0</v>
      </c>
      <c r="K202" s="12">
        <v>5.6760312729808443E-2</v>
      </c>
      <c r="L202" s="12">
        <v>4.6725176779530204E-2</v>
      </c>
      <c r="M202" s="12">
        <v>0</v>
      </c>
      <c r="N202" s="12">
        <v>3.443965777236449E-2</v>
      </c>
      <c r="O202" s="12">
        <v>9.0834763766308294E-2</v>
      </c>
      <c r="P202" s="12">
        <v>0</v>
      </c>
      <c r="Q202" s="12">
        <v>3.116649626859638E-2</v>
      </c>
      <c r="R202" s="12">
        <v>5.2341067271611648E-2</v>
      </c>
      <c r="S202" s="12">
        <v>1.8165315604843385E-2</v>
      </c>
      <c r="T202" s="12">
        <v>0</v>
      </c>
      <c r="U202" s="12">
        <v>0</v>
      </c>
      <c r="V202" s="12">
        <v>4.1433392998520523E-2</v>
      </c>
      <c r="W202" s="12">
        <v>5.0989144335383305E-2</v>
      </c>
      <c r="X202" s="12">
        <v>2.4799435093939646E-2</v>
      </c>
      <c r="Y202" s="12">
        <v>3.7259988912646098E-2</v>
      </c>
      <c r="Z202" s="12">
        <v>0</v>
      </c>
      <c r="AA202" s="12">
        <v>9.7627381745065578E-2</v>
      </c>
      <c r="AB202" s="12">
        <v>4.8398079623551901E-2</v>
      </c>
      <c r="AC202" s="12">
        <v>3.3114135221899509E-2</v>
      </c>
      <c r="AD202" s="12">
        <v>8.588045120903097E-2</v>
      </c>
      <c r="AE202" s="12">
        <v>4.1875404106445628E-2</v>
      </c>
      <c r="AF202" s="12">
        <v>3.2476308748737588E-2</v>
      </c>
      <c r="AG202" s="12">
        <v>0</v>
      </c>
      <c r="AH202" s="12">
        <v>6.3294132708932915E-2</v>
      </c>
      <c r="AI202" s="12">
        <v>2.6641003974025058E-2</v>
      </c>
      <c r="AJ202" s="12">
        <v>2.9557504924867514E-2</v>
      </c>
      <c r="AK202" s="12">
        <v>4.3614358660105206E-2</v>
      </c>
      <c r="AL202" s="12">
        <v>0</v>
      </c>
      <c r="AM202" s="12">
        <v>5.7386536374029747E-2</v>
      </c>
      <c r="AN202" s="12">
        <v>5.4187530575954178E-2</v>
      </c>
      <c r="AO202" s="12">
        <v>0</v>
      </c>
      <c r="AP202" s="12">
        <v>3.2841992275116326E-2</v>
      </c>
      <c r="AQ202" s="12">
        <v>6.7557163839896781E-2</v>
      </c>
      <c r="AR202" s="12">
        <v>3.3695787465570962E-2</v>
      </c>
      <c r="AS202" s="12">
        <v>6.5187785416288183E-2</v>
      </c>
      <c r="AT202" s="12">
        <v>8.185004338175407E-2</v>
      </c>
      <c r="AU202" s="12">
        <v>4.748309220925799E-2</v>
      </c>
      <c r="AV202" s="13">
        <v>6.1579355656650153E-2</v>
      </c>
      <c r="AW202" s="13">
        <v>2.8514610402229541E-2</v>
      </c>
      <c r="AX202" s="13">
        <v>3.9093240488863659E-2</v>
      </c>
      <c r="AY202" s="13">
        <v>0</v>
      </c>
      <c r="AZ202" s="13">
        <v>7.5999226396162897E-2</v>
      </c>
      <c r="BA202" s="13">
        <v>4.7934515454113619E-2</v>
      </c>
      <c r="BB202" s="13">
        <v>5.139314736838186E-2</v>
      </c>
      <c r="BC202" s="13">
        <v>0</v>
      </c>
      <c r="BD202" s="13">
        <v>0</v>
      </c>
      <c r="BE202" s="13">
        <v>7.4897987490088302E-2</v>
      </c>
      <c r="BF202" s="13">
        <v>0</v>
      </c>
      <c r="BG202" s="13">
        <v>0</v>
      </c>
      <c r="BH202" s="13">
        <v>3.0294685134854511E-2</v>
      </c>
      <c r="BI202" s="13">
        <v>2.266456973119662E-2</v>
      </c>
      <c r="BJ202" s="13">
        <v>9.1259388416612519E-2</v>
      </c>
      <c r="BK202" s="13">
        <v>0</v>
      </c>
      <c r="BL202" s="13">
        <v>7.5405658282941879E-2</v>
      </c>
      <c r="BM202" s="13">
        <v>0</v>
      </c>
      <c r="BN202" s="13">
        <v>0</v>
      </c>
      <c r="BO202" s="13">
        <v>6.2366849036678842E-2</v>
      </c>
      <c r="BP202" s="13">
        <v>0</v>
      </c>
      <c r="BQ202" s="13">
        <v>2.8002869842118142E-2</v>
      </c>
      <c r="BR202" s="13">
        <v>4.284858099468461E-2</v>
      </c>
      <c r="BS202" s="13">
        <v>0</v>
      </c>
      <c r="BT202" s="13">
        <v>5.8817297927763579E-2</v>
      </c>
      <c r="BU202" s="13">
        <v>7.6920125401542735E-2</v>
      </c>
      <c r="BV202" s="13">
        <v>0</v>
      </c>
      <c r="BW202" s="13">
        <v>0</v>
      </c>
      <c r="BX202" s="13">
        <v>0</v>
      </c>
      <c r="BY202" s="13">
        <v>0</v>
      </c>
      <c r="BZ202" s="13">
        <v>0</v>
      </c>
      <c r="CA202" s="13">
        <v>8.4001945919128795E-2</v>
      </c>
      <c r="CB202" s="13">
        <v>0</v>
      </c>
      <c r="CC202" s="13">
        <v>8.9746210674471374E-2</v>
      </c>
      <c r="CD202" s="13">
        <v>6.3609870350397044E-2</v>
      </c>
      <c r="CE202" s="13">
        <v>2.5231685182685575E-2</v>
      </c>
      <c r="CF202" s="13">
        <v>0.15507374269969965</v>
      </c>
      <c r="CG202" s="13">
        <v>0</v>
      </c>
      <c r="CH202" s="13">
        <v>0</v>
      </c>
      <c r="CI202" s="10">
        <f>COUNTIF(H202:CH202,"&gt;0")/79</f>
        <v>0.64556962025316456</v>
      </c>
    </row>
    <row r="203" spans="1:87" s="1" customFormat="1" x14ac:dyDescent="0.2">
      <c r="A203" s="1" t="s">
        <v>275</v>
      </c>
      <c r="B203" s="1">
        <v>716.52359999999999</v>
      </c>
      <c r="C203" s="7">
        <f>AVERAGE(H203:AU203)</f>
        <v>4.8068632737367015E-2</v>
      </c>
      <c r="D203" s="7">
        <f>STDEV(H203:AU203)</f>
        <v>8.3989394149429519E-2</v>
      </c>
      <c r="E203" s="7">
        <f>AVERAGE(AV203:CH203)</f>
        <v>4.1025979668474259E-2</v>
      </c>
      <c r="F203" s="7">
        <f>STDEV(AV203:CH203)</f>
        <v>8.7645790069507651E-2</v>
      </c>
      <c r="G203" s="7">
        <f>TTEST(H203:AU203,AV203:CH203,2,3)</f>
        <v>0.71649115620195902</v>
      </c>
      <c r="H203" s="12">
        <v>0.14550032281595998</v>
      </c>
      <c r="I203" s="12">
        <v>9.153596922259058E-2</v>
      </c>
      <c r="J203" s="12">
        <v>3.9964777507575745E-2</v>
      </c>
      <c r="K203" s="12">
        <v>0.10018419157238342</v>
      </c>
      <c r="L203" s="12">
        <v>0.10438385774943114</v>
      </c>
      <c r="M203" s="12">
        <v>0.37472288600590392</v>
      </c>
      <c r="N203" s="12">
        <v>0</v>
      </c>
      <c r="O203" s="12">
        <v>6.7899869964230239E-2</v>
      </c>
      <c r="P203" s="12">
        <v>0</v>
      </c>
      <c r="Q203" s="12">
        <v>0</v>
      </c>
      <c r="R203" s="12">
        <v>1.9806450652899474E-2</v>
      </c>
      <c r="S203" s="12">
        <v>0.11599359990026212</v>
      </c>
      <c r="T203" s="12">
        <v>0</v>
      </c>
      <c r="U203" s="12">
        <v>0</v>
      </c>
      <c r="V203" s="12">
        <v>3.3359152019424222E-2</v>
      </c>
      <c r="W203" s="12">
        <v>0</v>
      </c>
      <c r="X203" s="12">
        <v>0</v>
      </c>
      <c r="Y203" s="12">
        <v>0</v>
      </c>
      <c r="Z203" s="12">
        <v>1.8429736537988621E-2</v>
      </c>
      <c r="AA203" s="12">
        <v>0</v>
      </c>
      <c r="AB203" s="12">
        <v>0</v>
      </c>
      <c r="AC203" s="12">
        <v>0</v>
      </c>
      <c r="AD203" s="12">
        <v>7.3132089865720548E-2</v>
      </c>
      <c r="AE203" s="12">
        <v>0</v>
      </c>
      <c r="AF203" s="12">
        <v>3.3240281508351406E-2</v>
      </c>
      <c r="AG203" s="12">
        <v>2.5810154766831111E-2</v>
      </c>
      <c r="AH203" s="12">
        <v>2.386766405515682E-2</v>
      </c>
      <c r="AI203" s="12">
        <v>0</v>
      </c>
      <c r="AJ203" s="12">
        <v>0</v>
      </c>
      <c r="AK203" s="12">
        <v>2.4727720310597646E-2</v>
      </c>
      <c r="AL203" s="12">
        <v>6.9638692362660959E-2</v>
      </c>
      <c r="AM203" s="12">
        <v>5.471706088838086E-2</v>
      </c>
      <c r="AN203" s="12">
        <v>0</v>
      </c>
      <c r="AO203" s="12">
        <v>0.36251802854875992</v>
      </c>
      <c r="AP203" s="12">
        <v>0</v>
      </c>
      <c r="AQ203" s="12">
        <v>2.8510752825492112E-2</v>
      </c>
      <c r="AR203" s="12">
        <v>0</v>
      </c>
      <c r="AS203" s="12">
        <v>6.6515442621213949E-2</v>
      </c>
      <c r="AT203" s="12">
        <v>4.8286607792865845E-2</v>
      </c>
      <c r="AU203" s="12">
        <v>0</v>
      </c>
      <c r="AV203" s="13">
        <v>0.12920761208915613</v>
      </c>
      <c r="AW203" s="13">
        <v>0</v>
      </c>
      <c r="AX203" s="13">
        <v>4.0438580661117274E-2</v>
      </c>
      <c r="AY203" s="13">
        <v>0</v>
      </c>
      <c r="AZ203" s="13">
        <v>2.2476084321564019E-2</v>
      </c>
      <c r="BA203" s="13">
        <v>2.6906120820216289E-2</v>
      </c>
      <c r="BB203" s="13">
        <v>2.4650422367354662E-2</v>
      </c>
      <c r="BC203" s="13">
        <v>0</v>
      </c>
      <c r="BD203" s="13">
        <v>0</v>
      </c>
      <c r="BE203" s="13">
        <v>1.8564845158229211E-2</v>
      </c>
      <c r="BF203" s="13">
        <v>3.4616637927445112E-2</v>
      </c>
      <c r="BG203" s="13">
        <v>4.7960479914251564E-2</v>
      </c>
      <c r="BH203" s="13">
        <v>6.6660485850388473E-2</v>
      </c>
      <c r="BI203" s="13">
        <v>0</v>
      </c>
      <c r="BJ203" s="13">
        <v>0</v>
      </c>
      <c r="BK203" s="13">
        <v>0.14404566818826486</v>
      </c>
      <c r="BL203" s="13">
        <v>8.324090222740399E-2</v>
      </c>
      <c r="BM203" s="13">
        <v>0.50058452178655466</v>
      </c>
      <c r="BN203" s="13">
        <v>2.9074840754178273E-2</v>
      </c>
      <c r="BO203" s="13">
        <v>0</v>
      </c>
      <c r="BP203" s="13">
        <v>0</v>
      </c>
      <c r="BQ203" s="13">
        <v>0</v>
      </c>
      <c r="BR203" s="13">
        <v>3.7346725934008285E-2</v>
      </c>
      <c r="BS203" s="13">
        <v>0</v>
      </c>
      <c r="BT203" s="13">
        <v>0</v>
      </c>
      <c r="BU203" s="13">
        <v>0</v>
      </c>
      <c r="BV203" s="13">
        <v>4.2811320108268977E-2</v>
      </c>
      <c r="BW203" s="13">
        <v>0</v>
      </c>
      <c r="BX203" s="13">
        <v>0</v>
      </c>
      <c r="BY203" s="13">
        <v>0</v>
      </c>
      <c r="BZ203" s="13">
        <v>0</v>
      </c>
      <c r="CA203" s="13">
        <v>7.9856514752913443E-2</v>
      </c>
      <c r="CB203" s="13">
        <v>0</v>
      </c>
      <c r="CC203" s="13">
        <v>0</v>
      </c>
      <c r="CD203" s="13">
        <v>0</v>
      </c>
      <c r="CE203" s="13">
        <v>4.301513268623397E-2</v>
      </c>
      <c r="CF203" s="13">
        <v>0</v>
      </c>
      <c r="CG203" s="13">
        <v>3.549323519618712E-2</v>
      </c>
      <c r="CH203" s="13">
        <v>0.19306307632675984</v>
      </c>
      <c r="CI203" s="10">
        <f>COUNTIF(H203:CH203,"&gt;0")/79</f>
        <v>0.51898734177215189</v>
      </c>
    </row>
    <row r="204" spans="1:87" s="1" customFormat="1" x14ac:dyDescent="0.2">
      <c r="A204" s="1" t="s">
        <v>346</v>
      </c>
      <c r="B204" s="1">
        <v>714.50789999999995</v>
      </c>
      <c r="C204" s="7">
        <f>AVERAGE(H204:AU204)</f>
        <v>0.10670510595649077</v>
      </c>
      <c r="D204" s="7">
        <f>STDEV(H204:AU204)</f>
        <v>9.6168812581080856E-2</v>
      </c>
      <c r="E204" s="7">
        <f>AVERAGE(AV204:CH204)</f>
        <v>0.10276207704444956</v>
      </c>
      <c r="F204" s="7">
        <f>STDEV(AV204:CH204)</f>
        <v>7.0361759937530993E-2</v>
      </c>
      <c r="G204" s="7">
        <f>TTEST(H204:AU204,AV204:CH204,2,3)</f>
        <v>0.83554774455248138</v>
      </c>
      <c r="H204" s="12">
        <v>0.13170761259678979</v>
      </c>
      <c r="I204" s="12">
        <v>6.8386480756736895E-2</v>
      </c>
      <c r="J204" s="12">
        <v>8.0716560898739159E-2</v>
      </c>
      <c r="K204" s="12">
        <v>0.31432995096060817</v>
      </c>
      <c r="L204" s="12">
        <v>0.14822862974165907</v>
      </c>
      <c r="M204" s="12">
        <v>5.5198694454065826E-2</v>
      </c>
      <c r="N204" s="12">
        <v>2.9409752783333538E-2</v>
      </c>
      <c r="O204" s="12">
        <v>0.10011944102213854</v>
      </c>
      <c r="P204" s="12">
        <v>4.2677447800471967E-2</v>
      </c>
      <c r="Q204" s="12">
        <v>7.4466210759673093E-2</v>
      </c>
      <c r="R204" s="12">
        <v>0.17374129894209631</v>
      </c>
      <c r="S204" s="12">
        <v>0.46192917417035773</v>
      </c>
      <c r="T204" s="12">
        <v>0.11180894632816134</v>
      </c>
      <c r="U204" s="12">
        <v>0.11875320026350973</v>
      </c>
      <c r="V204" s="12">
        <v>8.452959513473618E-2</v>
      </c>
      <c r="W204" s="12">
        <v>0.19717973730843635</v>
      </c>
      <c r="X204" s="12">
        <v>1.837533198746182E-3</v>
      </c>
      <c r="Y204" s="12">
        <v>9.7573968711777564E-2</v>
      </c>
      <c r="Z204" s="12">
        <v>5.1038287998169849E-5</v>
      </c>
      <c r="AA204" s="12">
        <v>8.7158547417716198E-2</v>
      </c>
      <c r="AB204" s="12">
        <v>0.1784013439418442</v>
      </c>
      <c r="AC204" s="12">
        <v>0.12571255357182284</v>
      </c>
      <c r="AD204" s="12">
        <v>0</v>
      </c>
      <c r="AE204" s="12">
        <v>0.24015466227133458</v>
      </c>
      <c r="AF204" s="12">
        <v>3.5118308173668226E-2</v>
      </c>
      <c r="AG204" s="12">
        <v>0.14539337799358487</v>
      </c>
      <c r="AH204" s="12">
        <v>0.10813853953959965</v>
      </c>
      <c r="AI204" s="12">
        <v>0.23226806376176903</v>
      </c>
      <c r="AJ204" s="12">
        <v>8.2082488699501521E-2</v>
      </c>
      <c r="AK204" s="12">
        <v>0.14327773482129136</v>
      </c>
      <c r="AL204" s="12">
        <v>1.586802567974601E-2</v>
      </c>
      <c r="AM204" s="12">
        <v>0</v>
      </c>
      <c r="AN204" s="12">
        <v>0</v>
      </c>
      <c r="AO204" s="12">
        <v>0</v>
      </c>
      <c r="AP204" s="12">
        <v>2.8707426465969455E-2</v>
      </c>
      <c r="AQ204" s="12">
        <v>0</v>
      </c>
      <c r="AR204" s="12">
        <v>0.18918534675585322</v>
      </c>
      <c r="AS204" s="12">
        <v>9.6559255227228635E-2</v>
      </c>
      <c r="AT204" s="12">
        <v>0.20317362337650927</v>
      </c>
      <c r="AU204" s="12">
        <v>6.4359666442155905E-2</v>
      </c>
      <c r="AV204" s="13">
        <v>0.21999046626131197</v>
      </c>
      <c r="AW204" s="13">
        <v>0.12739156323008466</v>
      </c>
      <c r="AX204" s="13">
        <v>0.20056627433850979</v>
      </c>
      <c r="AY204" s="13">
        <v>7.3991489162417198E-2</v>
      </c>
      <c r="AZ204" s="13">
        <v>0.11866724766372663</v>
      </c>
      <c r="BA204" s="13">
        <v>6.9482988652958905E-2</v>
      </c>
      <c r="BB204" s="13">
        <v>0.20623894178285507</v>
      </c>
      <c r="BC204" s="13">
        <v>7.7108774230432928E-2</v>
      </c>
      <c r="BD204" s="13">
        <v>2.2573313159781019E-2</v>
      </c>
      <c r="BE204" s="13">
        <v>0.2236000201214309</v>
      </c>
      <c r="BF204" s="13">
        <v>5.3584955969704418E-2</v>
      </c>
      <c r="BG204" s="13">
        <v>7.1852278979723044E-2</v>
      </c>
      <c r="BH204" s="13">
        <v>5.5754068810729328E-2</v>
      </c>
      <c r="BI204" s="13">
        <v>8.7145320732118947E-2</v>
      </c>
      <c r="BJ204" s="13">
        <v>0</v>
      </c>
      <c r="BK204" s="13">
        <v>4.7994233544252841E-2</v>
      </c>
      <c r="BL204" s="13">
        <v>0.15756271686835902</v>
      </c>
      <c r="BM204" s="13">
        <v>0</v>
      </c>
      <c r="BN204" s="13">
        <v>8.5485149873791341E-2</v>
      </c>
      <c r="BO204" s="13">
        <v>0.17736620929723146</v>
      </c>
      <c r="BP204" s="13">
        <v>2.9189827991850704E-2</v>
      </c>
      <c r="BQ204" s="13">
        <v>0.13088841113023764</v>
      </c>
      <c r="BR204" s="13">
        <v>2.4921874717007776E-2</v>
      </c>
      <c r="BS204" s="13">
        <v>9.7455600927628519E-2</v>
      </c>
      <c r="BT204" s="13">
        <v>0.132500729560068</v>
      </c>
      <c r="BU204" s="13">
        <v>0.18955493142300076</v>
      </c>
      <c r="BV204" s="13">
        <v>0</v>
      </c>
      <c r="BW204" s="13">
        <v>0.10913581739185403</v>
      </c>
      <c r="BX204" s="13">
        <v>0.12341661902748478</v>
      </c>
      <c r="BY204" s="13">
        <v>8.4620423206032136E-2</v>
      </c>
      <c r="BZ204" s="13">
        <v>0.11443321304048024</v>
      </c>
      <c r="CA204" s="13">
        <v>8.7097877373577423E-2</v>
      </c>
      <c r="CB204" s="13">
        <v>2.5108860868474272E-2</v>
      </c>
      <c r="CC204" s="13">
        <v>0.28497861161553417</v>
      </c>
      <c r="CD204" s="13">
        <v>9.1287038711451093E-2</v>
      </c>
      <c r="CE204" s="13">
        <v>9.178751907078421E-2</v>
      </c>
      <c r="CF204" s="13">
        <v>0.1916387821502297</v>
      </c>
      <c r="CG204" s="13">
        <v>0</v>
      </c>
      <c r="CH204" s="13">
        <v>0.12334885384841747</v>
      </c>
      <c r="CI204" s="10">
        <f>COUNTIF(H204:CH204,"&gt;0")/79</f>
        <v>0.88607594936708856</v>
      </c>
    </row>
    <row r="205" spans="1:87" s="1" customFormat="1" x14ac:dyDescent="0.2">
      <c r="A205" s="1" t="s">
        <v>285</v>
      </c>
      <c r="B205" s="1">
        <v>730.53920000000005</v>
      </c>
      <c r="C205" s="7">
        <f>AVERAGE(H205:AU205)</f>
        <v>1.8321540975449586E-2</v>
      </c>
      <c r="D205" s="7">
        <f>STDEV(H205:AU205)</f>
        <v>2.1681619479096824E-2</v>
      </c>
      <c r="E205" s="7">
        <f>AVERAGE(AV205:CH205)</f>
        <v>1.4675055420694041E-2</v>
      </c>
      <c r="F205" s="7">
        <f>STDEV(AV205:CH205)</f>
        <v>2.3121087461905668E-2</v>
      </c>
      <c r="G205" s="7">
        <f>TTEST(H205:AU205,AV205:CH205,2,3)</f>
        <v>0.47208086605273525</v>
      </c>
      <c r="H205" s="12">
        <v>4.350583632051444E-2</v>
      </c>
      <c r="I205" s="12">
        <v>2.5975001170233377E-2</v>
      </c>
      <c r="J205" s="12">
        <v>5.6553629559406071E-2</v>
      </c>
      <c r="K205" s="12">
        <v>2.6573333212439505E-2</v>
      </c>
      <c r="L205" s="12">
        <v>0</v>
      </c>
      <c r="M205" s="12">
        <v>0</v>
      </c>
      <c r="N205" s="12">
        <v>1.5696053894626578E-4</v>
      </c>
      <c r="O205" s="12">
        <v>0</v>
      </c>
      <c r="P205" s="12">
        <v>0</v>
      </c>
      <c r="Q205" s="12">
        <v>0</v>
      </c>
      <c r="R205" s="12">
        <v>0</v>
      </c>
      <c r="S205" s="12">
        <v>1.9401213686777739E-2</v>
      </c>
      <c r="T205" s="12">
        <v>1.411649248691951E-2</v>
      </c>
      <c r="U205" s="12">
        <v>4.0459228305678489E-2</v>
      </c>
      <c r="V205" s="12">
        <v>1.4880676736387306E-2</v>
      </c>
      <c r="W205" s="12">
        <v>4.7941384350884804E-2</v>
      </c>
      <c r="X205" s="12">
        <v>0</v>
      </c>
      <c r="Y205" s="12">
        <v>3.8063517414851186E-2</v>
      </c>
      <c r="Z205" s="12">
        <v>0</v>
      </c>
      <c r="AA205" s="12">
        <v>6.0604855648242507E-2</v>
      </c>
      <c r="AB205" s="12">
        <v>2.2617477792667661E-2</v>
      </c>
      <c r="AC205" s="12">
        <v>1.8024086342457848E-2</v>
      </c>
      <c r="AD205" s="12">
        <v>0</v>
      </c>
      <c r="AE205" s="12">
        <v>1.155043977543559E-2</v>
      </c>
      <c r="AF205" s="12">
        <v>0</v>
      </c>
      <c r="AG205" s="12">
        <v>2.6863822882718897E-2</v>
      </c>
      <c r="AH205" s="12">
        <v>3.7302022569678975E-2</v>
      </c>
      <c r="AI205" s="12">
        <v>1.1928665637017045E-2</v>
      </c>
      <c r="AJ205" s="12">
        <v>0</v>
      </c>
      <c r="AK205" s="12">
        <v>5.5132802059169428E-2</v>
      </c>
      <c r="AL205" s="12">
        <v>0</v>
      </c>
      <c r="AM205" s="12">
        <v>8.0118894904055035E-2</v>
      </c>
      <c r="AN205" s="12">
        <v>0</v>
      </c>
      <c r="AO205" s="12">
        <v>0</v>
      </c>
      <c r="AP205" s="12">
        <v>4.6317110873712999E-2</v>
      </c>
      <c r="AQ205" s="12">
        <v>0</v>
      </c>
      <c r="AR205" s="12">
        <v>0</v>
      </c>
      <c r="AS205" s="12">
        <v>0</v>
      </c>
      <c r="AT205" s="12">
        <v>1.8026139773799653E-2</v>
      </c>
      <c r="AU205" s="12">
        <v>1.6748046975989292E-2</v>
      </c>
      <c r="AV205" s="13">
        <v>1.3635200431599224E-5</v>
      </c>
      <c r="AW205" s="13">
        <v>2.7494593630866072E-2</v>
      </c>
      <c r="AX205" s="13">
        <v>1.7995955438967631E-2</v>
      </c>
      <c r="AY205" s="13">
        <v>5.1941705462387383E-2</v>
      </c>
      <c r="AZ205" s="13">
        <v>2.5658317132970601E-3</v>
      </c>
      <c r="BA205" s="13">
        <v>2.2550913332015025E-2</v>
      </c>
      <c r="BB205" s="13">
        <v>0</v>
      </c>
      <c r="BC205" s="13">
        <v>7.5832850413191824E-4</v>
      </c>
      <c r="BD205" s="13">
        <v>1.6403189006775447E-2</v>
      </c>
      <c r="BE205" s="13">
        <v>1.0887433499984531E-2</v>
      </c>
      <c r="BF205" s="13">
        <v>2.3489135540327274E-2</v>
      </c>
      <c r="BG205" s="13">
        <v>0</v>
      </c>
      <c r="BH205" s="13">
        <v>1.2492706582414369E-2</v>
      </c>
      <c r="BI205" s="13">
        <v>3.2255056325504891E-2</v>
      </c>
      <c r="BJ205" s="13">
        <v>2.3845536741410524E-2</v>
      </c>
      <c r="BK205" s="13">
        <v>0</v>
      </c>
      <c r="BL205" s="13">
        <v>0</v>
      </c>
      <c r="BM205" s="13">
        <v>0</v>
      </c>
      <c r="BN205" s="13">
        <v>1.2244960854559195E-3</v>
      </c>
      <c r="BO205" s="13">
        <v>3.6045126221668243E-2</v>
      </c>
      <c r="BP205" s="13">
        <v>0</v>
      </c>
      <c r="BQ205" s="13">
        <v>0</v>
      </c>
      <c r="BR205" s="13">
        <v>4.9302330881518919E-2</v>
      </c>
      <c r="BS205" s="13">
        <v>0</v>
      </c>
      <c r="BT205" s="13">
        <v>0</v>
      </c>
      <c r="BU205" s="13">
        <v>2.3112432444254608E-2</v>
      </c>
      <c r="BV205" s="13">
        <v>0</v>
      </c>
      <c r="BW205" s="13">
        <v>0</v>
      </c>
      <c r="BX205" s="13">
        <v>0</v>
      </c>
      <c r="BY205" s="13">
        <v>1.0221371405904765E-2</v>
      </c>
      <c r="BZ205" s="13">
        <v>9.8456047796833188E-3</v>
      </c>
      <c r="CA205" s="13">
        <v>0.10622929814880459</v>
      </c>
      <c r="CB205" s="13">
        <v>1.5970005723034456E-3</v>
      </c>
      <c r="CC205" s="13">
        <v>0</v>
      </c>
      <c r="CD205" s="13">
        <v>1.2807908705028223E-2</v>
      </c>
      <c r="CE205" s="13">
        <v>3.1760042672000629E-3</v>
      </c>
      <c r="CF205" s="13">
        <v>0</v>
      </c>
      <c r="CG205" s="13">
        <v>0</v>
      </c>
      <c r="CH205" s="13">
        <v>7.6071566916731823E-2</v>
      </c>
      <c r="CI205" s="10">
        <f>COUNTIF(H205:CH205,"&gt;0")/79</f>
        <v>0.59493670886075944</v>
      </c>
    </row>
    <row r="206" spans="1:87" s="1" customFormat="1" x14ac:dyDescent="0.2">
      <c r="A206" s="1" t="s">
        <v>497</v>
      </c>
      <c r="B206" s="1">
        <v>744.55489999999998</v>
      </c>
      <c r="C206" s="7">
        <f>AVERAGE(H206:AU206)</f>
        <v>22.647899988305557</v>
      </c>
      <c r="D206" s="7">
        <f>STDEV(H206:AU206)</f>
        <v>3.2721904177928023</v>
      </c>
      <c r="E206" s="7">
        <f>AVERAGE(AV206:CH206)</f>
        <v>22.435392949394465</v>
      </c>
      <c r="F206" s="7">
        <f>STDEV(AV206:CH206)</f>
        <v>3.9532761970727579</v>
      </c>
      <c r="G206" s="7">
        <f>TTEST(H206:AU206,AV206:CH206,2,3)</f>
        <v>0.79564459084353012</v>
      </c>
      <c r="H206" s="12">
        <v>20.990780856910639</v>
      </c>
      <c r="I206" s="12">
        <v>25.409098546037317</v>
      </c>
      <c r="J206" s="12">
        <v>20.377860126987589</v>
      </c>
      <c r="K206" s="12">
        <v>26.916178816322478</v>
      </c>
      <c r="L206" s="12">
        <v>23.812708457930555</v>
      </c>
      <c r="M206" s="12">
        <v>14.57046643377368</v>
      </c>
      <c r="N206" s="12">
        <v>25.669356310107773</v>
      </c>
      <c r="O206" s="12">
        <v>22.913875896126424</v>
      </c>
      <c r="P206" s="12">
        <v>21.08623720306538</v>
      </c>
      <c r="Q206" s="12">
        <v>18.224266976708609</v>
      </c>
      <c r="R206" s="12">
        <v>20.015612604613395</v>
      </c>
      <c r="S206" s="12">
        <v>19.365408054977372</v>
      </c>
      <c r="T206" s="12">
        <v>20.145095244490793</v>
      </c>
      <c r="U206" s="12">
        <v>24.534206362796855</v>
      </c>
      <c r="V206" s="12">
        <v>25.840494164099646</v>
      </c>
      <c r="W206" s="12">
        <v>27.753107156212781</v>
      </c>
      <c r="X206" s="12">
        <v>23.061057211833578</v>
      </c>
      <c r="Y206" s="12">
        <v>25.927064241959837</v>
      </c>
      <c r="Z206" s="12">
        <v>25.439746870014769</v>
      </c>
      <c r="AA206" s="12">
        <v>26.047561008830439</v>
      </c>
      <c r="AB206" s="12">
        <v>27.87869022374068</v>
      </c>
      <c r="AC206" s="12">
        <v>19.877532892024131</v>
      </c>
      <c r="AD206" s="12">
        <v>26.112893503912698</v>
      </c>
      <c r="AE206" s="12">
        <v>22.178205350312606</v>
      </c>
      <c r="AF206" s="12">
        <v>25.935679720342065</v>
      </c>
      <c r="AG206" s="12">
        <v>26.014169300831441</v>
      </c>
      <c r="AH206" s="12">
        <v>26.449319030213999</v>
      </c>
      <c r="AI206" s="12">
        <v>22.403990941737629</v>
      </c>
      <c r="AJ206" s="12">
        <v>19.078870030216322</v>
      </c>
      <c r="AK206" s="12">
        <v>21.3108653734268</v>
      </c>
      <c r="AL206" s="12">
        <v>22.040422180636941</v>
      </c>
      <c r="AM206" s="12">
        <v>23.506459568882718</v>
      </c>
      <c r="AN206" s="12">
        <v>15.997522505345881</v>
      </c>
      <c r="AO206" s="12">
        <v>20.284602590187575</v>
      </c>
      <c r="AP206" s="12">
        <v>21.414936662889428</v>
      </c>
      <c r="AQ206" s="12">
        <v>21.925703633783449</v>
      </c>
      <c r="AR206" s="12">
        <v>21.862390376200413</v>
      </c>
      <c r="AS206" s="12">
        <v>16.501310137358608</v>
      </c>
      <c r="AT206" s="12">
        <v>24.091536069941093</v>
      </c>
      <c r="AU206" s="12">
        <v>22.9507168964378</v>
      </c>
      <c r="AV206" s="13">
        <v>23.648346717020402</v>
      </c>
      <c r="AW206" s="13">
        <v>24.619554613468843</v>
      </c>
      <c r="AX206" s="13">
        <v>20.51609479399459</v>
      </c>
      <c r="AY206" s="13">
        <v>21.796112232297851</v>
      </c>
      <c r="AZ206" s="13">
        <v>21.536097491461557</v>
      </c>
      <c r="BA206" s="13">
        <v>25.469381059649169</v>
      </c>
      <c r="BB206" s="13">
        <v>28.316854946921982</v>
      </c>
      <c r="BC206" s="13">
        <v>23.112715185761186</v>
      </c>
      <c r="BD206" s="13">
        <v>31.656578101350973</v>
      </c>
      <c r="BE206" s="13">
        <v>24.959683010418487</v>
      </c>
      <c r="BF206" s="13">
        <v>25.155755187362399</v>
      </c>
      <c r="BG206" s="13">
        <v>27.945562618184667</v>
      </c>
      <c r="BH206" s="13">
        <v>25.238771879849907</v>
      </c>
      <c r="BI206" s="13">
        <v>24.10856881701169</v>
      </c>
      <c r="BJ206" s="13">
        <v>23.222413225226781</v>
      </c>
      <c r="BK206" s="13">
        <v>22.997269443510863</v>
      </c>
      <c r="BL206" s="13">
        <v>26.470811908354516</v>
      </c>
      <c r="BM206" s="13">
        <v>15.878749085232554</v>
      </c>
      <c r="BN206" s="13">
        <v>23.16331558139191</v>
      </c>
      <c r="BO206" s="13">
        <v>23.128522832929132</v>
      </c>
      <c r="BP206" s="13">
        <v>22.58490492224773</v>
      </c>
      <c r="BQ206" s="13">
        <v>18.939205601319703</v>
      </c>
      <c r="BR206" s="13">
        <v>25.238268035563685</v>
      </c>
      <c r="BS206" s="13">
        <v>19.221965607144806</v>
      </c>
      <c r="BT206" s="13">
        <v>17.772163390851937</v>
      </c>
      <c r="BU206" s="13">
        <v>22.400203096857929</v>
      </c>
      <c r="BV206" s="13">
        <v>14.798586372345897</v>
      </c>
      <c r="BW206" s="13">
        <v>19.73203172732174</v>
      </c>
      <c r="BX206" s="13">
        <v>27.184380982917364</v>
      </c>
      <c r="BY206" s="13">
        <v>23.384518157823027</v>
      </c>
      <c r="BZ206" s="13">
        <v>23.503659075537879</v>
      </c>
      <c r="CA206" s="13">
        <v>22.984831737055252</v>
      </c>
      <c r="CB206" s="13">
        <v>17.628725754291551</v>
      </c>
      <c r="CC206" s="13">
        <v>20.793409429814645</v>
      </c>
      <c r="CD206" s="13">
        <v>21.375709341253007</v>
      </c>
      <c r="CE206" s="13">
        <v>27.26374628881279</v>
      </c>
      <c r="CF206" s="13">
        <v>17.339943256461684</v>
      </c>
      <c r="CG206" s="13">
        <v>16.731002835389866</v>
      </c>
      <c r="CH206" s="13">
        <v>13.161910681974282</v>
      </c>
      <c r="CI206" s="10">
        <f>COUNTIF(H206:CH206,"&gt;0")/79</f>
        <v>1</v>
      </c>
    </row>
    <row r="207" spans="1:87" s="1" customFormat="1" x14ac:dyDescent="0.2">
      <c r="A207" s="1" t="s">
        <v>498</v>
      </c>
      <c r="B207" s="1">
        <v>742.53920000000005</v>
      </c>
      <c r="C207" s="7">
        <f>AVERAGE(H207:AU207)</f>
        <v>0.49540160153671386</v>
      </c>
      <c r="D207" s="7">
        <f>STDEV(H207:AU207)</f>
        <v>1.1978670887818454</v>
      </c>
      <c r="E207" s="7">
        <f>AVERAGE(AV207:CH207)</f>
        <v>0.76790495798386293</v>
      </c>
      <c r="F207" s="7">
        <f>STDEV(AV207:CH207)</f>
        <v>1.991325932511198</v>
      </c>
      <c r="G207" s="7">
        <f>TTEST(H207:AU207,AV207:CH207,2,3)</f>
        <v>0.46525648552447108</v>
      </c>
      <c r="H207" s="12">
        <v>0.20967553144143483</v>
      </c>
      <c r="I207" s="12">
        <v>0.4431859973297021</v>
      </c>
      <c r="J207" s="12">
        <v>8.0599315527320331E-2</v>
      </c>
      <c r="K207" s="12">
        <v>8.8282921603013723E-2</v>
      </c>
      <c r="L207" s="12">
        <v>0.16424324984656397</v>
      </c>
      <c r="M207" s="12">
        <v>6.2403072051212103</v>
      </c>
      <c r="N207" s="12">
        <v>0.36552858791881526</v>
      </c>
      <c r="O207" s="12">
        <v>0.73573444221106721</v>
      </c>
      <c r="P207" s="12">
        <v>0.37035622240810057</v>
      </c>
      <c r="Q207" s="12">
        <v>2.2460492571810174E-2</v>
      </c>
      <c r="R207" s="12">
        <v>0.17611197295459113</v>
      </c>
      <c r="S207" s="12">
        <v>8.8842870147110661E-2</v>
      </c>
      <c r="T207" s="12">
        <v>5.8169449983531948E-2</v>
      </c>
      <c r="U207" s="12">
        <v>6.9155596611289408E-2</v>
      </c>
      <c r="V207" s="12">
        <v>5.8552653755704377E-2</v>
      </c>
      <c r="W207" s="12">
        <v>0.40701963538997249</v>
      </c>
      <c r="X207" s="12">
        <v>3.0073428045742215E-2</v>
      </c>
      <c r="Y207" s="12">
        <v>0.10834602202327542</v>
      </c>
      <c r="Z207" s="12">
        <v>7.1030026510888064E-2</v>
      </c>
      <c r="AA207" s="12">
        <v>0.25754984125925562</v>
      </c>
      <c r="AB207" s="12">
        <v>4.7874939032601829E-2</v>
      </c>
      <c r="AC207" s="12">
        <v>5.1419139331662589E-2</v>
      </c>
      <c r="AD207" s="12">
        <v>0.6243387561683077</v>
      </c>
      <c r="AE207" s="12">
        <v>4.1221004837037667E-2</v>
      </c>
      <c r="AF207" s="12">
        <v>0.13353123912418693</v>
      </c>
      <c r="AG207" s="12">
        <v>0.21234631453169028</v>
      </c>
      <c r="AH207" s="12">
        <v>0.10059133332845303</v>
      </c>
      <c r="AI207" s="12">
        <v>0.16318337977296579</v>
      </c>
      <c r="AJ207" s="12">
        <v>0.39859515919450139</v>
      </c>
      <c r="AK207" s="12">
        <v>5.1263667365081513E-2</v>
      </c>
      <c r="AL207" s="12">
        <v>8.1898387387491195E-2</v>
      </c>
      <c r="AM207" s="12">
        <v>5.8733013776787669E-2</v>
      </c>
      <c r="AN207" s="12">
        <v>0.30095622522411236</v>
      </c>
      <c r="AO207" s="12">
        <v>4.3042067757905986</v>
      </c>
      <c r="AP207" s="12">
        <v>0.19113614176659005</v>
      </c>
      <c r="AQ207" s="12">
        <v>6.1491166341895657E-2</v>
      </c>
      <c r="AR207" s="12">
        <v>9.6279292486538937E-2</v>
      </c>
      <c r="AS207" s="12">
        <v>2.4546949266238434</v>
      </c>
      <c r="AT207" s="12">
        <v>0.1590856134393363</v>
      </c>
      <c r="AU207" s="12">
        <v>0.23799212328447578</v>
      </c>
      <c r="AV207" s="13">
        <v>0.29342070335567966</v>
      </c>
      <c r="AW207" s="13">
        <v>5.6529673055391368E-2</v>
      </c>
      <c r="AX207" s="13">
        <v>7.1871338245018054E-2</v>
      </c>
      <c r="AY207" s="13">
        <v>0.15417393300677756</v>
      </c>
      <c r="AZ207" s="13">
        <v>7.4585678084966814E-2</v>
      </c>
      <c r="BA207" s="13">
        <v>0.129856091158777</v>
      </c>
      <c r="BB207" s="13">
        <v>5.5133722152721866E-2</v>
      </c>
      <c r="BC207" s="13">
        <v>0.13485516393096822</v>
      </c>
      <c r="BD207" s="13">
        <v>0.13241506134478703</v>
      </c>
      <c r="BE207" s="13">
        <v>5.4645496759032762E-2</v>
      </c>
      <c r="BF207" s="13">
        <v>0.28373720235189326</v>
      </c>
      <c r="BG207" s="13">
        <v>0.23031707478016222</v>
      </c>
      <c r="BH207" s="13">
        <v>0.13083203974513255</v>
      </c>
      <c r="BI207" s="13">
        <v>0.49746900233294034</v>
      </c>
      <c r="BJ207" s="13">
        <v>3.1453818182590604E-2</v>
      </c>
      <c r="BK207" s="13">
        <v>0.1009225496426895</v>
      </c>
      <c r="BL207" s="13">
        <v>8.3332279355996755E-2</v>
      </c>
      <c r="BM207" s="13">
        <v>4.2812856890355864</v>
      </c>
      <c r="BN207" s="13">
        <v>3.5665284814248008E-2</v>
      </c>
      <c r="BO207" s="13">
        <v>2.1330892249468061E-2</v>
      </c>
      <c r="BP207" s="13">
        <v>9.069614675408906E-2</v>
      </c>
      <c r="BQ207" s="13">
        <v>0.10845842796801647</v>
      </c>
      <c r="BR207" s="13">
        <v>0.13781533307726107</v>
      </c>
      <c r="BS207" s="13">
        <v>0.11724495135369696</v>
      </c>
      <c r="BT207" s="13">
        <v>0.23873417773241346</v>
      </c>
      <c r="BU207" s="13">
        <v>9.2167122886845754E-2</v>
      </c>
      <c r="BV207" s="13">
        <v>5.5617919518575274</v>
      </c>
      <c r="BW207" s="13">
        <v>8.6704970830521463E-2</v>
      </c>
      <c r="BX207" s="13">
        <v>0.17800271066644491</v>
      </c>
      <c r="BY207" s="13">
        <v>7.0793734365964991E-2</v>
      </c>
      <c r="BZ207" s="13">
        <v>7.6683135772294589E-2</v>
      </c>
      <c r="CA207" s="13">
        <v>6.9130181848610334E-2</v>
      </c>
      <c r="CB207" s="13">
        <v>6.5102852315369372E-2</v>
      </c>
      <c r="CC207" s="13">
        <v>0.42580639535622328</v>
      </c>
      <c r="CD207" s="13">
        <v>0.30709141977004095</v>
      </c>
      <c r="CE207" s="13">
        <v>0.20129833480328482</v>
      </c>
      <c r="CF207" s="13">
        <v>0.12464468489076219</v>
      </c>
      <c r="CG207" s="13">
        <v>5.4896837096717821</v>
      </c>
      <c r="CH207" s="13">
        <v>9.6526104258646797</v>
      </c>
      <c r="CI207" s="10">
        <f>COUNTIF(H207:CH207,"&gt;0")/79</f>
        <v>1</v>
      </c>
    </row>
    <row r="208" spans="1:87" s="1" customFormat="1" x14ac:dyDescent="0.2">
      <c r="A208" s="1" t="s">
        <v>499</v>
      </c>
      <c r="B208" s="1">
        <v>738.50789999999995</v>
      </c>
      <c r="C208" s="7">
        <f>AVERAGE(H208:AU208)</f>
        <v>2.0883812635867849</v>
      </c>
      <c r="D208" s="7">
        <f>STDEV(H208:AU208)</f>
        <v>1.4272903916495421</v>
      </c>
      <c r="E208" s="7">
        <f>AVERAGE(AV208:CH208)</f>
        <v>2.2163986486807921</v>
      </c>
      <c r="F208" s="7">
        <f>STDEV(AV208:CH208)</f>
        <v>1.5814356242453542</v>
      </c>
      <c r="G208" s="7">
        <f>TTEST(H208:AU208,AV208:CH208,2,3)</f>
        <v>0.70692299129413794</v>
      </c>
      <c r="H208" s="12">
        <v>1.1770869227329541</v>
      </c>
      <c r="I208" s="12">
        <v>1.922574767761607</v>
      </c>
      <c r="J208" s="12">
        <v>1.7067945712456909</v>
      </c>
      <c r="K208" s="12">
        <v>1.8787426588297367</v>
      </c>
      <c r="L208" s="12">
        <v>1.5208336689176469</v>
      </c>
      <c r="M208" s="12">
        <v>8.181591522983938</v>
      </c>
      <c r="N208" s="12">
        <v>1.7847232122559518</v>
      </c>
      <c r="O208" s="12">
        <v>1.5475042990146697</v>
      </c>
      <c r="P208" s="12">
        <v>2.6250374925108746</v>
      </c>
      <c r="Q208" s="12">
        <v>1.4706183253720471</v>
      </c>
      <c r="R208" s="12">
        <v>1.6779844070115308</v>
      </c>
      <c r="S208" s="12">
        <v>1.2939030295622318</v>
      </c>
      <c r="T208" s="12">
        <v>1.7256395310860442</v>
      </c>
      <c r="U208" s="12">
        <v>1.7619770817545499</v>
      </c>
      <c r="V208" s="12">
        <v>1.4640265630822811</v>
      </c>
      <c r="W208" s="12">
        <v>1.5386829000670461</v>
      </c>
      <c r="X208" s="12">
        <v>1.6944970350379451</v>
      </c>
      <c r="Y208" s="12">
        <v>1.6194287370345575</v>
      </c>
      <c r="Z208" s="12">
        <v>1.4111676402765285</v>
      </c>
      <c r="AA208" s="12">
        <v>1.4843659622730065</v>
      </c>
      <c r="AB208" s="12">
        <v>1.9088838668245058</v>
      </c>
      <c r="AC208" s="12">
        <v>1.6079361878887155</v>
      </c>
      <c r="AD208" s="12">
        <v>5.2409341456617007</v>
      </c>
      <c r="AE208" s="12">
        <v>0.93262232324956318</v>
      </c>
      <c r="AF208" s="12">
        <v>1.4038139826962399</v>
      </c>
      <c r="AG208" s="12">
        <v>1.5169557041247068</v>
      </c>
      <c r="AH208" s="12">
        <v>1.3103009729974611</v>
      </c>
      <c r="AI208" s="12">
        <v>1.329763338824864</v>
      </c>
      <c r="AJ208" s="12">
        <v>1.7609984355670747</v>
      </c>
      <c r="AK208" s="12">
        <v>1.3990396360536499</v>
      </c>
      <c r="AL208" s="12">
        <v>2.3015440483366967</v>
      </c>
      <c r="AM208" s="12">
        <v>1.6598135127961513</v>
      </c>
      <c r="AN208" s="12">
        <v>3.0349633483249603</v>
      </c>
      <c r="AO208" s="12">
        <v>4.7107703488380439</v>
      </c>
      <c r="AP208" s="12">
        <v>1.5043684230816776</v>
      </c>
      <c r="AQ208" s="12">
        <v>1.8705580386441696</v>
      </c>
      <c r="AR208" s="12">
        <v>1.9341975271551439</v>
      </c>
      <c r="AS208" s="12">
        <v>5.772134727920788</v>
      </c>
      <c r="AT208" s="12">
        <v>1.4845803983032515</v>
      </c>
      <c r="AU208" s="12">
        <v>1.3638912473712057</v>
      </c>
      <c r="AV208" s="13">
        <v>1.4937975020376888</v>
      </c>
      <c r="AW208" s="13">
        <v>1.2029201177550262</v>
      </c>
      <c r="AX208" s="13">
        <v>1.1109974828454796</v>
      </c>
      <c r="AY208" s="13">
        <v>2.2308066579370514</v>
      </c>
      <c r="AZ208" s="13">
        <v>1.4006439601755589</v>
      </c>
      <c r="BA208" s="13">
        <v>1.7694168884487997</v>
      </c>
      <c r="BB208" s="13">
        <v>1.593364815640312</v>
      </c>
      <c r="BC208" s="13">
        <v>1.422473661959418</v>
      </c>
      <c r="BD208" s="13">
        <v>2.6826709125173656</v>
      </c>
      <c r="BE208" s="13">
        <v>1.7024258397452301</v>
      </c>
      <c r="BF208" s="13">
        <v>1.4306459604351665</v>
      </c>
      <c r="BG208" s="13">
        <v>1.614496985198578</v>
      </c>
      <c r="BH208" s="13">
        <v>1.3619806603482563</v>
      </c>
      <c r="BI208" s="13">
        <v>1.3743496442760539</v>
      </c>
      <c r="BJ208" s="13">
        <v>2.0074743208203616</v>
      </c>
      <c r="BK208" s="13">
        <v>6.0618414617188039</v>
      </c>
      <c r="BL208" s="13">
        <v>1.6492111185302674</v>
      </c>
      <c r="BM208" s="13">
        <v>5.3733694263538672</v>
      </c>
      <c r="BN208" s="13">
        <v>1.2690147112876755</v>
      </c>
      <c r="BO208" s="13">
        <v>1.5716702884443321</v>
      </c>
      <c r="BP208" s="13">
        <v>2.0514848034631967</v>
      </c>
      <c r="BQ208" s="13">
        <v>1.4103115594736528</v>
      </c>
      <c r="BR208" s="13">
        <v>2.2920534415545619</v>
      </c>
      <c r="BS208" s="13">
        <v>2.4488131426092012</v>
      </c>
      <c r="BT208" s="13">
        <v>2.3824085326728559</v>
      </c>
      <c r="BU208" s="13">
        <v>1.8739638724892167</v>
      </c>
      <c r="BV208" s="13">
        <v>3.3336369515432889</v>
      </c>
      <c r="BW208" s="13">
        <v>1.8711489712257978</v>
      </c>
      <c r="BX208" s="13">
        <v>2.7775204815891112</v>
      </c>
      <c r="BY208" s="13">
        <v>1.8712583492411141</v>
      </c>
      <c r="BZ208" s="13">
        <v>2.0217783309355646</v>
      </c>
      <c r="CA208" s="13">
        <v>9.6345647472333802</v>
      </c>
      <c r="CB208" s="13">
        <v>1.8165931372360382</v>
      </c>
      <c r="CC208" s="13">
        <v>1.9495073072442513</v>
      </c>
      <c r="CD208" s="13">
        <v>1.1836800266444494</v>
      </c>
      <c r="CE208" s="13">
        <v>1.0661954334240946</v>
      </c>
      <c r="CF208" s="13">
        <v>1.6819014458192634</v>
      </c>
      <c r="CG208" s="13">
        <v>2.6669274385840254</v>
      </c>
      <c r="CH208" s="13">
        <v>1.7822269090925034</v>
      </c>
      <c r="CI208" s="10">
        <f>COUNTIF(H208:CH208,"&gt;0")/79</f>
        <v>1</v>
      </c>
    </row>
    <row r="209" spans="1:87" s="1" customFormat="1" x14ac:dyDescent="0.2">
      <c r="A209" s="1" t="s">
        <v>395</v>
      </c>
      <c r="B209" s="1">
        <v>736.4923</v>
      </c>
      <c r="C209" s="7">
        <f>AVERAGE(H209:AU209)</f>
        <v>0.72017713794300142</v>
      </c>
      <c r="D209" s="7">
        <f>STDEV(H209:AU209)</f>
        <v>0.39503616110434997</v>
      </c>
      <c r="E209" s="7">
        <f>AVERAGE(AV209:CH209)</f>
        <v>0.78724852676064261</v>
      </c>
      <c r="F209" s="7">
        <f>STDEV(AV209:CH209)</f>
        <v>0.49637913746161366</v>
      </c>
      <c r="G209" s="7">
        <f>TTEST(H209:AU209,AV209:CH209,2,3)</f>
        <v>0.50912451269601833</v>
      </c>
      <c r="H209" s="12">
        <v>1.1328906618219909</v>
      </c>
      <c r="I209" s="12">
        <v>0.57841756044284365</v>
      </c>
      <c r="J209" s="12">
        <v>0.93636534633193858</v>
      </c>
      <c r="K209" s="12">
        <v>1.1454860436060859</v>
      </c>
      <c r="L209" s="12">
        <v>0.76943217033208189</v>
      </c>
      <c r="M209" s="12">
        <v>0.11453343389560612</v>
      </c>
      <c r="N209" s="12">
        <v>0.94947795437621085</v>
      </c>
      <c r="O209" s="12">
        <v>0.65334551031605193</v>
      </c>
      <c r="P209" s="12">
        <v>0.24272592101461921</v>
      </c>
      <c r="Q209" s="12">
        <v>0.93318928871911677</v>
      </c>
      <c r="R209" s="12">
        <v>1.11736796455479</v>
      </c>
      <c r="S209" s="12">
        <v>1.9859587227301929</v>
      </c>
      <c r="T209" s="12">
        <v>1.1605957421492601</v>
      </c>
      <c r="U209" s="12">
        <v>0.64227251825245157</v>
      </c>
      <c r="V209" s="12">
        <v>0.96970457505588148</v>
      </c>
      <c r="W209" s="12">
        <v>1.2508474200230204</v>
      </c>
      <c r="X209" s="12">
        <v>0.89633282261745906</v>
      </c>
      <c r="Y209" s="12">
        <v>0.90695213962145893</v>
      </c>
      <c r="Z209" s="12">
        <v>0.88331131043252076</v>
      </c>
      <c r="AA209" s="12">
        <v>0.79429267428599259</v>
      </c>
      <c r="AB209" s="12">
        <v>0.90888417085460038</v>
      </c>
      <c r="AC209" s="12">
        <v>0.73944301584428063</v>
      </c>
      <c r="AD209" s="12">
        <v>0.24731758078426783</v>
      </c>
      <c r="AE209" s="12">
        <v>0.58558654678547706</v>
      </c>
      <c r="AF209" s="12">
        <v>0.69316162591644803</v>
      </c>
      <c r="AG209" s="12">
        <v>0.60445574308905947</v>
      </c>
      <c r="AH209" s="12">
        <v>0.25320930442607986</v>
      </c>
      <c r="AI209" s="12">
        <v>1.001362052421956</v>
      </c>
      <c r="AJ209" s="12">
        <v>1.1610192199611977</v>
      </c>
      <c r="AK209" s="12">
        <v>0.42669907693864445</v>
      </c>
      <c r="AL209" s="12">
        <v>0.35194096996301538</v>
      </c>
      <c r="AM209" s="12">
        <v>0.11243089213558187</v>
      </c>
      <c r="AN209" s="12">
        <v>0.11655601439982313</v>
      </c>
      <c r="AO209" s="12">
        <v>0.31293672105495851</v>
      </c>
      <c r="AP209" s="12">
        <v>0.42869898725326372</v>
      </c>
      <c r="AQ209" s="12">
        <v>0.40686215837288703</v>
      </c>
      <c r="AR209" s="12">
        <v>0.93399599825975776</v>
      </c>
      <c r="AS209" s="12">
        <v>6.9954001741508204E-2</v>
      </c>
      <c r="AT209" s="12">
        <v>0.62740128386643623</v>
      </c>
      <c r="AU209" s="12">
        <v>0.7616703730712433</v>
      </c>
      <c r="AV209" s="13">
        <v>1.5723225762467117</v>
      </c>
      <c r="AW209" s="13">
        <v>0.69708793024636184</v>
      </c>
      <c r="AX209" s="13">
        <v>1.798661146198445</v>
      </c>
      <c r="AY209" s="13">
        <v>0.16973832880107659</v>
      </c>
      <c r="AZ209" s="13">
        <v>0.75325299956368652</v>
      </c>
      <c r="BA209" s="13">
        <v>0.90769745153177517</v>
      </c>
      <c r="BB209" s="13">
        <v>1.7787649364427554</v>
      </c>
      <c r="BC209" s="13">
        <v>0.66145201426616884</v>
      </c>
      <c r="BD209" s="13">
        <v>0.90701880501618493</v>
      </c>
      <c r="BE209" s="13">
        <v>0.60644211891910693</v>
      </c>
      <c r="BF209" s="13">
        <v>0.58959507758588858</v>
      </c>
      <c r="BG209" s="13">
        <v>1.0187458351061809</v>
      </c>
      <c r="BH209" s="13">
        <v>0.61897056914795279</v>
      </c>
      <c r="BI209" s="13">
        <v>1.026440465538784</v>
      </c>
      <c r="BJ209" s="13">
        <v>0.31493378491401641</v>
      </c>
      <c r="BK209" s="13">
        <v>0.69868864857288981</v>
      </c>
      <c r="BL209" s="13">
        <v>2.0695685573142808</v>
      </c>
      <c r="BM209" s="13">
        <v>0.2036677512651906</v>
      </c>
      <c r="BN209" s="13">
        <v>0.84105824867043699</v>
      </c>
      <c r="BO209" s="13">
        <v>1.0049473444236736</v>
      </c>
      <c r="BP209" s="13">
        <v>1.5101796723844285</v>
      </c>
      <c r="BQ209" s="13">
        <v>0.92166043273890896</v>
      </c>
      <c r="BR209" s="13">
        <v>1.1021126666104759</v>
      </c>
      <c r="BS209" s="13">
        <v>0.77761712499363422</v>
      </c>
      <c r="BT209" s="13">
        <v>0.65761718976888184</v>
      </c>
      <c r="BU209" s="13">
        <v>0.95651433598331748</v>
      </c>
      <c r="BV209" s="13">
        <v>0.33987608680730597</v>
      </c>
      <c r="BW209" s="13">
        <v>0.27830545046755112</v>
      </c>
      <c r="BX209" s="13">
        <v>0.15992030662651996</v>
      </c>
      <c r="BY209" s="13">
        <v>0.35235977850379363</v>
      </c>
      <c r="BZ209" s="13">
        <v>0.41181224451172493</v>
      </c>
      <c r="CA209" s="13">
        <v>0.32795516347470927</v>
      </c>
      <c r="CB209" s="13">
        <v>0.94080518962922588</v>
      </c>
      <c r="CC209" s="13">
        <v>0.78377209614299903</v>
      </c>
      <c r="CD209" s="13">
        <v>0.53071887472422707</v>
      </c>
      <c r="CE209" s="13">
        <v>1.6204376565881873</v>
      </c>
      <c r="CF209" s="13">
        <v>0.53663700827416072</v>
      </c>
      <c r="CG209" s="13">
        <v>0.25533667566343865</v>
      </c>
      <c r="CH209" s="13">
        <v>0</v>
      </c>
      <c r="CI209" s="10">
        <f>COUNTIF(H209:CH209,"&gt;0")/79</f>
        <v>0.98734177215189878</v>
      </c>
    </row>
    <row r="210" spans="1:87" s="1" customFormat="1" x14ac:dyDescent="0.2">
      <c r="A210" s="1" t="s">
        <v>360</v>
      </c>
      <c r="B210" s="1">
        <v>772.58619999999996</v>
      </c>
      <c r="C210" s="7">
        <f>AVERAGE(H210:AU210)</f>
        <v>0.20640055644788005</v>
      </c>
      <c r="D210" s="7">
        <f>STDEV(H210:AU210)</f>
        <v>0.22605742902109446</v>
      </c>
      <c r="E210" s="7">
        <f>AVERAGE(AV210:CH210)</f>
        <v>0.18056584861917171</v>
      </c>
      <c r="F210" s="7">
        <f>STDEV(AV210:CH210)</f>
        <v>0.21404797962849254</v>
      </c>
      <c r="G210" s="7">
        <f>TTEST(H210:AU210,AV210:CH210,2,3)</f>
        <v>0.60338369159659444</v>
      </c>
      <c r="H210" s="12">
        <v>0.88746302202236316</v>
      </c>
      <c r="I210" s="12">
        <v>0.14360257004381063</v>
      </c>
      <c r="J210" s="12">
        <v>0.82219304649988745</v>
      </c>
      <c r="K210" s="12">
        <v>0.59962152628155863</v>
      </c>
      <c r="L210" s="12">
        <v>0.66732739416769404</v>
      </c>
      <c r="M210" s="12">
        <v>0</v>
      </c>
      <c r="N210" s="12">
        <v>0.67935470061799819</v>
      </c>
      <c r="O210" s="12">
        <v>3.3478414093820644E-2</v>
      </c>
      <c r="P210" s="12">
        <v>7.8720679185142348E-2</v>
      </c>
      <c r="Q210" s="12">
        <v>0.22965729398239054</v>
      </c>
      <c r="R210" s="12">
        <v>0.32763213541713904</v>
      </c>
      <c r="S210" s="12">
        <v>0.35520027291489464</v>
      </c>
      <c r="T210" s="12">
        <v>9.6513881508245969E-2</v>
      </c>
      <c r="U210" s="12">
        <v>5.289902379144383E-2</v>
      </c>
      <c r="V210" s="12">
        <v>0.19970796517497508</v>
      </c>
      <c r="W210" s="12">
        <v>0.48082529314068373</v>
      </c>
      <c r="X210" s="12">
        <v>0.18477128508038188</v>
      </c>
      <c r="Y210" s="12">
        <v>4.5377739779861641E-2</v>
      </c>
      <c r="Z210" s="12">
        <v>5.4718094523255531E-2</v>
      </c>
      <c r="AA210" s="12">
        <v>9.1612607588633585E-2</v>
      </c>
      <c r="AB210" s="12">
        <v>0.26560849615653942</v>
      </c>
      <c r="AC210" s="12">
        <v>0.1333802702610539</v>
      </c>
      <c r="AD210" s="12">
        <v>6.165020440354798E-2</v>
      </c>
      <c r="AE210" s="12">
        <v>0.11921513297756026</v>
      </c>
      <c r="AF210" s="12">
        <v>0.13610914197165905</v>
      </c>
      <c r="AG210" s="12">
        <v>9.975387151403535E-2</v>
      </c>
      <c r="AH210" s="12">
        <v>0.24916293239852247</v>
      </c>
      <c r="AI210" s="12">
        <v>5.1931227094990859E-2</v>
      </c>
      <c r="AJ210" s="12">
        <v>5.3006919411358593E-2</v>
      </c>
      <c r="AK210" s="12">
        <v>4.5019944188430312E-2</v>
      </c>
      <c r="AL210" s="12">
        <v>0.12849120954252688</v>
      </c>
      <c r="AM210" s="12">
        <v>6.1706799595106582E-2</v>
      </c>
      <c r="AN210" s="12">
        <v>7.9125641632176794E-2</v>
      </c>
      <c r="AO210" s="12">
        <v>9.0943172998578778E-2</v>
      </c>
      <c r="AP210" s="12">
        <v>7.9720977676586396E-2</v>
      </c>
      <c r="AQ210" s="12">
        <v>0.15814623973823635</v>
      </c>
      <c r="AR210" s="12">
        <v>0.12525821988296143</v>
      </c>
      <c r="AS210" s="12">
        <v>6.2403124141491351E-2</v>
      </c>
      <c r="AT210" s="12">
        <v>5.4998047649863664E-2</v>
      </c>
      <c r="AU210" s="12">
        <v>0.16971373886579655</v>
      </c>
      <c r="AV210" s="13">
        <v>0.89470649660935786</v>
      </c>
      <c r="AW210" s="13">
        <v>0.76962254896541116</v>
      </c>
      <c r="AX210" s="13">
        <v>0.82314299412194214</v>
      </c>
      <c r="AY210" s="13">
        <v>0.18359611408863818</v>
      </c>
      <c r="AZ210" s="13">
        <v>0.14374104324158202</v>
      </c>
      <c r="BA210" s="13">
        <v>0.10547435748815578</v>
      </c>
      <c r="BB210" s="13">
        <v>0.17753086173592103</v>
      </c>
      <c r="BC210" s="13">
        <v>0.41526264800767726</v>
      </c>
      <c r="BD210" s="13">
        <v>0.17101924353843823</v>
      </c>
      <c r="BE210" s="13">
        <v>0.23575003107678832</v>
      </c>
      <c r="BF210" s="13">
        <v>0.141492664841146</v>
      </c>
      <c r="BG210" s="13">
        <v>0.24500134525022252</v>
      </c>
      <c r="BH210" s="13">
        <v>7.9975022368309473E-2</v>
      </c>
      <c r="BI210" s="13">
        <v>0.11532178572533143</v>
      </c>
      <c r="BJ210" s="13">
        <v>0.10566860000757794</v>
      </c>
      <c r="BK210" s="13">
        <v>0.14102632076137869</v>
      </c>
      <c r="BL210" s="13">
        <v>4.951888772726655E-2</v>
      </c>
      <c r="BM210" s="13">
        <v>6.8301193369751809E-2</v>
      </c>
      <c r="BN210" s="13">
        <v>3.8385665593195555E-2</v>
      </c>
      <c r="BO210" s="13">
        <v>0.39360665257211785</v>
      </c>
      <c r="BP210" s="13">
        <v>4.7308579812773012E-2</v>
      </c>
      <c r="BQ210" s="13">
        <v>0.29925406399691434</v>
      </c>
      <c r="BR210" s="13">
        <v>0</v>
      </c>
      <c r="BS210" s="13">
        <v>6.7013596725776073E-2</v>
      </c>
      <c r="BT210" s="13">
        <v>8.1155888229144865E-2</v>
      </c>
      <c r="BU210" s="13">
        <v>0.25226619020630031</v>
      </c>
      <c r="BV210" s="13">
        <v>5.5500263926109933E-2</v>
      </c>
      <c r="BW210" s="13">
        <v>0</v>
      </c>
      <c r="BX210" s="13">
        <v>0</v>
      </c>
      <c r="BY210" s="13">
        <v>0.17074462680090954</v>
      </c>
      <c r="BZ210" s="13">
        <v>9.9761397583309513E-2</v>
      </c>
      <c r="CA210" s="13">
        <v>5.7322987749699711E-2</v>
      </c>
      <c r="CB210" s="13">
        <v>2.4395604303715089E-2</v>
      </c>
      <c r="CC210" s="13">
        <v>0.11351897600924486</v>
      </c>
      <c r="CD210" s="13">
        <v>6.6511906118210409E-2</v>
      </c>
      <c r="CE210" s="13">
        <v>0.19953612902823867</v>
      </c>
      <c r="CF210" s="13">
        <v>0.13595048629264908</v>
      </c>
      <c r="CG210" s="13">
        <v>7.368292227449233E-2</v>
      </c>
      <c r="CH210" s="13">
        <v>0</v>
      </c>
      <c r="CI210" s="10">
        <f>COUNTIF(H210:CH210,"&gt;0")/79</f>
        <v>0.93670886075949367</v>
      </c>
    </row>
    <row r="211" spans="1:87" s="1" customFormat="1" x14ac:dyDescent="0.2">
      <c r="A211" s="1" t="s">
        <v>500</v>
      </c>
      <c r="B211" s="1">
        <v>770.57050000000004</v>
      </c>
      <c r="C211" s="7">
        <f>AVERAGE(H211:AU211)</f>
        <v>0.24062094956860447</v>
      </c>
      <c r="D211" s="7">
        <f>STDEV(H211:AU211)</f>
        <v>0.22208509710856061</v>
      </c>
      <c r="E211" s="7">
        <f>AVERAGE(AV211:CH211)</f>
        <v>0.29530102394364438</v>
      </c>
      <c r="F211" s="7">
        <f>STDEV(AV211:CH211)</f>
        <v>0.56147490361329255</v>
      </c>
      <c r="G211" s="7">
        <f>TTEST(H211:AU211,AV211:CH211,2,3)</f>
        <v>0.5736181835883799</v>
      </c>
      <c r="H211" s="12">
        <v>0.19466380203626471</v>
      </c>
      <c r="I211" s="12">
        <v>0.36934673207146757</v>
      </c>
      <c r="J211" s="12">
        <v>0.38456633417371083</v>
      </c>
      <c r="K211" s="12">
        <v>0.42438926334219779</v>
      </c>
      <c r="L211" s="12">
        <v>0.11642455584596863</v>
      </c>
      <c r="M211" s="12">
        <v>1.1510474849346193</v>
      </c>
      <c r="N211" s="12">
        <v>0.20020158122122461</v>
      </c>
      <c r="O211" s="12">
        <v>0.1735711190810629</v>
      </c>
      <c r="P211" s="12">
        <v>0.78577454699075799</v>
      </c>
      <c r="Q211" s="12">
        <v>0.30785242145212965</v>
      </c>
      <c r="R211" s="12">
        <v>0.18398293755914236</v>
      </c>
      <c r="S211" s="12">
        <v>0.24789481123468501</v>
      </c>
      <c r="T211" s="12">
        <v>0.10638470036824996</v>
      </c>
      <c r="U211" s="12">
        <v>0.20844668131083227</v>
      </c>
      <c r="V211" s="12">
        <v>0.12593179069166205</v>
      </c>
      <c r="W211" s="12">
        <v>0.15475635694000978</v>
      </c>
      <c r="X211" s="12">
        <v>0.15832023688439914</v>
      </c>
      <c r="Y211" s="12">
        <v>0.17388954784090407</v>
      </c>
      <c r="Z211" s="12">
        <v>9.6754173527153209E-2</v>
      </c>
      <c r="AA211" s="12">
        <v>6.0365779270924728E-2</v>
      </c>
      <c r="AB211" s="12">
        <v>0.12487935626483704</v>
      </c>
      <c r="AC211" s="12">
        <v>0.12208825908680804</v>
      </c>
      <c r="AD211" s="12">
        <v>0.14783707853969821</v>
      </c>
      <c r="AE211" s="12">
        <v>3.7693214584110991E-2</v>
      </c>
      <c r="AF211" s="12">
        <v>0.16048481683331056</v>
      </c>
      <c r="AG211" s="12">
        <v>0.11673060225263772</v>
      </c>
      <c r="AH211" s="12">
        <v>0.10146498106218529</v>
      </c>
      <c r="AI211" s="12">
        <v>0.10771543306987108</v>
      </c>
      <c r="AJ211" s="12">
        <v>0.11015956138031775</v>
      </c>
      <c r="AK211" s="12">
        <v>0.20945409367241255</v>
      </c>
      <c r="AL211" s="12">
        <v>0.18754447509131711</v>
      </c>
      <c r="AM211" s="12">
        <v>0.18140946038046188</v>
      </c>
      <c r="AN211" s="12">
        <v>0.41183973418601649</v>
      </c>
      <c r="AO211" s="12">
        <v>0.33503855330048549</v>
      </c>
      <c r="AP211" s="12">
        <v>0.23509620993301622</v>
      </c>
      <c r="AQ211" s="12">
        <v>0.24358118006259721</v>
      </c>
      <c r="AR211" s="12">
        <v>9.6775775229800826E-2</v>
      </c>
      <c r="AS211" s="12">
        <v>0.82310258790831248</v>
      </c>
      <c r="AT211" s="12">
        <v>7.3514239712177423E-2</v>
      </c>
      <c r="AU211" s="12">
        <v>0.17386351341643788</v>
      </c>
      <c r="AV211" s="13">
        <v>0.12657224765829478</v>
      </c>
      <c r="AW211" s="13">
        <v>0.13119188442346905</v>
      </c>
      <c r="AX211" s="13">
        <v>0.14851310586205121</v>
      </c>
      <c r="AY211" s="13">
        <v>0.28786902876718506</v>
      </c>
      <c r="AZ211" s="13">
        <v>0.23883839027211992</v>
      </c>
      <c r="BA211" s="13">
        <v>0.14710115303153962</v>
      </c>
      <c r="BB211" s="13">
        <v>0.12668431626873949</v>
      </c>
      <c r="BC211" s="13">
        <v>0.11701866293899041</v>
      </c>
      <c r="BD211" s="13">
        <v>0.46711136989594054</v>
      </c>
      <c r="BE211" s="13">
        <v>0.10622369790450154</v>
      </c>
      <c r="BF211" s="13">
        <v>0.10516314961351123</v>
      </c>
      <c r="BG211" s="13">
        <v>0.10856308296596295</v>
      </c>
      <c r="BH211" s="13">
        <v>0.14970520834553788</v>
      </c>
      <c r="BI211" s="13">
        <v>0.12013666042519446</v>
      </c>
      <c r="BJ211" s="13">
        <v>0.1292847746719358</v>
      </c>
      <c r="BK211" s="13">
        <v>0.2041162921384152</v>
      </c>
      <c r="BL211" s="13">
        <v>0.16731665507293719</v>
      </c>
      <c r="BM211" s="13">
        <v>0.15373713581820614</v>
      </c>
      <c r="BN211" s="13">
        <v>9.080941457680243E-2</v>
      </c>
      <c r="BO211" s="13">
        <v>0.14864562581537832</v>
      </c>
      <c r="BP211" s="13">
        <v>0.1685892176675105</v>
      </c>
      <c r="BQ211" s="13">
        <v>0.11054946070327223</v>
      </c>
      <c r="BR211" s="13">
        <v>0.21848171257522556</v>
      </c>
      <c r="BS211" s="13">
        <v>0.13434986581276384</v>
      </c>
      <c r="BT211" s="13">
        <v>0.133432772898465</v>
      </c>
      <c r="BU211" s="13">
        <v>0.13482082323124275</v>
      </c>
      <c r="BV211" s="13">
        <v>1.9494730184386455</v>
      </c>
      <c r="BW211" s="13">
        <v>0.12318049118956691</v>
      </c>
      <c r="BX211" s="13">
        <v>7.9708056295398996E-2</v>
      </c>
      <c r="BY211" s="13">
        <v>8.5897475393711953E-2</v>
      </c>
      <c r="BZ211" s="13">
        <v>0.2542219049291361</v>
      </c>
      <c r="CA211" s="13">
        <v>5.6629752152538328E-2</v>
      </c>
      <c r="CB211" s="13">
        <v>8.7732153382225633E-2</v>
      </c>
      <c r="CC211" s="13">
        <v>4.9447441909238617E-2</v>
      </c>
      <c r="CD211" s="13">
        <v>7.378752090450183E-2</v>
      </c>
      <c r="CE211" s="13">
        <v>1.6133812233070734E-2</v>
      </c>
      <c r="CF211" s="13">
        <v>0.15286647122017835</v>
      </c>
      <c r="CG211" s="13">
        <v>2.8731606280581499</v>
      </c>
      <c r="CH211" s="13">
        <v>1.5396754983405745</v>
      </c>
      <c r="CI211" s="10">
        <f>COUNTIF(H211:CH211,"&gt;0")/79</f>
        <v>1</v>
      </c>
    </row>
    <row r="212" spans="1:87" s="1" customFormat="1" x14ac:dyDescent="0.2">
      <c r="A212" s="1" t="s">
        <v>501</v>
      </c>
      <c r="B212" s="1">
        <v>766.53920000000005</v>
      </c>
      <c r="C212" s="7">
        <f>AVERAGE(H212:AU212)</f>
        <v>1.1352954483507196</v>
      </c>
      <c r="D212" s="7">
        <f>STDEV(H212:AU212)</f>
        <v>1.9689850604672794</v>
      </c>
      <c r="E212" s="7">
        <f>AVERAGE(AV212:CH212)</f>
        <v>1.6051532586860555</v>
      </c>
      <c r="F212" s="7">
        <f>STDEV(AV212:CH212)</f>
        <v>3.5287519247422425</v>
      </c>
      <c r="G212" s="7">
        <f>TTEST(H212:AU212,AV212:CH212,2,3)</f>
        <v>0.46929704864258248</v>
      </c>
      <c r="H212" s="12">
        <v>0.6522774118946113</v>
      </c>
      <c r="I212" s="12">
        <v>1.8617255498791832</v>
      </c>
      <c r="J212" s="12">
        <v>0.77251299211992486</v>
      </c>
      <c r="K212" s="12">
        <v>0.84513307209651123</v>
      </c>
      <c r="L212" s="12">
        <v>0.75207115477013886</v>
      </c>
      <c r="M212" s="12">
        <v>11.9102641871883</v>
      </c>
      <c r="N212" s="12">
        <v>0.53000793601248253</v>
      </c>
      <c r="O212" s="12">
        <v>0.70420901728966645</v>
      </c>
      <c r="P212" s="12">
        <v>1.0222159342313171</v>
      </c>
      <c r="Q212" s="12">
        <v>0.460421981852072</v>
      </c>
      <c r="R212" s="12">
        <v>0.79995996389577118</v>
      </c>
      <c r="S212" s="12">
        <v>0.53140004293191978</v>
      </c>
      <c r="T212" s="12">
        <v>0.31259869665582962</v>
      </c>
      <c r="U212" s="12">
        <v>0.36454457881026869</v>
      </c>
      <c r="V212" s="12">
        <v>0.69840574234392316</v>
      </c>
      <c r="W212" s="12">
        <v>0.36929231967546083</v>
      </c>
      <c r="X212" s="12">
        <v>0.41304919860727152</v>
      </c>
      <c r="Y212" s="12">
        <v>0.74846537834930293</v>
      </c>
      <c r="Z212" s="12">
        <v>0.44477975496616412</v>
      </c>
      <c r="AA212" s="12">
        <v>0.50977136840271087</v>
      </c>
      <c r="AB212" s="12">
        <v>0.72895486577354329</v>
      </c>
      <c r="AC212" s="12">
        <v>0.43380452953018328</v>
      </c>
      <c r="AD212" s="12">
        <v>3.8668025515806161</v>
      </c>
      <c r="AE212" s="12">
        <v>0.20007831959162758</v>
      </c>
      <c r="AF212" s="12">
        <v>0.59476975120078879</v>
      </c>
      <c r="AG212" s="12">
        <v>0.89317726219721905</v>
      </c>
      <c r="AH212" s="12">
        <v>0.99178437572218114</v>
      </c>
      <c r="AI212" s="12">
        <v>0.33119795571929433</v>
      </c>
      <c r="AJ212" s="12">
        <v>0.98426012939742791</v>
      </c>
      <c r="AK212" s="12">
        <v>0.14131175689856496</v>
      </c>
      <c r="AL212" s="12">
        <v>0.22332109158156113</v>
      </c>
      <c r="AM212" s="12">
        <v>0.45089230002195796</v>
      </c>
      <c r="AN212" s="12">
        <v>0.46445812852765928</v>
      </c>
      <c r="AO212" s="12">
        <v>4.0143283091105175</v>
      </c>
      <c r="AP212" s="12">
        <v>0.49883114952701701</v>
      </c>
      <c r="AQ212" s="12">
        <v>0.40969701344940657</v>
      </c>
      <c r="AR212" s="12">
        <v>0.50495728888225844</v>
      </c>
      <c r="AS212" s="12">
        <v>3.6031949206711182</v>
      </c>
      <c r="AT212" s="12">
        <v>0.62720465159715866</v>
      </c>
      <c r="AU212" s="12">
        <v>0.7456853010758524</v>
      </c>
      <c r="AV212" s="13">
        <v>0.83572306233797355</v>
      </c>
      <c r="AW212" s="13">
        <v>0.60407354716905892</v>
      </c>
      <c r="AX212" s="13">
        <v>0.53025850159292609</v>
      </c>
      <c r="AY212" s="13">
        <v>0.91489704994439136</v>
      </c>
      <c r="AZ212" s="13">
        <v>0.41705066738856728</v>
      </c>
      <c r="BA212" s="13">
        <v>1.1363547587139275</v>
      </c>
      <c r="BB212" s="13">
        <v>0.50037495437532808</v>
      </c>
      <c r="BC212" s="13">
        <v>0.8150172180719697</v>
      </c>
      <c r="BD212" s="13">
        <v>0.4639555307967389</v>
      </c>
      <c r="BE212" s="13">
        <v>0.23571741486768893</v>
      </c>
      <c r="BF212" s="13">
        <v>0.57790101601540422</v>
      </c>
      <c r="BG212" s="13">
        <v>0.69956335577319217</v>
      </c>
      <c r="BH212" s="13">
        <v>0.54867292031183512</v>
      </c>
      <c r="BI212" s="13">
        <v>0.74322114840706632</v>
      </c>
      <c r="BJ212" s="13">
        <v>0.18093443763267181</v>
      </c>
      <c r="BK212" s="13">
        <v>1.4088268087135327</v>
      </c>
      <c r="BL212" s="13">
        <v>0.4786047889873048</v>
      </c>
      <c r="BM212" s="13">
        <v>2.3362472052777252</v>
      </c>
      <c r="BN212" s="13">
        <v>0.35903018550385862</v>
      </c>
      <c r="BO212" s="13">
        <v>0.33753794066343501</v>
      </c>
      <c r="BP212" s="13">
        <v>0.128665530874081</v>
      </c>
      <c r="BQ212" s="13">
        <v>1.1073923389132765</v>
      </c>
      <c r="BR212" s="13">
        <v>0.42962437342512605</v>
      </c>
      <c r="BS212" s="13">
        <v>0.53360218020055339</v>
      </c>
      <c r="BT212" s="13">
        <v>0.99625793061311885</v>
      </c>
      <c r="BU212" s="13">
        <v>0.40738003428923708</v>
      </c>
      <c r="BV212" s="13">
        <v>11.990016265182145</v>
      </c>
      <c r="BW212" s="13">
        <v>0.27453134144215796</v>
      </c>
      <c r="BX212" s="13">
        <v>0.42136032702410003</v>
      </c>
      <c r="BY212" s="13">
        <v>0.88344118714699749</v>
      </c>
      <c r="BZ212" s="13">
        <v>0.49366045911994405</v>
      </c>
      <c r="CA212" s="13">
        <v>0.2898400849636511</v>
      </c>
      <c r="CB212" s="13">
        <v>0.51615639165460081</v>
      </c>
      <c r="CC212" s="13">
        <v>0.95544461622858556</v>
      </c>
      <c r="CD212" s="13">
        <v>0.66172332434607217</v>
      </c>
      <c r="CE212" s="13">
        <v>0.4478851619441791</v>
      </c>
      <c r="CF212" s="13">
        <v>0.27608222290390327</v>
      </c>
      <c r="CG212" s="13">
        <v>10.180004902374344</v>
      </c>
      <c r="CH212" s="13">
        <v>17.483945903565498</v>
      </c>
      <c r="CI212" s="10">
        <f>COUNTIF(H212:CH212,"&gt;0")/79</f>
        <v>1</v>
      </c>
    </row>
    <row r="213" spans="1:87" s="1" customFormat="1" x14ac:dyDescent="0.2">
      <c r="A213" s="1" t="s">
        <v>502</v>
      </c>
      <c r="B213" s="1">
        <v>764.52359999999999</v>
      </c>
      <c r="C213" s="7">
        <f>AVERAGE(H213:AU213)</f>
        <v>7.3666035174019795</v>
      </c>
      <c r="D213" s="7">
        <f>STDEV(H213:AU213)</f>
        <v>9.0642439100356871</v>
      </c>
      <c r="E213" s="7">
        <f>AVERAGE(AV213:CH213)</f>
        <v>8.6609081638093777</v>
      </c>
      <c r="F213" s="7">
        <f>STDEV(AV213:CH213)</f>
        <v>13.537600446796414</v>
      </c>
      <c r="G213" s="7">
        <f>TTEST(H213:AU213,AV213:CH213,2,3)</f>
        <v>0.62009215199584589</v>
      </c>
      <c r="H213" s="12">
        <v>4.2502545394292843</v>
      </c>
      <c r="I213" s="12">
        <v>9.0821296478487081</v>
      </c>
      <c r="J213" s="12">
        <v>3.3596194808962356</v>
      </c>
      <c r="K213" s="12">
        <v>3.868258569632832</v>
      </c>
      <c r="L213" s="12">
        <v>3.894349226042396</v>
      </c>
      <c r="M213" s="12">
        <v>49.959505794209356</v>
      </c>
      <c r="N213" s="12">
        <v>6.1703112126549708</v>
      </c>
      <c r="O213" s="12">
        <v>6.4568894581604015</v>
      </c>
      <c r="P213" s="12">
        <v>6.477247425679094</v>
      </c>
      <c r="Q213" s="12">
        <v>4.0187203021857822</v>
      </c>
      <c r="R213" s="12">
        <v>6.6928423671689847</v>
      </c>
      <c r="S213" s="12">
        <v>3.5636407646723769</v>
      </c>
      <c r="T213" s="12">
        <v>3.3296464006876691</v>
      </c>
      <c r="U213" s="12">
        <v>4.2919169732836728</v>
      </c>
      <c r="V213" s="12">
        <v>4.3138682889222775</v>
      </c>
      <c r="W213" s="12">
        <v>4.8480571521537019</v>
      </c>
      <c r="X213" s="12">
        <v>3.2111228892318784</v>
      </c>
      <c r="Y213" s="12">
        <v>5.006278049204389</v>
      </c>
      <c r="Z213" s="12">
        <v>3.0815406701361692</v>
      </c>
      <c r="AA213" s="12">
        <v>5.5888465083713479</v>
      </c>
      <c r="AB213" s="12">
        <v>4.8338549765132717</v>
      </c>
      <c r="AC213" s="12">
        <v>3.698381765052948</v>
      </c>
      <c r="AD213" s="12">
        <v>13.144445553811705</v>
      </c>
      <c r="AE213" s="12">
        <v>2.785893665864974</v>
      </c>
      <c r="AF213" s="12">
        <v>4.1705474602444479</v>
      </c>
      <c r="AG213" s="12">
        <v>6.5266270663254708</v>
      </c>
      <c r="AH213" s="12">
        <v>5.1956278873316917</v>
      </c>
      <c r="AI213" s="12">
        <v>4.4591703872923478</v>
      </c>
      <c r="AJ213" s="12">
        <v>5.8358276987683766</v>
      </c>
      <c r="AK213" s="12">
        <v>3.0758302813482934</v>
      </c>
      <c r="AL213" s="12">
        <v>4.4644744461194783</v>
      </c>
      <c r="AM213" s="12">
        <v>5.2055385500651656</v>
      </c>
      <c r="AN213" s="12">
        <v>2.36252996669797</v>
      </c>
      <c r="AO213" s="12">
        <v>33.409410616272936</v>
      </c>
      <c r="AP213" s="12">
        <v>6.7310627613540186</v>
      </c>
      <c r="AQ213" s="12">
        <v>4.4405710902193913</v>
      </c>
      <c r="AR213" s="12">
        <v>5.6781005175916386</v>
      </c>
      <c r="AS213" s="12">
        <v>26.504449320631668</v>
      </c>
      <c r="AT213" s="12">
        <v>4.8852895120914646</v>
      </c>
      <c r="AU213" s="12">
        <v>5.7914614519105001</v>
      </c>
      <c r="AV213" s="13">
        <v>4.8005689083984002</v>
      </c>
      <c r="AW213" s="13">
        <v>2.8674259662151593</v>
      </c>
      <c r="AX213" s="13">
        <v>2.9929126837194699</v>
      </c>
      <c r="AY213" s="13">
        <v>6.8347398637105421</v>
      </c>
      <c r="AZ213" s="13">
        <v>2.9999948965183556</v>
      </c>
      <c r="BA213" s="13">
        <v>6.8976634469383278</v>
      </c>
      <c r="BB213" s="13">
        <v>3.3510505167324207</v>
      </c>
      <c r="BC213" s="13">
        <v>4.9029776385582187</v>
      </c>
      <c r="BD213" s="13">
        <v>3.1376564700318217</v>
      </c>
      <c r="BE213" s="13">
        <v>3.2909975914972152</v>
      </c>
      <c r="BF213" s="13">
        <v>6.6318355976829855</v>
      </c>
      <c r="BG213" s="13">
        <v>5.0731272874302027</v>
      </c>
      <c r="BH213" s="13">
        <v>4.1988180325924924</v>
      </c>
      <c r="BI213" s="13">
        <v>5.0006689806923026</v>
      </c>
      <c r="BJ213" s="13">
        <v>3.695272167941253</v>
      </c>
      <c r="BK213" s="13">
        <v>5.1622823779438995</v>
      </c>
      <c r="BL213" s="13">
        <v>4.585966918396351</v>
      </c>
      <c r="BM213" s="13">
        <v>27.441931864741345</v>
      </c>
      <c r="BN213" s="13">
        <v>3.791696422474244</v>
      </c>
      <c r="BO213" s="13">
        <v>3.4735130245832004</v>
      </c>
      <c r="BP213" s="13">
        <v>3.4370915484718325</v>
      </c>
      <c r="BQ213" s="13">
        <v>4.3792037929200243</v>
      </c>
      <c r="BR213" s="13">
        <v>5.5051876899905183</v>
      </c>
      <c r="BS213" s="13">
        <v>4.7537121043731458</v>
      </c>
      <c r="BT213" s="13">
        <v>5.9039156300827891</v>
      </c>
      <c r="BU213" s="13">
        <v>3.1906578040491733</v>
      </c>
      <c r="BV213" s="13">
        <v>43.745176955534589</v>
      </c>
      <c r="BW213" s="13">
        <v>2.970627204793423</v>
      </c>
      <c r="BX213" s="13">
        <v>3.8510304029472486</v>
      </c>
      <c r="BY213" s="13">
        <v>5.4644806510118462</v>
      </c>
      <c r="BZ213" s="13">
        <v>4.4785500066045811</v>
      </c>
      <c r="CA213" s="13">
        <v>4.6018189497531328</v>
      </c>
      <c r="CB213" s="13">
        <v>4.3255297064921301</v>
      </c>
      <c r="CC213" s="13">
        <v>5.1446798726013778</v>
      </c>
      <c r="CD213" s="13">
        <v>5.3097543391049609</v>
      </c>
      <c r="CE213" s="13">
        <v>3.9076548501269488</v>
      </c>
      <c r="CF213" s="13">
        <v>3.1163916820244335</v>
      </c>
      <c r="CG213" s="13">
        <v>47.155353937290904</v>
      </c>
      <c r="CH213" s="13">
        <v>65.403500603594381</v>
      </c>
      <c r="CI213" s="10">
        <f>COUNTIF(H213:CH213,"&gt;0")/79</f>
        <v>1</v>
      </c>
    </row>
    <row r="214" spans="1:87" s="1" customFormat="1" x14ac:dyDescent="0.2">
      <c r="A214" s="1" t="s">
        <v>318</v>
      </c>
      <c r="B214" s="1">
        <v>762.50789999999995</v>
      </c>
      <c r="C214" s="7">
        <f>AVERAGE(H214:AU214)</f>
        <v>7.1208907186711759E-2</v>
      </c>
      <c r="D214" s="7">
        <f>STDEV(H214:AU214)</f>
        <v>6.2569861980938835E-2</v>
      </c>
      <c r="E214" s="7">
        <f>AVERAGE(AV214:CH214)</f>
        <v>3.4498229438284088E-2</v>
      </c>
      <c r="F214" s="7">
        <f>STDEV(AV214:CH214)</f>
        <v>3.3586001975452716E-2</v>
      </c>
      <c r="G214" s="7">
        <f>TTEST(H214:AU214,AV214:CH214,2,3)</f>
        <v>1.8364335652996042E-3</v>
      </c>
      <c r="H214" s="12">
        <v>0.17813323336196094</v>
      </c>
      <c r="I214" s="12">
        <v>0.17718342832465875</v>
      </c>
      <c r="J214" s="12">
        <v>0.12591258194167051</v>
      </c>
      <c r="K214" s="12">
        <v>0.11779339917822809</v>
      </c>
      <c r="L214" s="12">
        <v>0.18298275500849015</v>
      </c>
      <c r="M214" s="12">
        <v>7.7402558408926098E-2</v>
      </c>
      <c r="N214" s="12">
        <v>0.10028552718212451</v>
      </c>
      <c r="O214" s="12">
        <v>3.5006877929044312E-2</v>
      </c>
      <c r="P214" s="12">
        <v>0.28020709455747644</v>
      </c>
      <c r="Q214" s="12">
        <v>5.2973245353933718E-2</v>
      </c>
      <c r="R214" s="12">
        <v>0.14606436274295961</v>
      </c>
      <c r="S214" s="12">
        <v>8.0901184400390444E-2</v>
      </c>
      <c r="T214" s="12">
        <v>9.3773655013059162E-2</v>
      </c>
      <c r="U214" s="12">
        <v>0.1135779154910202</v>
      </c>
      <c r="V214" s="12">
        <v>6.4514774304034267E-2</v>
      </c>
      <c r="W214" s="12">
        <v>4.1291372617363764E-2</v>
      </c>
      <c r="X214" s="12">
        <v>6.9817768466802793E-2</v>
      </c>
      <c r="Y214" s="12">
        <v>5.3067241495953224E-2</v>
      </c>
      <c r="Z214" s="12">
        <v>4.2998305853845453E-2</v>
      </c>
      <c r="AA214" s="12">
        <v>0</v>
      </c>
      <c r="AB214" s="12">
        <v>2.7479966142097228E-2</v>
      </c>
      <c r="AC214" s="12">
        <v>3.7879897573125286E-2</v>
      </c>
      <c r="AD214" s="12">
        <v>0</v>
      </c>
      <c r="AE214" s="12">
        <v>2.844838364374758E-2</v>
      </c>
      <c r="AF214" s="12">
        <v>3.2341993838524215E-2</v>
      </c>
      <c r="AG214" s="12">
        <v>0</v>
      </c>
      <c r="AH214" s="12">
        <v>5.1945547771205663E-2</v>
      </c>
      <c r="AI214" s="12">
        <v>5.2736975776332566E-2</v>
      </c>
      <c r="AJ214" s="12">
        <v>2.4808245984150663E-2</v>
      </c>
      <c r="AK214" s="12">
        <v>0.114679175717671</v>
      </c>
      <c r="AL214" s="12">
        <v>3.2712057707697258E-2</v>
      </c>
      <c r="AM214" s="12">
        <v>0</v>
      </c>
      <c r="AN214" s="12">
        <v>7.017186181849365E-2</v>
      </c>
      <c r="AO214" s="12">
        <v>0.16430410925281147</v>
      </c>
      <c r="AP214" s="12">
        <v>2.7464507764467818E-2</v>
      </c>
      <c r="AQ214" s="12">
        <v>0</v>
      </c>
      <c r="AR214" s="12">
        <v>0</v>
      </c>
      <c r="AS214" s="12">
        <v>7.5624824882833924E-2</v>
      </c>
      <c r="AT214" s="12">
        <v>4.4552859194638153E-2</v>
      </c>
      <c r="AU214" s="12">
        <v>2.9318598768731344E-2</v>
      </c>
      <c r="AV214" s="13">
        <v>5.762046269385751E-2</v>
      </c>
      <c r="AW214" s="13">
        <v>5.4759202338256194E-2</v>
      </c>
      <c r="AX214" s="13">
        <v>1.4787582669430714E-2</v>
      </c>
      <c r="AY214" s="13">
        <v>0</v>
      </c>
      <c r="AZ214" s="13">
        <v>5.323977447465509E-2</v>
      </c>
      <c r="BA214" s="13">
        <v>5.5115873253058952E-2</v>
      </c>
      <c r="BB214" s="13">
        <v>2.9871588717796462E-2</v>
      </c>
      <c r="BC214" s="13">
        <v>0</v>
      </c>
      <c r="BD214" s="13">
        <v>0.14788994988560586</v>
      </c>
      <c r="BE214" s="13">
        <v>0</v>
      </c>
      <c r="BF214" s="13">
        <v>4.2784396094213521E-2</v>
      </c>
      <c r="BG214" s="13">
        <v>2.276122620942489E-2</v>
      </c>
      <c r="BH214" s="13">
        <v>4.5403507740705125E-2</v>
      </c>
      <c r="BI214" s="13">
        <v>4.9912171148727938E-2</v>
      </c>
      <c r="BJ214" s="13">
        <v>0</v>
      </c>
      <c r="BK214" s="13">
        <v>0</v>
      </c>
      <c r="BL214" s="13">
        <v>4.2823244596370949E-2</v>
      </c>
      <c r="BM214" s="13">
        <v>0</v>
      </c>
      <c r="BN214" s="13">
        <v>0</v>
      </c>
      <c r="BO214" s="13">
        <v>3.8441258602586278E-2</v>
      </c>
      <c r="BP214" s="13">
        <v>0</v>
      </c>
      <c r="BQ214" s="13">
        <v>2.1096652746203991E-2</v>
      </c>
      <c r="BR214" s="13">
        <v>3.8818141989896748E-2</v>
      </c>
      <c r="BS214" s="13">
        <v>6.0267553073555885E-2</v>
      </c>
      <c r="BT214" s="13">
        <v>0</v>
      </c>
      <c r="BU214" s="13">
        <v>0</v>
      </c>
      <c r="BV214" s="13">
        <v>0</v>
      </c>
      <c r="BW214" s="13">
        <v>4.7912320377184903E-2</v>
      </c>
      <c r="BX214" s="13">
        <v>0.10528699841966235</v>
      </c>
      <c r="BY214" s="13">
        <v>8.0449514786825868E-2</v>
      </c>
      <c r="BZ214" s="13">
        <v>2.1825685616498326E-2</v>
      </c>
      <c r="CA214" s="13">
        <v>6.7615010784199625E-2</v>
      </c>
      <c r="CB214" s="13">
        <v>7.0050760115659721E-2</v>
      </c>
      <c r="CC214" s="13">
        <v>1.842699324538093E-2</v>
      </c>
      <c r="CD214" s="13">
        <v>2.1487311948418051E-2</v>
      </c>
      <c r="CE214" s="13">
        <v>1.5444942656817584E-2</v>
      </c>
      <c r="CF214" s="13">
        <v>5.3606765253062648E-2</v>
      </c>
      <c r="CG214" s="13">
        <v>0</v>
      </c>
      <c r="CH214" s="13">
        <v>6.7732058655023214E-2</v>
      </c>
      <c r="CI214" s="10">
        <f>COUNTIF(H214:CH214,"&gt;0")/79</f>
        <v>0.77215189873417722</v>
      </c>
    </row>
    <row r="215" spans="1:87" s="1" customFormat="1" x14ac:dyDescent="0.2">
      <c r="A215" s="1" t="s">
        <v>239</v>
      </c>
      <c r="B215" s="1">
        <v>798.60180000000003</v>
      </c>
      <c r="C215" s="7">
        <f>AVERAGE(H215:AU215)</f>
        <v>1.1591852767655141E-2</v>
      </c>
      <c r="D215" s="7">
        <f>STDEV(H215:AU215)</f>
        <v>2.381272607422984E-2</v>
      </c>
      <c r="E215" s="7">
        <f>AVERAGE(AV215:CH215)</f>
        <v>1.565802723753865E-2</v>
      </c>
      <c r="F215" s="7">
        <f>STDEV(AV215:CH215)</f>
        <v>2.3640254734884451E-2</v>
      </c>
      <c r="G215" s="7">
        <f>TTEST(H215:AU215,AV215:CH215,2,3)</f>
        <v>0.44863485374309042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3.3005657333589275E-2</v>
      </c>
      <c r="O215" s="12">
        <v>0</v>
      </c>
      <c r="P215" s="12">
        <v>0</v>
      </c>
      <c r="Q215" s="12">
        <v>0</v>
      </c>
      <c r="R215" s="12">
        <v>0</v>
      </c>
      <c r="S215" s="12">
        <v>2.2935976987536986E-2</v>
      </c>
      <c r="T215" s="12">
        <v>0</v>
      </c>
      <c r="U215" s="12">
        <v>0</v>
      </c>
      <c r="V215" s="12">
        <v>6.6732293908411761E-2</v>
      </c>
      <c r="W215" s="12">
        <v>0</v>
      </c>
      <c r="X215" s="12">
        <v>0</v>
      </c>
      <c r="Y215" s="12">
        <v>6.4135439547960763E-2</v>
      </c>
      <c r="Z215" s="12">
        <v>0</v>
      </c>
      <c r="AA215" s="12">
        <v>0</v>
      </c>
      <c r="AB215" s="12">
        <v>0</v>
      </c>
      <c r="AC215" s="12">
        <v>1.4502756867584989E-2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2.6527902076849262E-2</v>
      </c>
      <c r="AJ215" s="12">
        <v>6.1484645390558292E-2</v>
      </c>
      <c r="AK215" s="12">
        <v>4.4004529290569555E-2</v>
      </c>
      <c r="AL215" s="12">
        <v>3.2142699442876281E-2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9.8202209860268438E-2</v>
      </c>
      <c r="AU215" s="12">
        <v>0</v>
      </c>
      <c r="AV215" s="13">
        <v>3.3020101163518431E-2</v>
      </c>
      <c r="AW215" s="13">
        <v>3.0824763967844046E-2</v>
      </c>
      <c r="AX215" s="13">
        <v>1.5619408792913837E-2</v>
      </c>
      <c r="AY215" s="13">
        <v>0</v>
      </c>
      <c r="AZ215" s="13">
        <v>2.9658986508335011E-2</v>
      </c>
      <c r="BA215" s="13">
        <v>1.7819317443898093E-2</v>
      </c>
      <c r="BB215" s="13">
        <v>0</v>
      </c>
      <c r="BC215" s="13">
        <v>5.466806032351202E-2</v>
      </c>
      <c r="BD215" s="13">
        <v>0</v>
      </c>
      <c r="BE215" s="13">
        <v>0</v>
      </c>
      <c r="BF215" s="13">
        <v>0</v>
      </c>
      <c r="BG215" s="13">
        <v>0</v>
      </c>
      <c r="BH215" s="13">
        <v>2.4727231933255458E-2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4.2706447787321938E-2</v>
      </c>
      <c r="BO215" s="13">
        <v>0</v>
      </c>
      <c r="BP215" s="13">
        <v>0</v>
      </c>
      <c r="BQ215" s="13">
        <v>2.7428433856127636E-2</v>
      </c>
      <c r="BR215" s="13">
        <v>0</v>
      </c>
      <c r="BS215" s="13">
        <v>0</v>
      </c>
      <c r="BT215" s="13">
        <v>4.7174865526672188E-2</v>
      </c>
      <c r="BU215" s="13">
        <v>2.5080350365195493E-2</v>
      </c>
      <c r="BV215" s="13">
        <v>0</v>
      </c>
      <c r="BW215" s="13">
        <v>0</v>
      </c>
      <c r="BX215" s="13">
        <v>0</v>
      </c>
      <c r="BY215" s="13">
        <v>0</v>
      </c>
      <c r="BZ215" s="13">
        <v>4.3744321958855609E-2</v>
      </c>
      <c r="CA215" s="13">
        <v>0</v>
      </c>
      <c r="CB215" s="13">
        <v>0</v>
      </c>
      <c r="CC215" s="13">
        <v>7.3921406000874712E-2</v>
      </c>
      <c r="CD215" s="13">
        <v>8.7968653924769005E-2</v>
      </c>
      <c r="CE215" s="13">
        <v>5.6300712710913837E-2</v>
      </c>
      <c r="CF215" s="13">
        <v>0</v>
      </c>
      <c r="CG215" s="13">
        <v>0</v>
      </c>
      <c r="CH215" s="13">
        <v>0</v>
      </c>
      <c r="CI215" s="10">
        <f>COUNTIF(H215:CH215,"&gt;0")/79</f>
        <v>0.31645569620253167</v>
      </c>
    </row>
    <row r="216" spans="1:87" s="1" customFormat="1" x14ac:dyDescent="0.2">
      <c r="A216" s="1" t="s">
        <v>503</v>
      </c>
      <c r="B216" s="1">
        <v>796.58619999999996</v>
      </c>
      <c r="C216" s="7">
        <f>AVERAGE(H216:AU216)</f>
        <v>4.5301859326448604</v>
      </c>
      <c r="D216" s="7">
        <f>STDEV(H216:AU216)</f>
        <v>1.3001605345930636</v>
      </c>
      <c r="E216" s="7">
        <f>AVERAGE(AV216:CH216)</f>
        <v>4.3636154036675503</v>
      </c>
      <c r="F216" s="7">
        <f>STDEV(AV216:CH216)</f>
        <v>1.2974330480762624</v>
      </c>
      <c r="G216" s="7">
        <f>TTEST(H216:AU216,AV216:CH216,2,3)</f>
        <v>0.57039436500463503</v>
      </c>
      <c r="H216" s="12">
        <v>3.7796603416536381</v>
      </c>
      <c r="I216" s="12">
        <v>4.1211213987736164</v>
      </c>
      <c r="J216" s="12">
        <v>3.0773525554323227</v>
      </c>
      <c r="K216" s="12">
        <v>2.5795008575860354</v>
      </c>
      <c r="L216" s="12">
        <v>4.363903804100536</v>
      </c>
      <c r="M216" s="12">
        <v>4.1322555962231915</v>
      </c>
      <c r="N216" s="12">
        <v>3.2868858165833874</v>
      </c>
      <c r="O216" s="12">
        <v>3.8286845774755984</v>
      </c>
      <c r="P216" s="12">
        <v>4.7253981390411059</v>
      </c>
      <c r="Q216" s="12">
        <v>5.5311316886165089</v>
      </c>
      <c r="R216" s="12">
        <v>4.2518103213094198</v>
      </c>
      <c r="S216" s="12">
        <v>6.7858987826695172</v>
      </c>
      <c r="T216" s="12">
        <v>5.7127283952886172</v>
      </c>
      <c r="U216" s="12">
        <v>6.6691399774936686</v>
      </c>
      <c r="V216" s="12">
        <v>3.9014682092993955</v>
      </c>
      <c r="W216" s="12">
        <v>2.8663275272179343</v>
      </c>
      <c r="X216" s="12">
        <v>3.3411321186366179</v>
      </c>
      <c r="Y216" s="12">
        <v>4.5917017397078137</v>
      </c>
      <c r="Z216" s="12">
        <v>5.8520846051683417</v>
      </c>
      <c r="AA216" s="12">
        <v>4.4658984530755363</v>
      </c>
      <c r="AB216" s="12">
        <v>4.0275442143984845</v>
      </c>
      <c r="AC216" s="12">
        <v>4.8003934389690297</v>
      </c>
      <c r="AD216" s="12">
        <v>3.5026322356149988</v>
      </c>
      <c r="AE216" s="12">
        <v>5.2567208048512306</v>
      </c>
      <c r="AF216" s="12">
        <v>5.1087494420920265</v>
      </c>
      <c r="AG216" s="12">
        <v>4.3902583902753483</v>
      </c>
      <c r="AH216" s="12">
        <v>2.5505837802327509</v>
      </c>
      <c r="AI216" s="12">
        <v>4.9034171226646226</v>
      </c>
      <c r="AJ216" s="12">
        <v>5.8258298331854022</v>
      </c>
      <c r="AK216" s="12">
        <v>5.6582453764543725</v>
      </c>
      <c r="AL216" s="12">
        <v>4.8215973300650541</v>
      </c>
      <c r="AM216" s="12">
        <v>4.7698036976031766</v>
      </c>
      <c r="AN216" s="12">
        <v>2.1308742489940982</v>
      </c>
      <c r="AO216" s="12">
        <v>7.1034713324451006</v>
      </c>
      <c r="AP216" s="12">
        <v>4.9072111970964851</v>
      </c>
      <c r="AQ216" s="12">
        <v>3.0396720266711292</v>
      </c>
      <c r="AR216" s="12">
        <v>3.7645071400468502</v>
      </c>
      <c r="AS216" s="12">
        <v>8.1616755447070606</v>
      </c>
      <c r="AT216" s="12">
        <v>4.8176198680253419</v>
      </c>
      <c r="AU216" s="12">
        <v>3.8025453760490477</v>
      </c>
      <c r="AV216" s="13">
        <v>2.8370048481594319</v>
      </c>
      <c r="AW216" s="13">
        <v>1.7765840436759777</v>
      </c>
      <c r="AX216" s="13">
        <v>3.9084290923154041</v>
      </c>
      <c r="AY216" s="13">
        <v>3.9447194015491571</v>
      </c>
      <c r="AZ216" s="13">
        <v>5.6969011665690852</v>
      </c>
      <c r="BA216" s="13">
        <v>4.7628537930134485</v>
      </c>
      <c r="BB216" s="13">
        <v>4.9417651644834812</v>
      </c>
      <c r="BC216" s="13">
        <v>4.9692807662853671</v>
      </c>
      <c r="BD216" s="13">
        <v>3.8096474567572653</v>
      </c>
      <c r="BE216" s="13">
        <v>4.3560403860611592</v>
      </c>
      <c r="BF216" s="13">
        <v>5.4518156075191708</v>
      </c>
      <c r="BG216" s="13">
        <v>4.3051520119048545</v>
      </c>
      <c r="BH216" s="13">
        <v>4.6830455570482892</v>
      </c>
      <c r="BI216" s="13">
        <v>4.5375715662809126</v>
      </c>
      <c r="BJ216" s="13">
        <v>4.0385931882587709</v>
      </c>
      <c r="BK216" s="13">
        <v>5.579131768341588</v>
      </c>
      <c r="BL216" s="13">
        <v>5.757605333232112</v>
      </c>
      <c r="BM216" s="13">
        <v>3.5418807121953817</v>
      </c>
      <c r="BN216" s="13">
        <v>5.7540024715608702</v>
      </c>
      <c r="BO216" s="13">
        <v>4.1226687029767142</v>
      </c>
      <c r="BP216" s="13">
        <v>5.0674789200941541</v>
      </c>
      <c r="BQ216" s="13">
        <v>2.1054611840658386</v>
      </c>
      <c r="BR216" s="13">
        <v>6.0029590412536145</v>
      </c>
      <c r="BS216" s="13">
        <v>2.89725862289355</v>
      </c>
      <c r="BT216" s="13">
        <v>3.3774724796810256</v>
      </c>
      <c r="BU216" s="13">
        <v>3.5110715363674947</v>
      </c>
      <c r="BV216" s="13">
        <v>4.8510116760217716</v>
      </c>
      <c r="BW216" s="13">
        <v>5.5684209638373279</v>
      </c>
      <c r="BX216" s="13">
        <v>3.5132251211774737</v>
      </c>
      <c r="BY216" s="13">
        <v>3.1072835326553045</v>
      </c>
      <c r="BZ216" s="13">
        <v>3.3587221739645283</v>
      </c>
      <c r="CA216" s="13">
        <v>3.4774761928157183</v>
      </c>
      <c r="CB216" s="13">
        <v>4.5085792116942551</v>
      </c>
      <c r="CC216" s="13">
        <v>3.8982346908984526</v>
      </c>
      <c r="CD216" s="13">
        <v>4.2278371294248789</v>
      </c>
      <c r="CE216" s="13">
        <v>3.3885676578633461</v>
      </c>
      <c r="CF216" s="13">
        <v>3.7820644025465682</v>
      </c>
      <c r="CG216" s="13">
        <v>5.5893476264558721</v>
      </c>
      <c r="CH216" s="13">
        <v>9.1738355411348635</v>
      </c>
      <c r="CI216" s="10">
        <f>COUNTIF(H216:CH216,"&gt;0")/79</f>
        <v>1</v>
      </c>
    </row>
    <row r="217" spans="1:87" s="1" customFormat="1" x14ac:dyDescent="0.2">
      <c r="A217" s="1" t="s">
        <v>504</v>
      </c>
      <c r="B217" s="1">
        <v>794.57050000000004</v>
      </c>
      <c r="C217" s="7">
        <f>AVERAGE(H217:AU217)</f>
        <v>0.95089391301103698</v>
      </c>
      <c r="D217" s="7">
        <f>STDEV(H217:AU217)</f>
        <v>0.52643461919670154</v>
      </c>
      <c r="E217" s="7">
        <f>AVERAGE(AV217:CH217)</f>
        <v>0.86564211437945082</v>
      </c>
      <c r="F217" s="7">
        <f>STDEV(AV217:CH217)</f>
        <v>0.58394848043724323</v>
      </c>
      <c r="G217" s="7">
        <f>TTEST(H217:AU217,AV217:CH217,2,3)</f>
        <v>0.49795140889971534</v>
      </c>
      <c r="H217" s="12">
        <v>1.3178761182688656</v>
      </c>
      <c r="I217" s="12">
        <v>0.89932170905253916</v>
      </c>
      <c r="J217" s="12">
        <v>1.8777441627735389</v>
      </c>
      <c r="K217" s="12">
        <v>0.6112815787657484</v>
      </c>
      <c r="L217" s="12">
        <v>0.97468891914673228</v>
      </c>
      <c r="M217" s="12">
        <v>1.3781220401233163</v>
      </c>
      <c r="N217" s="12">
        <v>0.34577309641534348</v>
      </c>
      <c r="O217" s="12">
        <v>0.39548782818114958</v>
      </c>
      <c r="P217" s="12">
        <v>0.42389952666356279</v>
      </c>
      <c r="Q217" s="12">
        <v>2.1782028729668492</v>
      </c>
      <c r="R217" s="12">
        <v>0.95584858493838809</v>
      </c>
      <c r="S217" s="12">
        <v>2.182583755815704</v>
      </c>
      <c r="T217" s="12">
        <v>2.1563066862780671</v>
      </c>
      <c r="U217" s="12">
        <v>1.1877327147481369</v>
      </c>
      <c r="V217" s="12">
        <v>0.58203159639926016</v>
      </c>
      <c r="W217" s="12">
        <v>1.2133433715679036</v>
      </c>
      <c r="X217" s="12">
        <v>0.78812182026297484</v>
      </c>
      <c r="Y217" s="12">
        <v>1.3693880442925077</v>
      </c>
      <c r="Z217" s="12">
        <v>0.83004356724753059</v>
      </c>
      <c r="AA217" s="12">
        <v>1.2268431908774193</v>
      </c>
      <c r="AB217" s="12">
        <v>0.83253813976648616</v>
      </c>
      <c r="AC217" s="12">
        <v>0.57865976273879438</v>
      </c>
      <c r="AD217" s="12">
        <v>0.85304434646650673</v>
      </c>
      <c r="AE217" s="12">
        <v>1.1782713237677336</v>
      </c>
      <c r="AF217" s="12">
        <v>0.36194652442038566</v>
      </c>
      <c r="AG217" s="12">
        <v>0.7742902626713758</v>
      </c>
      <c r="AH217" s="12">
        <v>1.1468425854655473</v>
      </c>
      <c r="AI217" s="12">
        <v>0.97440389224384416</v>
      </c>
      <c r="AJ217" s="12">
        <v>1.0985105061641494</v>
      </c>
      <c r="AK217" s="12">
        <v>1.2022457442351913</v>
      </c>
      <c r="AL217" s="12">
        <v>0.37456619198988095</v>
      </c>
      <c r="AM217" s="12">
        <v>0.68429083696413984</v>
      </c>
      <c r="AN217" s="12">
        <v>0.22795907220686232</v>
      </c>
      <c r="AO217" s="12">
        <v>0.34653405005362448</v>
      </c>
      <c r="AP217" s="12">
        <v>0.77453958586265292</v>
      </c>
      <c r="AQ217" s="12">
        <v>0.26999582395414046</v>
      </c>
      <c r="AR217" s="12">
        <v>0.28624640773817644</v>
      </c>
      <c r="AS217" s="12">
        <v>1.6322368718522267</v>
      </c>
      <c r="AT217" s="12">
        <v>0.59941042271180922</v>
      </c>
      <c r="AU217" s="12">
        <v>0.94458298438240873</v>
      </c>
      <c r="AV217" s="13">
        <v>1.0234676115492467</v>
      </c>
      <c r="AW217" s="13">
        <v>0.51218642251006397</v>
      </c>
      <c r="AX217" s="13">
        <v>1.4144752454669636</v>
      </c>
      <c r="AY217" s="13">
        <v>0.38062751386012067</v>
      </c>
      <c r="AZ217" s="13">
        <v>0.73342302189868969</v>
      </c>
      <c r="BA217" s="13">
        <v>0.64997110406267888</v>
      </c>
      <c r="BB217" s="13">
        <v>0.58709877149209122</v>
      </c>
      <c r="BC217" s="13">
        <v>0.66265821869880337</v>
      </c>
      <c r="BD217" s="13">
        <v>0.71867994102483046</v>
      </c>
      <c r="BE217" s="13">
        <v>1.1720824532635417</v>
      </c>
      <c r="BF217" s="13">
        <v>0.72575029315160677</v>
      </c>
      <c r="BG217" s="13">
        <v>1.1232799696514808</v>
      </c>
      <c r="BH217" s="13">
        <v>0.28451286076502069</v>
      </c>
      <c r="BI217" s="13">
        <v>0.92341117561815145</v>
      </c>
      <c r="BJ217" s="13">
        <v>0.5883404489249261</v>
      </c>
      <c r="BK217" s="13">
        <v>0.55351574371122292</v>
      </c>
      <c r="BL217" s="13">
        <v>1.2039147398926684</v>
      </c>
      <c r="BM217" s="13">
        <v>1.5945280397046313</v>
      </c>
      <c r="BN217" s="13">
        <v>0.64674466164698496</v>
      </c>
      <c r="BO217" s="13">
        <v>2.1320662547473104</v>
      </c>
      <c r="BP217" s="13">
        <v>0.56425601835207106</v>
      </c>
      <c r="BQ217" s="13">
        <v>0.62862794374046094</v>
      </c>
      <c r="BR217" s="13">
        <v>0.89373959910895096</v>
      </c>
      <c r="BS217" s="13">
        <v>0.15053774462586036</v>
      </c>
      <c r="BT217" s="13">
        <v>0.62774658765698876</v>
      </c>
      <c r="BU217" s="13">
        <v>0.56592140630696819</v>
      </c>
      <c r="BV217" s="13">
        <v>1.9947274366728602</v>
      </c>
      <c r="BW217" s="13">
        <v>1.1832346963198241</v>
      </c>
      <c r="BX217" s="13">
        <v>0.27677424369595582</v>
      </c>
      <c r="BY217" s="13">
        <v>0.50983752334816912</v>
      </c>
      <c r="BZ217" s="13">
        <v>0.42518687459565235</v>
      </c>
      <c r="CA217" s="13">
        <v>0.34076617325340708</v>
      </c>
      <c r="CB217" s="13">
        <v>0.38362739382148026</v>
      </c>
      <c r="CC217" s="13">
        <v>0.28620273410924146</v>
      </c>
      <c r="CD217" s="13">
        <v>0.77150961168741505</v>
      </c>
      <c r="CE217" s="13">
        <v>1.0982456022873195</v>
      </c>
      <c r="CF217" s="13">
        <v>0.48256192895407152</v>
      </c>
      <c r="CG217" s="13">
        <v>2.5275014743451267</v>
      </c>
      <c r="CH217" s="13">
        <v>2.418302976275712</v>
      </c>
      <c r="CI217" s="10">
        <f>COUNTIF(H217:CH217,"&gt;0")/79</f>
        <v>1</v>
      </c>
    </row>
    <row r="218" spans="1:87" s="1" customFormat="1" x14ac:dyDescent="0.2">
      <c r="A218" s="1" t="s">
        <v>505</v>
      </c>
      <c r="B218" s="1">
        <v>790.53920000000005</v>
      </c>
      <c r="C218" s="7">
        <f>AVERAGE(H218:AU218)</f>
        <v>2.9778506474915174</v>
      </c>
      <c r="D218" s="7">
        <f>STDEV(H218:AU218)</f>
        <v>0.75277613102610552</v>
      </c>
      <c r="E218" s="7">
        <f>AVERAGE(AV218:CH218)</f>
        <v>2.718570015970287</v>
      </c>
      <c r="F218" s="7">
        <f>STDEV(AV218:CH218)</f>
        <v>0.82087119571233702</v>
      </c>
      <c r="G218" s="7">
        <f>TTEST(H218:AU218,AV218:CH218,2,3)</f>
        <v>0.14781500020619398</v>
      </c>
      <c r="H218" s="12">
        <v>3.2697575390872369</v>
      </c>
      <c r="I218" s="12">
        <v>3.1890874535625802</v>
      </c>
      <c r="J218" s="12">
        <v>3.7291823400888995</v>
      </c>
      <c r="K218" s="12">
        <v>2.8709799589998477</v>
      </c>
      <c r="L218" s="12">
        <v>2.9407101705299716</v>
      </c>
      <c r="M218" s="12">
        <v>0.6821110373669409</v>
      </c>
      <c r="N218" s="12">
        <v>2.6262358405514137</v>
      </c>
      <c r="O218" s="12">
        <v>3.9166830036297058</v>
      </c>
      <c r="P218" s="12">
        <v>3.2132859968062646</v>
      </c>
      <c r="Q218" s="12">
        <v>3.6884312783447002</v>
      </c>
      <c r="R218" s="12">
        <v>3.1909206577594653</v>
      </c>
      <c r="S218" s="12">
        <v>3.3027707530151926</v>
      </c>
      <c r="T218" s="12">
        <v>3.7720899622027675</v>
      </c>
      <c r="U218" s="12">
        <v>3.2001471459706181</v>
      </c>
      <c r="V218" s="12">
        <v>3.3920805670012699</v>
      </c>
      <c r="W218" s="12">
        <v>3.4225872101033361</v>
      </c>
      <c r="X218" s="12">
        <v>3.726461932560631</v>
      </c>
      <c r="Y218" s="12">
        <v>2.8542929456684751</v>
      </c>
      <c r="Z218" s="12">
        <v>3.3185870640071635</v>
      </c>
      <c r="AA218" s="12">
        <v>2.8326643016324407</v>
      </c>
      <c r="AB218" s="12">
        <v>3.3572837713355237</v>
      </c>
      <c r="AC218" s="12">
        <v>2.4155910485529302</v>
      </c>
      <c r="AD218" s="12">
        <v>1.5286576112319437</v>
      </c>
      <c r="AE218" s="12">
        <v>2.9666761139372473</v>
      </c>
      <c r="AF218" s="12">
        <v>3.0412844173658411</v>
      </c>
      <c r="AG218" s="12">
        <v>2.271130032169379</v>
      </c>
      <c r="AH218" s="12">
        <v>3.2917987286474726</v>
      </c>
      <c r="AI218" s="12">
        <v>3.7272310002483695</v>
      </c>
      <c r="AJ218" s="12">
        <v>2.981101260159241</v>
      </c>
      <c r="AK218" s="12">
        <v>3.0283895241907759</v>
      </c>
      <c r="AL218" s="12">
        <v>2.7215898353993189</v>
      </c>
      <c r="AM218" s="12">
        <v>2.7552743812876659</v>
      </c>
      <c r="AN218" s="12">
        <v>3.5537256844911096</v>
      </c>
      <c r="AO218" s="12">
        <v>1.010378215636738</v>
      </c>
      <c r="AP218" s="12">
        <v>3.270090297200364</v>
      </c>
      <c r="AQ218" s="12">
        <v>3.6524213836793735</v>
      </c>
      <c r="AR218" s="12">
        <v>2.6837955466771493</v>
      </c>
      <c r="AS218" s="12">
        <v>1.0503237766332452</v>
      </c>
      <c r="AT218" s="12">
        <v>3.2932483477779404</v>
      </c>
      <c r="AU218" s="12">
        <v>3.374967764150143</v>
      </c>
      <c r="AV218" s="13">
        <v>2.1797602599013444</v>
      </c>
      <c r="AW218" s="13">
        <v>3.1207903049083141</v>
      </c>
      <c r="AX218" s="13">
        <v>2.7753910420850239</v>
      </c>
      <c r="AY218" s="13">
        <v>3.5453221230960295</v>
      </c>
      <c r="AZ218" s="13">
        <v>3.4811171259130185</v>
      </c>
      <c r="BA218" s="13">
        <v>2.370990270417825</v>
      </c>
      <c r="BB218" s="13">
        <v>1.959113764200402</v>
      </c>
      <c r="BC218" s="13">
        <v>3.1853679956092926</v>
      </c>
      <c r="BD218" s="13">
        <v>4.0310699507916059</v>
      </c>
      <c r="BE218" s="13">
        <v>2.995431057830896</v>
      </c>
      <c r="BF218" s="13">
        <v>2.8104110941855649</v>
      </c>
      <c r="BG218" s="13">
        <v>2.6482814424528827</v>
      </c>
      <c r="BH218" s="13">
        <v>2.8326563715546391</v>
      </c>
      <c r="BI218" s="13">
        <v>2.7643688405252846</v>
      </c>
      <c r="BJ218" s="13">
        <v>2.7804568660160802</v>
      </c>
      <c r="BK218" s="13">
        <v>1.825801738024905</v>
      </c>
      <c r="BL218" s="13">
        <v>2.8315962702292321</v>
      </c>
      <c r="BM218" s="13">
        <v>1.3622518945684574</v>
      </c>
      <c r="BN218" s="13">
        <v>3.8126383284755847</v>
      </c>
      <c r="BO218" s="13">
        <v>2.915203241186767</v>
      </c>
      <c r="BP218" s="13">
        <v>2.4949233135505824</v>
      </c>
      <c r="BQ218" s="13">
        <v>2.7899449353295154</v>
      </c>
      <c r="BR218" s="13">
        <v>3.2961222783913873</v>
      </c>
      <c r="BS218" s="13">
        <v>3.2079210775265676</v>
      </c>
      <c r="BT218" s="13">
        <v>2.3336026700928261</v>
      </c>
      <c r="BU218" s="13">
        <v>3.5628976313806882</v>
      </c>
      <c r="BV218" s="13">
        <v>1.0451184562920841</v>
      </c>
      <c r="BW218" s="13">
        <v>3.3986610979323975</v>
      </c>
      <c r="BX218" s="13">
        <v>2.6890734597126031</v>
      </c>
      <c r="BY218" s="13">
        <v>3.214001529484166</v>
      </c>
      <c r="BZ218" s="13">
        <v>2.5768523891457007</v>
      </c>
      <c r="CA218" s="13">
        <v>1.6845376015151761</v>
      </c>
      <c r="CB218" s="13">
        <v>3.223388887214742</v>
      </c>
      <c r="CC218" s="13">
        <v>3.2663893715106984</v>
      </c>
      <c r="CD218" s="13">
        <v>3.2478043789396631</v>
      </c>
      <c r="CE218" s="13">
        <v>3.3802848007091995</v>
      </c>
      <c r="CF218" s="13">
        <v>3.3148012814247845</v>
      </c>
      <c r="CG218" s="13">
        <v>0.54817619819473662</v>
      </c>
      <c r="CH218" s="13">
        <v>0.52170928252050564</v>
      </c>
      <c r="CI218" s="10">
        <f>COUNTIF(H218:CH218,"&gt;0")/79</f>
        <v>1</v>
      </c>
    </row>
    <row r="219" spans="1:87" s="1" customFormat="1" x14ac:dyDescent="0.2">
      <c r="A219" s="1" t="s">
        <v>377</v>
      </c>
      <c r="B219" s="1">
        <v>856.68010000000004</v>
      </c>
      <c r="C219" s="7">
        <f>AVERAGE(H219:AU219)</f>
        <v>0.1091242266499208</v>
      </c>
      <c r="D219" s="7">
        <f>STDEV(H219:AU219)</f>
        <v>9.2014307459177158E-2</v>
      </c>
      <c r="E219" s="7">
        <f>AVERAGE(AV219:CH219)</f>
        <v>0.20210012853557499</v>
      </c>
      <c r="F219" s="7">
        <f>STDEV(AV219:CH219)</f>
        <v>0.32249400189290794</v>
      </c>
      <c r="G219" s="7">
        <f>TTEST(H219:AU219,AV219:CH219,2,3)</f>
        <v>9.0102011799800069E-2</v>
      </c>
      <c r="H219" s="12">
        <v>0.24781559719226479</v>
      </c>
      <c r="I219" s="12">
        <v>4.5077516873417184E-2</v>
      </c>
      <c r="J219" s="12">
        <v>8.2991652700637922E-2</v>
      </c>
      <c r="K219" s="12">
        <v>0.21153293714069546</v>
      </c>
      <c r="L219" s="12">
        <v>8.4509823817234361E-2</v>
      </c>
      <c r="M219" s="12">
        <v>0.4498942882445876</v>
      </c>
      <c r="N219" s="12">
        <v>5.9590283429382274E-2</v>
      </c>
      <c r="O219" s="12">
        <v>0</v>
      </c>
      <c r="P219" s="12">
        <v>4.4805848252511417E-2</v>
      </c>
      <c r="Q219" s="12">
        <v>0.11377341023501539</v>
      </c>
      <c r="R219" s="12">
        <v>0.15701999404371955</v>
      </c>
      <c r="S219" s="12">
        <v>0.20960042389186939</v>
      </c>
      <c r="T219" s="12">
        <v>3.1137419962873603E-2</v>
      </c>
      <c r="U219" s="12">
        <v>0.30982887734421599</v>
      </c>
      <c r="V219" s="12">
        <v>7.3974281793385568E-2</v>
      </c>
      <c r="W219" s="12">
        <v>6.3102347043826501E-2</v>
      </c>
      <c r="X219" s="12">
        <v>7.3754038090787552E-2</v>
      </c>
      <c r="Y219" s="12">
        <v>8.2118684147579571E-2</v>
      </c>
      <c r="Z219" s="12">
        <v>4.7324980794423099E-2</v>
      </c>
      <c r="AA219" s="12">
        <v>8.4588212820142811E-2</v>
      </c>
      <c r="AB219" s="12">
        <v>0.13027332228966007</v>
      </c>
      <c r="AC219" s="12">
        <v>8.1934370747621055E-2</v>
      </c>
      <c r="AD219" s="12">
        <v>0.25613049910580737</v>
      </c>
      <c r="AE219" s="12">
        <v>6.1296188576378717E-2</v>
      </c>
      <c r="AF219" s="12">
        <v>0.1858314333068064</v>
      </c>
      <c r="AG219" s="12">
        <v>3.2343756728561532E-2</v>
      </c>
      <c r="AH219" s="12">
        <v>4.7607855885332742E-2</v>
      </c>
      <c r="AI219" s="12">
        <v>0.16416319285637454</v>
      </c>
      <c r="AJ219" s="12">
        <v>9.0876169074404101E-2</v>
      </c>
      <c r="AK219" s="12">
        <v>6.1293997081652798E-2</v>
      </c>
      <c r="AL219" s="12">
        <v>0.10542521343856873</v>
      </c>
      <c r="AM219" s="12">
        <v>9.3021326299954937E-2</v>
      </c>
      <c r="AN219" s="12">
        <v>0.19288203050337296</v>
      </c>
      <c r="AO219" s="12">
        <v>0</v>
      </c>
      <c r="AP219" s="12">
        <v>3.196168303298922E-2</v>
      </c>
      <c r="AQ219" s="12">
        <v>0.1608024827819366</v>
      </c>
      <c r="AR219" s="12">
        <v>0</v>
      </c>
      <c r="AS219" s="12">
        <v>6.9695664945253616E-2</v>
      </c>
      <c r="AT219" s="12">
        <v>7.3123271910651863E-2</v>
      </c>
      <c r="AU219" s="12">
        <v>5.3865989612935095E-2</v>
      </c>
      <c r="AV219" s="13">
        <v>0.20433427001224258</v>
      </c>
      <c r="AW219" s="13">
        <v>3.7975536282092631E-2</v>
      </c>
      <c r="AX219" s="13">
        <v>0.19186443602157843</v>
      </c>
      <c r="AY219" s="13">
        <v>7.4186609959160627E-2</v>
      </c>
      <c r="AZ219" s="13">
        <v>5.2083338946541255E-2</v>
      </c>
      <c r="BA219" s="13">
        <v>7.005334721370729E-2</v>
      </c>
      <c r="BB219" s="13">
        <v>0.17799454393170311</v>
      </c>
      <c r="BC219" s="13">
        <v>4.8100256817161458E-2</v>
      </c>
      <c r="BD219" s="13">
        <v>0.24968520326948579</v>
      </c>
      <c r="BE219" s="13">
        <v>0.1095346996868886</v>
      </c>
      <c r="BF219" s="13">
        <v>0.14743344227727251</v>
      </c>
      <c r="BG219" s="13">
        <v>6.1812982617098916E-2</v>
      </c>
      <c r="BH219" s="13">
        <v>2.6119864399643873E-2</v>
      </c>
      <c r="BI219" s="13">
        <v>0.15512927015476713</v>
      </c>
      <c r="BJ219" s="13">
        <v>0.13302971356830026</v>
      </c>
      <c r="BK219" s="13">
        <v>0.2412583360109001</v>
      </c>
      <c r="BL219" s="13">
        <v>0.26122655197377881</v>
      </c>
      <c r="BM219" s="13">
        <v>0.21862238533685058</v>
      </c>
      <c r="BN219" s="13">
        <v>8.5642263031495192E-2</v>
      </c>
      <c r="BO219" s="13">
        <v>6.5291606930047319E-2</v>
      </c>
      <c r="BP219" s="13">
        <v>3.5348939682319919E-2</v>
      </c>
      <c r="BQ219" s="13">
        <v>0.17433128291543956</v>
      </c>
      <c r="BR219" s="13">
        <v>8.6876431901702716E-2</v>
      </c>
      <c r="BS219" s="13">
        <v>5.9971347473779843E-2</v>
      </c>
      <c r="BT219" s="13">
        <v>4.662333494841249E-2</v>
      </c>
      <c r="BU219" s="13">
        <v>0.10999154958058593</v>
      </c>
      <c r="BV219" s="13">
        <v>0.84966204960211666</v>
      </c>
      <c r="BW219" s="13">
        <v>4.9374516092494658E-2</v>
      </c>
      <c r="BX219" s="13">
        <v>8.3237387769188112E-2</v>
      </c>
      <c r="BY219" s="13">
        <v>7.0292295316713507E-2</v>
      </c>
      <c r="BZ219" s="13">
        <v>3.5470185386130795E-2</v>
      </c>
      <c r="CA219" s="13">
        <v>0.20911664215159159</v>
      </c>
      <c r="CB219" s="13">
        <v>8.9097777739795478E-2</v>
      </c>
      <c r="CC219" s="13">
        <v>0.12343288633412465</v>
      </c>
      <c r="CD219" s="13">
        <v>4.0343689980744779E-2</v>
      </c>
      <c r="CE219" s="13">
        <v>0.29915025831566028</v>
      </c>
      <c r="CF219" s="13">
        <v>9.1509048332829829E-2</v>
      </c>
      <c r="CG219" s="13">
        <v>1.1238457415213792</v>
      </c>
      <c r="CH219" s="13">
        <v>1.6928509894016983</v>
      </c>
      <c r="CI219" s="10">
        <f>COUNTIF(H219:CH219,"&gt;0")/79</f>
        <v>0.96202531645569622</v>
      </c>
    </row>
    <row r="220" spans="1:87" s="1" customFormat="1" x14ac:dyDescent="0.2">
      <c r="A220" s="1" t="s">
        <v>506</v>
      </c>
      <c r="B220" s="1">
        <v>838.53920000000005</v>
      </c>
      <c r="C220" s="7">
        <f>AVERAGE(H220:AU220)</f>
        <v>1.4375775248972955</v>
      </c>
      <c r="D220" s="7">
        <f>STDEV(H220:AU220)</f>
        <v>0.61360015056092121</v>
      </c>
      <c r="E220" s="7">
        <f>AVERAGE(AV220:CH220)</f>
        <v>1.4553538680297819</v>
      </c>
      <c r="F220" s="7">
        <f>STDEV(AV220:CH220)</f>
        <v>0.63682542935584552</v>
      </c>
      <c r="G220" s="7">
        <f>TTEST(H220:AU220,AV220:CH220,2,3)</f>
        <v>0.89982885853473471</v>
      </c>
      <c r="H220" s="12">
        <v>2.1264998096471781</v>
      </c>
      <c r="I220" s="12">
        <v>0.75365933924550321</v>
      </c>
      <c r="J220" s="12">
        <v>0.71250496990393464</v>
      </c>
      <c r="K220" s="12">
        <v>0.91636451010157272</v>
      </c>
      <c r="L220" s="12">
        <v>1.9849483839342332</v>
      </c>
      <c r="M220" s="12">
        <v>0.33983314819949839</v>
      </c>
      <c r="N220" s="12">
        <v>1.7944394406669422</v>
      </c>
      <c r="O220" s="12">
        <v>0.35386313638070915</v>
      </c>
      <c r="P220" s="12">
        <v>2.3283718147760628</v>
      </c>
      <c r="Q220" s="12">
        <v>2.0861283692863841</v>
      </c>
      <c r="R220" s="12">
        <v>1.8102654925191708</v>
      </c>
      <c r="S220" s="12">
        <v>1.9692171595734163</v>
      </c>
      <c r="T220" s="12">
        <v>2.0530380806001309</v>
      </c>
      <c r="U220" s="12">
        <v>1.1459118464201887</v>
      </c>
      <c r="V220" s="12">
        <v>1.3923686614880049</v>
      </c>
      <c r="W220" s="12">
        <v>1.9697425916502189</v>
      </c>
      <c r="X220" s="12">
        <v>2.4404056092767008</v>
      </c>
      <c r="Y220" s="12">
        <v>2.226106482806482</v>
      </c>
      <c r="Z220" s="12">
        <v>1.1359663897851233</v>
      </c>
      <c r="AA220" s="12">
        <v>1.6951411611371008</v>
      </c>
      <c r="AB220" s="12">
        <v>1.56970052183641</v>
      </c>
      <c r="AC220" s="12">
        <v>1.8688121857116846</v>
      </c>
      <c r="AD220" s="12">
        <v>0.62128532421901084</v>
      </c>
      <c r="AE220" s="12">
        <v>1.8750603416035352</v>
      </c>
      <c r="AF220" s="12">
        <v>1.8737797977397206</v>
      </c>
      <c r="AG220" s="12">
        <v>1.8157914008672209</v>
      </c>
      <c r="AH220" s="12">
        <v>1.7488144135144925</v>
      </c>
      <c r="AI220" s="12">
        <v>1.1830185999760496</v>
      </c>
      <c r="AJ220" s="12">
        <v>1.7088458929531225</v>
      </c>
      <c r="AK220" s="12">
        <v>1.2228115434840439</v>
      </c>
      <c r="AL220" s="12">
        <v>1.0501021925477201</v>
      </c>
      <c r="AM220" s="12">
        <v>0.64448141882346155</v>
      </c>
      <c r="AN220" s="12">
        <v>1.1258104976636698</v>
      </c>
      <c r="AO220" s="12">
        <v>0.3734776456186728</v>
      </c>
      <c r="AP220" s="12">
        <v>0.96442281456873791</v>
      </c>
      <c r="AQ220" s="12">
        <v>1.3081280688272185</v>
      </c>
      <c r="AR220" s="12">
        <v>1.4317973353621236</v>
      </c>
      <c r="AS220" s="12">
        <v>0.154106887766983</v>
      </c>
      <c r="AT220" s="12">
        <v>1.7379605090001089</v>
      </c>
      <c r="AU220" s="12">
        <v>1.9901172064092751</v>
      </c>
      <c r="AV220" s="13">
        <v>2.5506856087091028</v>
      </c>
      <c r="AW220" s="13">
        <v>2.6463890859827313</v>
      </c>
      <c r="AX220" s="13">
        <v>2.0689310301846588</v>
      </c>
      <c r="AY220" s="13">
        <v>1.7728868852907451</v>
      </c>
      <c r="AZ220" s="13">
        <v>0.99821499943231951</v>
      </c>
      <c r="BA220" s="13">
        <v>2.7142810042803083</v>
      </c>
      <c r="BB220" s="13">
        <v>1.9907102050553818</v>
      </c>
      <c r="BC220" s="13">
        <v>0.89576967859188927</v>
      </c>
      <c r="BD220" s="13">
        <v>0.83761018410927202</v>
      </c>
      <c r="BE220" s="13">
        <v>1.7057447986559382</v>
      </c>
      <c r="BF220" s="13">
        <v>1.9933698451488406</v>
      </c>
      <c r="BG220" s="13">
        <v>2.3568857548985429</v>
      </c>
      <c r="BH220" s="13">
        <v>1.0456989410791004</v>
      </c>
      <c r="BI220" s="13">
        <v>2.127934984757887</v>
      </c>
      <c r="BJ220" s="13">
        <v>2.061500683388318</v>
      </c>
      <c r="BK220" s="13">
        <v>1.5709343630095696</v>
      </c>
      <c r="BL220" s="13">
        <v>1.5432441007786841</v>
      </c>
      <c r="BM220" s="13">
        <v>0.60557101689087234</v>
      </c>
      <c r="BN220" s="13">
        <v>1.3721901360962605</v>
      </c>
      <c r="BO220" s="13">
        <v>2.2419154896026141</v>
      </c>
      <c r="BP220" s="13">
        <v>0.70163634512588902</v>
      </c>
      <c r="BQ220" s="13">
        <v>1.9263321320492099</v>
      </c>
      <c r="BR220" s="13">
        <v>0.67310509720845424</v>
      </c>
      <c r="BS220" s="13">
        <v>0.55734850956145454</v>
      </c>
      <c r="BT220" s="13">
        <v>1.562143312292217</v>
      </c>
      <c r="BU220" s="13">
        <v>1.9071377259126034</v>
      </c>
      <c r="BV220" s="13">
        <v>0.51616418032631395</v>
      </c>
      <c r="BW220" s="13">
        <v>1.2359491366914581</v>
      </c>
      <c r="BX220" s="13">
        <v>0.96201104769595136</v>
      </c>
      <c r="BY220" s="13">
        <v>1.3890550329452707</v>
      </c>
      <c r="BZ220" s="13">
        <v>1.525278088233714</v>
      </c>
      <c r="CA220" s="13">
        <v>1.1524343937791393</v>
      </c>
      <c r="CB220" s="13">
        <v>1.0590913110355424</v>
      </c>
      <c r="CC220" s="13">
        <v>1.2767300040597349</v>
      </c>
      <c r="CD220" s="13">
        <v>1.1952060169432597</v>
      </c>
      <c r="CE220" s="13">
        <v>1.6103022555899555</v>
      </c>
      <c r="CF220" s="13">
        <v>1.4656660075626589</v>
      </c>
      <c r="CG220" s="13">
        <v>0.24439020895661129</v>
      </c>
      <c r="CH220" s="13">
        <v>0.69835125124901209</v>
      </c>
      <c r="CI220" s="10">
        <f>COUNTIF(H220:CH220,"&gt;0")/79</f>
        <v>1</v>
      </c>
    </row>
    <row r="221" spans="1:87" s="1" customFormat="1" x14ac:dyDescent="0.2">
      <c r="A221" s="1" t="s">
        <v>328</v>
      </c>
      <c r="B221" s="1">
        <v>852.64880000000005</v>
      </c>
      <c r="C221" s="7">
        <f>AVERAGE(H221:AU221)</f>
        <v>2.8644015300077697E-2</v>
      </c>
      <c r="D221" s="7">
        <f>STDEV(H221:AU221)</f>
        <v>3.4396284140789428E-2</v>
      </c>
      <c r="E221" s="7">
        <f>AVERAGE(AV221:CH221)</f>
        <v>3.7952233863608922E-2</v>
      </c>
      <c r="F221" s="7">
        <f>STDEV(AV221:CH221)</f>
        <v>5.0029268288233397E-2</v>
      </c>
      <c r="G221" s="7">
        <f>TTEST(H221:AU221,AV221:CH221,2,3)</f>
        <v>0.33983718477425595</v>
      </c>
      <c r="H221" s="12">
        <v>4.7411561134589157E-2</v>
      </c>
      <c r="I221" s="12">
        <v>1.1663073883607308E-4</v>
      </c>
      <c r="J221" s="12">
        <v>3.476872572412542E-2</v>
      </c>
      <c r="K221" s="12">
        <v>4.7307241814721374E-2</v>
      </c>
      <c r="L221" s="12">
        <v>0</v>
      </c>
      <c r="M221" s="12">
        <v>0</v>
      </c>
      <c r="N221" s="12">
        <v>8.0904929983777435E-2</v>
      </c>
      <c r="O221" s="12">
        <v>3.0052173749668249E-2</v>
      </c>
      <c r="P221" s="12">
        <v>5.5348127058890972E-2</v>
      </c>
      <c r="Q221" s="12">
        <v>0</v>
      </c>
      <c r="R221" s="12">
        <v>0</v>
      </c>
      <c r="S221" s="12">
        <v>3.2748075367547425E-2</v>
      </c>
      <c r="T221" s="12">
        <v>7.6336401932933326E-2</v>
      </c>
      <c r="U221" s="12">
        <v>1.2364678919236717E-2</v>
      </c>
      <c r="V221" s="12">
        <v>5.3422722520444915E-3</v>
      </c>
      <c r="W221" s="12">
        <v>9.307789413971071E-2</v>
      </c>
      <c r="X221" s="12">
        <v>0</v>
      </c>
      <c r="Y221" s="12">
        <v>4.0018671453213368E-2</v>
      </c>
      <c r="Z221" s="12">
        <v>7.7175757428349492E-2</v>
      </c>
      <c r="AA221" s="12">
        <v>1.1384742038322251E-2</v>
      </c>
      <c r="AB221" s="12">
        <v>3.3971307809551143E-3</v>
      </c>
      <c r="AC221" s="12">
        <v>7.2849798397112723E-3</v>
      </c>
      <c r="AD221" s="12">
        <v>0</v>
      </c>
      <c r="AE221" s="12">
        <v>2.9350665605510785E-2</v>
      </c>
      <c r="AF221" s="12">
        <v>8.8370162912745093E-3</v>
      </c>
      <c r="AG221" s="12">
        <v>9.8809925993861543E-4</v>
      </c>
      <c r="AH221" s="12">
        <v>0</v>
      </c>
      <c r="AI221" s="12">
        <v>8.2341674773960774E-2</v>
      </c>
      <c r="AJ221" s="12">
        <v>2.6277989996966795E-2</v>
      </c>
      <c r="AK221" s="12">
        <v>2.6055412458764676E-2</v>
      </c>
      <c r="AL221" s="12">
        <v>1.1451521311846843E-2</v>
      </c>
      <c r="AM221" s="12">
        <v>5.5639626988777946E-3</v>
      </c>
      <c r="AN221" s="12">
        <v>0</v>
      </c>
      <c r="AO221" s="12">
        <v>4.2374992559192977E-2</v>
      </c>
      <c r="AP221" s="12">
        <v>6.2657209937800216E-3</v>
      </c>
      <c r="AQ221" s="12">
        <v>0.15844027079218115</v>
      </c>
      <c r="AR221" s="12">
        <v>1.9466072084183241E-2</v>
      </c>
      <c r="AS221" s="12">
        <v>0</v>
      </c>
      <c r="AT221" s="12">
        <v>3.6080630988141779E-2</v>
      </c>
      <c r="AU221" s="12">
        <v>3.7226587831854958E-2</v>
      </c>
      <c r="AV221" s="13">
        <v>8.78306287541155E-2</v>
      </c>
      <c r="AW221" s="13">
        <v>3.8178396775980436E-2</v>
      </c>
      <c r="AX221" s="13">
        <v>3.8152834597469154E-2</v>
      </c>
      <c r="AY221" s="13">
        <v>5.7264380117205537E-3</v>
      </c>
      <c r="AZ221" s="13">
        <v>2.5547006022697757E-2</v>
      </c>
      <c r="BA221" s="13">
        <v>3.5971990740587413E-2</v>
      </c>
      <c r="BB221" s="13">
        <v>9.2657504595916249E-3</v>
      </c>
      <c r="BC221" s="13">
        <v>2.2395326712861648E-2</v>
      </c>
      <c r="BD221" s="13">
        <v>5.4789694377352267E-3</v>
      </c>
      <c r="BE221" s="13">
        <v>6.2070850771092687E-2</v>
      </c>
      <c r="BF221" s="13">
        <v>3.5322657910052402E-2</v>
      </c>
      <c r="BG221" s="13">
        <v>2.0952496713498955E-2</v>
      </c>
      <c r="BH221" s="13">
        <v>2.6658784140173787E-2</v>
      </c>
      <c r="BI221" s="13">
        <v>1.9938138062479932E-2</v>
      </c>
      <c r="BJ221" s="13">
        <v>9.6894930164490422E-3</v>
      </c>
      <c r="BK221" s="13">
        <v>0</v>
      </c>
      <c r="BL221" s="13">
        <v>0</v>
      </c>
      <c r="BM221" s="13">
        <v>0</v>
      </c>
      <c r="BN221" s="13">
        <v>3.5413283972045226E-2</v>
      </c>
      <c r="BO221" s="13">
        <v>9.2502747125696866E-3</v>
      </c>
      <c r="BP221" s="13">
        <v>2.7744844550047037E-2</v>
      </c>
      <c r="BQ221" s="13">
        <v>0.20098161385554694</v>
      </c>
      <c r="BR221" s="13">
        <v>3.9833305105419263E-2</v>
      </c>
      <c r="BS221" s="13">
        <v>0.10061583716700334</v>
      </c>
      <c r="BT221" s="13">
        <v>4.6833655913172102E-2</v>
      </c>
      <c r="BU221" s="13">
        <v>5.0879128519577578E-2</v>
      </c>
      <c r="BV221" s="13">
        <v>2.0096411694588887E-3</v>
      </c>
      <c r="BW221" s="13">
        <v>7.1459743573547294E-3</v>
      </c>
      <c r="BX221" s="13">
        <v>0</v>
      </c>
      <c r="BY221" s="13">
        <v>7.5496187965377701E-2</v>
      </c>
      <c r="BZ221" s="13">
        <v>1.4542049244235421E-2</v>
      </c>
      <c r="CA221" s="13">
        <v>4.271830062325975E-3</v>
      </c>
      <c r="CB221" s="13">
        <v>9.1132800727703842E-2</v>
      </c>
      <c r="CC221" s="13">
        <v>2.6273853694150997E-2</v>
      </c>
      <c r="CD221" s="13">
        <v>5.6687089054684184E-2</v>
      </c>
      <c r="CE221" s="13">
        <v>0.23212941043799351</v>
      </c>
      <c r="CF221" s="13">
        <v>1.5716578045575726E-2</v>
      </c>
      <c r="CG221" s="13">
        <v>0</v>
      </c>
      <c r="CH221" s="13">
        <v>0</v>
      </c>
      <c r="CI221" s="10">
        <f>COUNTIF(H221:CH221,"&gt;0")/79</f>
        <v>0.810126582278481</v>
      </c>
    </row>
    <row r="222" spans="1:87" s="1" customFormat="1" x14ac:dyDescent="0.2">
      <c r="A222" s="1" t="s">
        <v>331</v>
      </c>
      <c r="B222" s="1">
        <v>850.63310000000001</v>
      </c>
      <c r="C222" s="7">
        <f>AVERAGE(H222:AU222)</f>
        <v>8.5495272487519841E-2</v>
      </c>
      <c r="D222" s="7">
        <f>STDEV(H222:AU222)</f>
        <v>0.24414059665087168</v>
      </c>
      <c r="E222" s="7">
        <f>AVERAGE(AV222:CH222)</f>
        <v>8.4715495851134304E-2</v>
      </c>
      <c r="F222" s="7">
        <f>STDEV(AV222:CH222)</f>
        <v>0.14881885208995382</v>
      </c>
      <c r="G222" s="7">
        <f>TTEST(H222:AU222,AV222:CH222,2,3)</f>
        <v>0.98633876258479081</v>
      </c>
      <c r="H222" s="12">
        <v>0</v>
      </c>
      <c r="I222" s="12">
        <v>0</v>
      </c>
      <c r="J222" s="12">
        <v>2.4936919374834072E-2</v>
      </c>
      <c r="K222" s="12">
        <v>2.4626229763306681E-2</v>
      </c>
      <c r="L222" s="12">
        <v>2.3985180422450757E-2</v>
      </c>
      <c r="M222" s="12">
        <v>1.5334057815800644</v>
      </c>
      <c r="N222" s="12">
        <v>4.6036870284031299E-2</v>
      </c>
      <c r="O222" s="12">
        <v>3.0361785637793216E-2</v>
      </c>
      <c r="P222" s="12">
        <v>5.2264224059150044E-2</v>
      </c>
      <c r="Q222" s="12">
        <v>2.0956418080789536E-2</v>
      </c>
      <c r="R222" s="12">
        <v>0</v>
      </c>
      <c r="S222" s="12">
        <v>2.7368581165454563E-2</v>
      </c>
      <c r="T222" s="12">
        <v>3.6318675342793788E-2</v>
      </c>
      <c r="U222" s="12">
        <v>3.2804607411506599E-2</v>
      </c>
      <c r="V222" s="12">
        <v>6.2081227776494934E-2</v>
      </c>
      <c r="W222" s="12">
        <v>4.1609521368655755E-2</v>
      </c>
      <c r="X222" s="12">
        <v>0.18423326914036672</v>
      </c>
      <c r="Y222" s="12">
        <v>0.10174412512782567</v>
      </c>
      <c r="Z222" s="12">
        <v>3.527367552432626E-2</v>
      </c>
      <c r="AA222" s="12">
        <v>2.8075709149712483E-2</v>
      </c>
      <c r="AB222" s="12">
        <v>1.7153416393420683E-2</v>
      </c>
      <c r="AC222" s="12">
        <v>2.2089934340479678E-2</v>
      </c>
      <c r="AD222" s="12">
        <v>0.38681367946425815</v>
      </c>
      <c r="AE222" s="12">
        <v>3.5251924439417069E-2</v>
      </c>
      <c r="AF222" s="12">
        <v>3.7098091856858653E-2</v>
      </c>
      <c r="AG222" s="12">
        <v>4.0844444653360082E-2</v>
      </c>
      <c r="AH222" s="12">
        <v>3.1970875572356269E-2</v>
      </c>
      <c r="AI222" s="12">
        <v>0</v>
      </c>
      <c r="AJ222" s="12">
        <v>6.481427765830769E-2</v>
      </c>
      <c r="AK222" s="12">
        <v>0</v>
      </c>
      <c r="AL222" s="12">
        <v>0.11717132356954277</v>
      </c>
      <c r="AM222" s="12">
        <v>4.9007298000146221E-2</v>
      </c>
      <c r="AN222" s="12">
        <v>0.1370436141643929</v>
      </c>
      <c r="AO222" s="12">
        <v>0</v>
      </c>
      <c r="AP222" s="12">
        <v>2.5528193312151715E-2</v>
      </c>
      <c r="AQ222" s="12">
        <v>3.0438520205433202E-2</v>
      </c>
      <c r="AR222" s="12">
        <v>1.8207868245381058E-2</v>
      </c>
      <c r="AS222" s="12">
        <v>6.9961893146727711E-2</v>
      </c>
      <c r="AT222" s="12">
        <v>3.0332743269002382E-2</v>
      </c>
      <c r="AU222" s="12">
        <v>0</v>
      </c>
      <c r="AV222" s="13">
        <v>1.0395496325147047E-2</v>
      </c>
      <c r="AW222" s="13">
        <v>0</v>
      </c>
      <c r="AX222" s="13">
        <v>4.135659859951147E-2</v>
      </c>
      <c r="AY222" s="13">
        <v>0.14118114635222631</v>
      </c>
      <c r="AZ222" s="13">
        <v>4.0979515895099461E-2</v>
      </c>
      <c r="BA222" s="13">
        <v>5.7225167127167784E-2</v>
      </c>
      <c r="BB222" s="13">
        <v>0</v>
      </c>
      <c r="BC222" s="13">
        <v>0</v>
      </c>
      <c r="BD222" s="13">
        <v>3.6843824341883838E-2</v>
      </c>
      <c r="BE222" s="13">
        <v>6.2030391582222177E-2</v>
      </c>
      <c r="BF222" s="13">
        <v>0</v>
      </c>
      <c r="BG222" s="13">
        <v>1.8401459155345558E-2</v>
      </c>
      <c r="BH222" s="13">
        <v>2.4517720854241264E-2</v>
      </c>
      <c r="BI222" s="13">
        <v>1.4209360852151697E-2</v>
      </c>
      <c r="BJ222" s="13">
        <v>6.2656873070430844E-2</v>
      </c>
      <c r="BK222" s="13">
        <v>0.36038719497968752</v>
      </c>
      <c r="BL222" s="13">
        <v>6.2184824212930936E-2</v>
      </c>
      <c r="BM222" s="13">
        <v>6.9896552267650652E-2</v>
      </c>
      <c r="BN222" s="13">
        <v>1.958867557206918E-2</v>
      </c>
      <c r="BO222" s="13">
        <v>2.4488288296886821E-2</v>
      </c>
      <c r="BP222" s="13">
        <v>8.7238005848428779E-2</v>
      </c>
      <c r="BQ222" s="13">
        <v>2.3761860906799263E-2</v>
      </c>
      <c r="BR222" s="13">
        <v>0</v>
      </c>
      <c r="BS222" s="13">
        <v>0.3593887961787714</v>
      </c>
      <c r="BT222" s="13">
        <v>2.0162915629047116E-2</v>
      </c>
      <c r="BU222" s="13">
        <v>4.4871778514550473E-2</v>
      </c>
      <c r="BV222" s="13">
        <v>0.23521168305080387</v>
      </c>
      <c r="BW222" s="13">
        <v>4.1247065023661697E-2</v>
      </c>
      <c r="BX222" s="13">
        <v>0.10099425228948938</v>
      </c>
      <c r="BY222" s="13">
        <v>2.2839920064890835E-2</v>
      </c>
      <c r="BZ222" s="13">
        <v>8.770222969071878E-2</v>
      </c>
      <c r="CA222" s="13">
        <v>0.80452982254475136</v>
      </c>
      <c r="CB222" s="13">
        <v>4.941836822113601E-2</v>
      </c>
      <c r="CC222" s="13">
        <v>2.287941093412043E-2</v>
      </c>
      <c r="CD222" s="13">
        <v>2.204382425631644E-2</v>
      </c>
      <c r="CE222" s="13">
        <v>1.1263133281034803E-2</v>
      </c>
      <c r="CF222" s="13">
        <v>4.7208857666189673E-2</v>
      </c>
      <c r="CG222" s="13">
        <v>0.27679932460887507</v>
      </c>
      <c r="CH222" s="13">
        <v>0</v>
      </c>
      <c r="CI222" s="10">
        <f>COUNTIF(H222:CH222,"&gt;0")/79</f>
        <v>0.83544303797468356</v>
      </c>
    </row>
    <row r="223" spans="1:87" s="1" customFormat="1" x14ac:dyDescent="0.2">
      <c r="A223" s="1" t="s">
        <v>507</v>
      </c>
      <c r="B223" s="1">
        <v>698.51300000000003</v>
      </c>
      <c r="C223" s="7">
        <f>AVERAGE(H223:AU223)</f>
        <v>12.073333738491224</v>
      </c>
      <c r="D223" s="7">
        <f>STDEV(H223:AU223)</f>
        <v>3.4870418885794128</v>
      </c>
      <c r="E223" s="7">
        <f>AVERAGE(AV223:CH223)</f>
        <v>10.929417692107226</v>
      </c>
      <c r="F223" s="7">
        <f>STDEV(AV223:CH223)</f>
        <v>3.218489466898999</v>
      </c>
      <c r="G223" s="7">
        <f>TTEST(H223:AU223,AV223:CH223,2,3)</f>
        <v>0.13370339848357712</v>
      </c>
      <c r="H223" s="12">
        <v>14.632721669451769</v>
      </c>
      <c r="I223" s="12">
        <v>12.231136356117922</v>
      </c>
      <c r="J223" s="12">
        <v>17.147319580523124</v>
      </c>
      <c r="K223" s="12">
        <v>16.476208154929747</v>
      </c>
      <c r="L223" s="12">
        <v>14.699654836785138</v>
      </c>
      <c r="M223" s="12">
        <v>23.768513388695016</v>
      </c>
      <c r="N223" s="12">
        <v>9.1146060807136102</v>
      </c>
      <c r="O223" s="12">
        <v>9.7118574622997293</v>
      </c>
      <c r="P223" s="12">
        <v>11.813380492985974</v>
      </c>
      <c r="Q223" s="12">
        <v>11.536131417558506</v>
      </c>
      <c r="R223" s="12">
        <v>16.348048560171048</v>
      </c>
      <c r="S223" s="12">
        <v>13.126889875362433</v>
      </c>
      <c r="T223" s="12">
        <v>11.317192352176344</v>
      </c>
      <c r="U223" s="12">
        <v>12.268175246117007</v>
      </c>
      <c r="V223" s="12">
        <v>12.729402191536634</v>
      </c>
      <c r="W223" s="12">
        <v>12.817023828587402</v>
      </c>
      <c r="X223" s="12">
        <v>13.837478048217971</v>
      </c>
      <c r="Y223" s="12">
        <v>9.9997856978883775</v>
      </c>
      <c r="Z223" s="12">
        <v>10.820319488715796</v>
      </c>
      <c r="AA223" s="12">
        <v>8.3952793466302023</v>
      </c>
      <c r="AB223" s="12">
        <v>10.392444652779668</v>
      </c>
      <c r="AC223" s="12">
        <v>8.9689490771587028</v>
      </c>
      <c r="AD223" s="12">
        <v>14.234266157257572</v>
      </c>
      <c r="AE223" s="12">
        <v>9.7718006393036898</v>
      </c>
      <c r="AF223" s="12">
        <v>11.903057711859191</v>
      </c>
      <c r="AG223" s="12">
        <v>8.7492440949390318</v>
      </c>
      <c r="AH223" s="12">
        <v>9.8829481448220857</v>
      </c>
      <c r="AI223" s="12">
        <v>8.7998076114856296</v>
      </c>
      <c r="AJ223" s="12">
        <v>8.3143792935462084</v>
      </c>
      <c r="AK223" s="12">
        <v>10.834521241019425</v>
      </c>
      <c r="AL223" s="12">
        <v>12.137521668896293</v>
      </c>
      <c r="AM223" s="12">
        <v>9.6219036592409335</v>
      </c>
      <c r="AN223" s="12">
        <v>10.445132088639417</v>
      </c>
      <c r="AO223" s="12">
        <v>21.114460199944002</v>
      </c>
      <c r="AP223" s="12">
        <v>10.876293428148564</v>
      </c>
      <c r="AQ223" s="12">
        <v>10.430137035531969</v>
      </c>
      <c r="AR223" s="12">
        <v>8.0169163965288419</v>
      </c>
      <c r="AS223" s="12">
        <v>17.185607568663116</v>
      </c>
      <c r="AT223" s="12">
        <v>10.392579049058696</v>
      </c>
      <c r="AU223" s="12">
        <v>8.0702557453621306</v>
      </c>
      <c r="AV223" s="13">
        <v>12.876281813997977</v>
      </c>
      <c r="AW223" s="13">
        <v>11.723939785161768</v>
      </c>
      <c r="AX223" s="13">
        <v>10.910527737458519</v>
      </c>
      <c r="AY223" s="13">
        <v>10.189562800334244</v>
      </c>
      <c r="AZ223" s="13">
        <v>9.2340389810473908</v>
      </c>
      <c r="BA223" s="13">
        <v>7.4927953871570692</v>
      </c>
      <c r="BB223" s="13">
        <v>8.5700507902066381</v>
      </c>
      <c r="BC223" s="13">
        <v>9.0881317927986842</v>
      </c>
      <c r="BD223" s="13">
        <v>13.056849973487537</v>
      </c>
      <c r="BE223" s="13">
        <v>9.055413603572541</v>
      </c>
      <c r="BF223" s="13">
        <v>8.2133777882351282</v>
      </c>
      <c r="BG223" s="13">
        <v>20.331927852445588</v>
      </c>
      <c r="BH223" s="13">
        <v>8.0444667448688918</v>
      </c>
      <c r="BI223" s="13">
        <v>6.383002933270018</v>
      </c>
      <c r="BJ223" s="13">
        <v>8.6999730485880544</v>
      </c>
      <c r="BK223" s="13">
        <v>12.616647515975083</v>
      </c>
      <c r="BL223" s="13">
        <v>10.270945423838851</v>
      </c>
      <c r="BM223" s="13">
        <v>18.605284609500924</v>
      </c>
      <c r="BN223" s="13">
        <v>9.247583381074044</v>
      </c>
      <c r="BO223" s="13">
        <v>11.034868032137711</v>
      </c>
      <c r="BP223" s="13">
        <v>9.3918048755047927</v>
      </c>
      <c r="BQ223" s="13">
        <v>8.4121207524426129</v>
      </c>
      <c r="BR223" s="13">
        <v>9.6246064388745634</v>
      </c>
      <c r="BS223" s="13">
        <v>12.250761745683851</v>
      </c>
      <c r="BT223" s="13">
        <v>10.128912525017041</v>
      </c>
      <c r="BU223" s="13">
        <v>9.4460102792548764</v>
      </c>
      <c r="BV223" s="13">
        <v>18.417675130453198</v>
      </c>
      <c r="BW223" s="13">
        <v>10.808127541715338</v>
      </c>
      <c r="BX223" s="13">
        <v>9.732898533255339</v>
      </c>
      <c r="BY223" s="13">
        <v>8.5696392306168683</v>
      </c>
      <c r="BZ223" s="13">
        <v>11.191082879774326</v>
      </c>
      <c r="CA223" s="13">
        <v>17.27410048700726</v>
      </c>
      <c r="CB223" s="13">
        <v>10.425277222128583</v>
      </c>
      <c r="CC223" s="13">
        <v>8.1255003801226628</v>
      </c>
      <c r="CD223" s="13">
        <v>8.9646618858254161</v>
      </c>
      <c r="CE223" s="13">
        <v>8.971258914099657</v>
      </c>
      <c r="CF223" s="13">
        <v>10.229207776351945</v>
      </c>
      <c r="CG223" s="13">
        <v>12.816995715440681</v>
      </c>
      <c r="CH223" s="13">
        <v>15.820977683456077</v>
      </c>
      <c r="CI223" s="10">
        <f>COUNTIF(H223:CH223,"&gt;0")/79</f>
        <v>1</v>
      </c>
    </row>
    <row r="224" spans="1:87" s="1" customFormat="1" x14ac:dyDescent="0.2">
      <c r="A224" s="1" t="s">
        <v>251</v>
      </c>
      <c r="B224" s="1">
        <v>726.54430000000002</v>
      </c>
      <c r="C224" s="7">
        <f>AVERAGE(H224:AU224)</f>
        <v>2.0682512458503246E-2</v>
      </c>
      <c r="D224" s="7">
        <f>STDEV(H224:AU224)</f>
        <v>4.5203837820403506E-2</v>
      </c>
      <c r="E224" s="7">
        <f>AVERAGE(AV224:CH224)</f>
        <v>2.4479120354994548E-2</v>
      </c>
      <c r="F224" s="7">
        <f>STDEV(AV224:CH224)</f>
        <v>5.1111698059616163E-2</v>
      </c>
      <c r="G224" s="7">
        <f>TTEST(H224:AU224,AV224:CH224,2,3)</f>
        <v>0.72776108263013595</v>
      </c>
      <c r="H224" s="12">
        <v>1.8877886097748736E-2</v>
      </c>
      <c r="I224" s="12">
        <v>4.3589642361179133E-2</v>
      </c>
      <c r="J224" s="12">
        <v>0</v>
      </c>
      <c r="K224" s="12">
        <v>0</v>
      </c>
      <c r="L224" s="12">
        <v>3.7182194390800317E-2</v>
      </c>
      <c r="M224" s="12">
        <v>0.20086266041085443</v>
      </c>
      <c r="N224" s="12">
        <v>0</v>
      </c>
      <c r="O224" s="12">
        <v>0</v>
      </c>
      <c r="P224" s="12">
        <v>0</v>
      </c>
      <c r="Q224" s="12">
        <v>2.7677384542581829E-2</v>
      </c>
      <c r="R224" s="12">
        <v>2.9988913549725483E-2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2.872415142876017E-2</v>
      </c>
      <c r="AB224" s="12">
        <v>0</v>
      </c>
      <c r="AC224" s="12">
        <v>0</v>
      </c>
      <c r="AD224" s="12">
        <v>5.4035274282072776E-2</v>
      </c>
      <c r="AE224" s="12">
        <v>1.6381260489921806E-2</v>
      </c>
      <c r="AF224" s="12">
        <v>0</v>
      </c>
      <c r="AG224" s="12">
        <v>0</v>
      </c>
      <c r="AH224" s="12">
        <v>2.8386889474847458E-2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6.6839384529141899E-2</v>
      </c>
      <c r="AO224" s="12">
        <v>0.19965885254095</v>
      </c>
      <c r="AP224" s="12">
        <v>3.0814547516785157E-2</v>
      </c>
      <c r="AQ224" s="12">
        <v>0</v>
      </c>
      <c r="AR224" s="12">
        <v>2.8159298711750106E-2</v>
      </c>
      <c r="AS224" s="12">
        <v>0</v>
      </c>
      <c r="AT224" s="12">
        <v>0</v>
      </c>
      <c r="AU224" s="12">
        <v>1.6122158013010618E-2</v>
      </c>
      <c r="AV224" s="13">
        <v>1.2086790528091669E-2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2.0876120225795498E-2</v>
      </c>
      <c r="BD224" s="13">
        <v>2.6103578529381131E-2</v>
      </c>
      <c r="BE224" s="13">
        <v>0</v>
      </c>
      <c r="BF224" s="13">
        <v>0</v>
      </c>
      <c r="BG224" s="13">
        <v>0</v>
      </c>
      <c r="BH224" s="13">
        <v>0</v>
      </c>
      <c r="BI224" s="13">
        <v>0</v>
      </c>
      <c r="BJ224" s="13">
        <v>0</v>
      </c>
      <c r="BK224" s="13">
        <v>5.4515657714131555E-2</v>
      </c>
      <c r="BL224" s="13">
        <v>0</v>
      </c>
      <c r="BM224" s="13">
        <v>0</v>
      </c>
      <c r="BN224" s="13">
        <v>1.5323029062529322E-2</v>
      </c>
      <c r="BO224" s="13">
        <v>2.8556751010224098E-2</v>
      </c>
      <c r="BP224" s="13">
        <v>0</v>
      </c>
      <c r="BQ224" s="13">
        <v>0</v>
      </c>
      <c r="BR224" s="13">
        <v>4.4584866211102851E-2</v>
      </c>
      <c r="BS224" s="13">
        <v>0</v>
      </c>
      <c r="BT224" s="13">
        <v>0</v>
      </c>
      <c r="BU224" s="13">
        <v>0</v>
      </c>
      <c r="BV224" s="13">
        <v>0.16349904645503635</v>
      </c>
      <c r="BW224" s="13">
        <v>4.1744810709557281E-2</v>
      </c>
      <c r="BX224" s="13">
        <v>5.0271604428309059E-2</v>
      </c>
      <c r="BY224" s="13">
        <v>6.6392949148998723E-2</v>
      </c>
      <c r="BZ224" s="13">
        <v>2.633597249226052E-2</v>
      </c>
      <c r="CA224" s="13">
        <v>0</v>
      </c>
      <c r="CB224" s="13">
        <v>2.022852465545873E-2</v>
      </c>
      <c r="CC224" s="13">
        <v>0</v>
      </c>
      <c r="CD224" s="13">
        <v>0</v>
      </c>
      <c r="CE224" s="13">
        <v>0</v>
      </c>
      <c r="CF224" s="13">
        <v>0</v>
      </c>
      <c r="CG224" s="13">
        <v>0.24239986553344528</v>
      </c>
      <c r="CH224" s="13">
        <v>0.14176612714046535</v>
      </c>
      <c r="CI224" s="10">
        <f>COUNTIF(H224:CH224,"&gt;0")/79</f>
        <v>0.379746835443038</v>
      </c>
    </row>
    <row r="225" spans="1:87" s="1" customFormat="1" x14ac:dyDescent="0.2">
      <c r="A225" s="1" t="s">
        <v>329</v>
      </c>
      <c r="B225" s="1">
        <v>724.52869999999996</v>
      </c>
      <c r="C225" s="7">
        <f>AVERAGE(H225:AU225)</f>
        <v>0.12026764700734824</v>
      </c>
      <c r="D225" s="7">
        <f>STDEV(H225:AU225)</f>
        <v>0.25465456559979766</v>
      </c>
      <c r="E225" s="7">
        <f>AVERAGE(AV225:CH225)</f>
        <v>9.400016073847299E-2</v>
      </c>
      <c r="F225" s="7">
        <f>STDEV(AV225:CH225)</f>
        <v>0.17542710260546576</v>
      </c>
      <c r="G225" s="7">
        <f>TTEST(H225:AU225,AV225:CH225,2,3)</f>
        <v>0.59433798584765962</v>
      </c>
      <c r="H225" s="12">
        <v>0</v>
      </c>
      <c r="I225" s="12">
        <v>4.0135088916702498E-2</v>
      </c>
      <c r="J225" s="12">
        <v>5.446131094669468E-2</v>
      </c>
      <c r="K225" s="12">
        <v>9.7589971763740346E-2</v>
      </c>
      <c r="L225" s="12">
        <v>2.3148849679429127E-2</v>
      </c>
      <c r="M225" s="12">
        <v>0</v>
      </c>
      <c r="N225" s="12">
        <v>5.3468622314155376E-2</v>
      </c>
      <c r="O225" s="12">
        <v>4.7321257904168842E-2</v>
      </c>
      <c r="P225" s="12">
        <v>0.13502022161857932</v>
      </c>
      <c r="Q225" s="12">
        <v>7.5545597799124745E-2</v>
      </c>
      <c r="R225" s="12">
        <v>1.9695344801959804E-2</v>
      </c>
      <c r="S225" s="12">
        <v>1.2493364993672143E-2</v>
      </c>
      <c r="T225" s="12">
        <v>6.7859910910812019E-2</v>
      </c>
      <c r="U225" s="12">
        <v>8.3946574280808761E-2</v>
      </c>
      <c r="V225" s="12">
        <v>0.17945761547264114</v>
      </c>
      <c r="W225" s="12">
        <v>3.5097435997396266E-2</v>
      </c>
      <c r="X225" s="12">
        <v>0</v>
      </c>
      <c r="Y225" s="12">
        <v>0</v>
      </c>
      <c r="Z225" s="12">
        <v>2.5590635761709432E-2</v>
      </c>
      <c r="AA225" s="12">
        <v>4.8090547821076635E-2</v>
      </c>
      <c r="AB225" s="12">
        <v>9.5216848831896878E-2</v>
      </c>
      <c r="AC225" s="12">
        <v>6.1101374301469072E-2</v>
      </c>
      <c r="AD225" s="12">
        <v>0.30716474461559767</v>
      </c>
      <c r="AE225" s="12">
        <v>3.8131002391865267E-2</v>
      </c>
      <c r="AF225" s="12">
        <v>6.1559188489234008E-2</v>
      </c>
      <c r="AG225" s="12">
        <v>0</v>
      </c>
      <c r="AH225" s="12">
        <v>0</v>
      </c>
      <c r="AI225" s="12">
        <v>0.12095027764758892</v>
      </c>
      <c r="AJ225" s="12">
        <v>5.0685169323593765E-2</v>
      </c>
      <c r="AK225" s="12">
        <v>0.19913995144703503</v>
      </c>
      <c r="AL225" s="12">
        <v>3.7859554851216552E-2</v>
      </c>
      <c r="AM225" s="12">
        <v>5.1851532850880157E-2</v>
      </c>
      <c r="AN225" s="12">
        <v>0.86832900210963049</v>
      </c>
      <c r="AO225" s="12">
        <v>1.4260941967935221</v>
      </c>
      <c r="AP225" s="12">
        <v>9.190459739860056E-2</v>
      </c>
      <c r="AQ225" s="12">
        <v>7.0574974238231752E-2</v>
      </c>
      <c r="AR225" s="12">
        <v>4.1770778189333398E-2</v>
      </c>
      <c r="AS225" s="12">
        <v>0.17682560659615548</v>
      </c>
      <c r="AT225" s="12">
        <v>2.877047003710274E-2</v>
      </c>
      <c r="AU225" s="12">
        <v>8.3854259198305706E-2</v>
      </c>
      <c r="AV225" s="13">
        <v>0</v>
      </c>
      <c r="AW225" s="13">
        <v>5.4366510607512616E-2</v>
      </c>
      <c r="AX225" s="13">
        <v>7.0971318004434569E-2</v>
      </c>
      <c r="AY225" s="13">
        <v>0.12169976992451997</v>
      </c>
      <c r="AZ225" s="13">
        <v>6.6434198060013272E-2</v>
      </c>
      <c r="BA225" s="13">
        <v>8.80813526617618E-2</v>
      </c>
      <c r="BB225" s="13">
        <v>0</v>
      </c>
      <c r="BC225" s="13">
        <v>4.0256806040760616E-2</v>
      </c>
      <c r="BD225" s="13">
        <v>3.6553700060875147E-2</v>
      </c>
      <c r="BE225" s="13">
        <v>2.0443423672266547E-2</v>
      </c>
      <c r="BF225" s="13">
        <v>2.5345913638621972E-2</v>
      </c>
      <c r="BG225" s="13">
        <v>0</v>
      </c>
      <c r="BH225" s="13">
        <v>3.134520814756251E-2</v>
      </c>
      <c r="BI225" s="13">
        <v>8.0682295252039668E-2</v>
      </c>
      <c r="BJ225" s="13">
        <v>8.1427851106819493E-2</v>
      </c>
      <c r="BK225" s="13">
        <v>5.0412279348390689E-2</v>
      </c>
      <c r="BL225" s="13">
        <v>0</v>
      </c>
      <c r="BM225" s="13">
        <v>1.0628740537959296</v>
      </c>
      <c r="BN225" s="13">
        <v>0.1132677013509262</v>
      </c>
      <c r="BO225" s="13">
        <v>8.9178563932694424E-2</v>
      </c>
      <c r="BP225" s="13">
        <v>0</v>
      </c>
      <c r="BQ225" s="13">
        <v>0</v>
      </c>
      <c r="BR225" s="13">
        <v>9.3408137432661173E-2</v>
      </c>
      <c r="BS225" s="13">
        <v>0.25323529370914133</v>
      </c>
      <c r="BT225" s="13">
        <v>0.36078877192276282</v>
      </c>
      <c r="BU225" s="13">
        <v>0.15390218466150954</v>
      </c>
      <c r="BV225" s="13">
        <v>0</v>
      </c>
      <c r="BW225" s="13">
        <v>4.9969988638262214E-2</v>
      </c>
      <c r="BX225" s="13">
        <v>7.0231060770270942E-2</v>
      </c>
      <c r="BY225" s="13">
        <v>3.4035423960918292E-2</v>
      </c>
      <c r="BZ225" s="13">
        <v>3.1055910659228587E-2</v>
      </c>
      <c r="CA225" s="13">
        <v>0</v>
      </c>
      <c r="CB225" s="13">
        <v>0</v>
      </c>
      <c r="CC225" s="13">
        <v>9.424361247512518E-2</v>
      </c>
      <c r="CD225" s="13">
        <v>9.502276846692527E-2</v>
      </c>
      <c r="CE225" s="13">
        <v>3.7632782366407665E-2</v>
      </c>
      <c r="CF225" s="13">
        <v>0.19853519330149369</v>
      </c>
      <c r="CG225" s="13">
        <v>8.1317399744998561E-2</v>
      </c>
      <c r="CH225" s="13">
        <v>7.9286795085612607E-2</v>
      </c>
      <c r="CI225" s="10">
        <f>COUNTIF(H225:CH225,"&gt;0")/79</f>
        <v>0.810126582278481</v>
      </c>
    </row>
    <row r="226" spans="1:87" s="1" customFormat="1" x14ac:dyDescent="0.2">
      <c r="A226" s="1" t="s">
        <v>396</v>
      </c>
      <c r="B226" s="1">
        <v>722.51300000000003</v>
      </c>
      <c r="C226" s="7">
        <f>AVERAGE(H226:AU226)</f>
        <v>0.72016286775539595</v>
      </c>
      <c r="D226" s="7">
        <f>STDEV(H226:AU226)</f>
        <v>0.39505014569503871</v>
      </c>
      <c r="E226" s="7">
        <f>AVERAGE(AV226:CH226)</f>
        <v>0.78724852676064261</v>
      </c>
      <c r="F226" s="7">
        <f>STDEV(AV226:CH226)</f>
        <v>0.49637913746161366</v>
      </c>
      <c r="G226" s="7">
        <f>TTEST(H226:AU226,AV226:CH226,2,3)</f>
        <v>0.50904033602182464</v>
      </c>
      <c r="H226" s="12">
        <v>1.1328906618219909</v>
      </c>
      <c r="I226" s="12">
        <v>0.57841756044284365</v>
      </c>
      <c r="J226" s="12">
        <v>0.93636534633193858</v>
      </c>
      <c r="K226" s="12">
        <v>1.1454860436060859</v>
      </c>
      <c r="L226" s="12">
        <v>0.76943217033208189</v>
      </c>
      <c r="M226" s="12">
        <v>0.10026653096551334</v>
      </c>
      <c r="N226" s="12">
        <v>0.94947795437621085</v>
      </c>
      <c r="O226" s="12">
        <v>0.65334551031605193</v>
      </c>
      <c r="P226" s="12">
        <v>0.24272592101461921</v>
      </c>
      <c r="Q226" s="12">
        <v>0.93318928871911677</v>
      </c>
      <c r="R226" s="12">
        <v>1.11736796455479</v>
      </c>
      <c r="S226" s="12">
        <v>1.9859587227301929</v>
      </c>
      <c r="T226" s="12">
        <v>1.1605957421492601</v>
      </c>
      <c r="U226" s="12">
        <v>0.64227251825245157</v>
      </c>
      <c r="V226" s="12">
        <v>0.96970457505588148</v>
      </c>
      <c r="W226" s="12">
        <v>1.2508474200230204</v>
      </c>
      <c r="X226" s="12">
        <v>0.89633282261745906</v>
      </c>
      <c r="Y226" s="12">
        <v>0.90695213962145893</v>
      </c>
      <c r="Z226" s="12">
        <v>0.88331131043252076</v>
      </c>
      <c r="AA226" s="12">
        <v>0.79429267428599259</v>
      </c>
      <c r="AB226" s="12">
        <v>0.90888417085460038</v>
      </c>
      <c r="AC226" s="12">
        <v>0.73944301584428063</v>
      </c>
      <c r="AD226" s="12">
        <v>0.24731758078426783</v>
      </c>
      <c r="AE226" s="12">
        <v>0.58558654678547706</v>
      </c>
      <c r="AF226" s="12">
        <v>0.69316162591644803</v>
      </c>
      <c r="AG226" s="12">
        <v>0.60445574308905947</v>
      </c>
      <c r="AH226" s="12">
        <v>0.25320930442607986</v>
      </c>
      <c r="AI226" s="12">
        <v>1.001362052421956</v>
      </c>
      <c r="AJ226" s="12">
        <v>1.1610192199611977</v>
      </c>
      <c r="AK226" s="12">
        <v>0.42669907693864445</v>
      </c>
      <c r="AL226" s="12">
        <v>0.35194096996301538</v>
      </c>
      <c r="AM226" s="12">
        <v>0.11243089213558187</v>
      </c>
      <c r="AN226" s="12">
        <v>0.12367113772655065</v>
      </c>
      <c r="AO226" s="12">
        <v>0.31293672105495851</v>
      </c>
      <c r="AP226" s="12">
        <v>0.42869898725326372</v>
      </c>
      <c r="AQ226" s="12">
        <v>0.40686215837288703</v>
      </c>
      <c r="AR226" s="12">
        <v>0.93399599825975776</v>
      </c>
      <c r="AS226" s="12">
        <v>7.6534973840651901E-2</v>
      </c>
      <c r="AT226" s="12">
        <v>0.62740128386643623</v>
      </c>
      <c r="AU226" s="12">
        <v>0.7616703730712433</v>
      </c>
      <c r="AV226" s="13">
        <v>1.5723225762467117</v>
      </c>
      <c r="AW226" s="13">
        <v>0.69708793024636184</v>
      </c>
      <c r="AX226" s="13">
        <v>1.798661146198445</v>
      </c>
      <c r="AY226" s="13">
        <v>0.16973832880107659</v>
      </c>
      <c r="AZ226" s="13">
        <v>0.75325299956368652</v>
      </c>
      <c r="BA226" s="13">
        <v>0.90769745153177517</v>
      </c>
      <c r="BB226" s="13">
        <v>1.7787649364427554</v>
      </c>
      <c r="BC226" s="13">
        <v>0.66145201426616884</v>
      </c>
      <c r="BD226" s="13">
        <v>0.90701880501618493</v>
      </c>
      <c r="BE226" s="13">
        <v>0.60644211891910693</v>
      </c>
      <c r="BF226" s="13">
        <v>0.58959507758588858</v>
      </c>
      <c r="BG226" s="13">
        <v>1.0187458351061809</v>
      </c>
      <c r="BH226" s="13">
        <v>0.61897056914795279</v>
      </c>
      <c r="BI226" s="13">
        <v>1.026440465538784</v>
      </c>
      <c r="BJ226" s="13">
        <v>0.31493378491401641</v>
      </c>
      <c r="BK226" s="13">
        <v>0.69868864857288981</v>
      </c>
      <c r="BL226" s="13">
        <v>2.0695685573142808</v>
      </c>
      <c r="BM226" s="13">
        <v>0.2036677512651906</v>
      </c>
      <c r="BN226" s="13">
        <v>0.84105824867043699</v>
      </c>
      <c r="BO226" s="13">
        <v>1.0049473444236736</v>
      </c>
      <c r="BP226" s="13">
        <v>1.5101796723844285</v>
      </c>
      <c r="BQ226" s="13">
        <v>0.92166043273890896</v>
      </c>
      <c r="BR226" s="13">
        <v>1.1021126666104759</v>
      </c>
      <c r="BS226" s="13">
        <v>0.77761712499363422</v>
      </c>
      <c r="BT226" s="13">
        <v>0.65761718976888184</v>
      </c>
      <c r="BU226" s="13">
        <v>0.95651433598331748</v>
      </c>
      <c r="BV226" s="13">
        <v>0.33987608680730597</v>
      </c>
      <c r="BW226" s="13">
        <v>0.27830545046755112</v>
      </c>
      <c r="BX226" s="13">
        <v>0.15992030662651996</v>
      </c>
      <c r="BY226" s="13">
        <v>0.35235977850379363</v>
      </c>
      <c r="BZ226" s="13">
        <v>0.41181224451172493</v>
      </c>
      <c r="CA226" s="13">
        <v>0.32795516347470927</v>
      </c>
      <c r="CB226" s="13">
        <v>0.94080518962922588</v>
      </c>
      <c r="CC226" s="13">
        <v>0.78377209614299903</v>
      </c>
      <c r="CD226" s="13">
        <v>0.53071887472422707</v>
      </c>
      <c r="CE226" s="13">
        <v>1.6204376565881873</v>
      </c>
      <c r="CF226" s="13">
        <v>0.53663700827416072</v>
      </c>
      <c r="CG226" s="13">
        <v>0.25533667566343865</v>
      </c>
      <c r="CH226" s="13">
        <v>0</v>
      </c>
      <c r="CI226" s="10">
        <f>COUNTIF(H226:CH226,"&gt;0")/79</f>
        <v>0.98734177215189878</v>
      </c>
    </row>
    <row r="227" spans="1:87" s="1" customFormat="1" x14ac:dyDescent="0.2">
      <c r="A227" s="1" t="s">
        <v>508</v>
      </c>
      <c r="B227" s="1">
        <v>756.59130000000005</v>
      </c>
      <c r="C227" s="7">
        <f>AVERAGE(H227:AU227)</f>
        <v>2.1031674556893307</v>
      </c>
      <c r="D227" s="7">
        <f>STDEV(H227:AU227)</f>
        <v>2.0147478406495831</v>
      </c>
      <c r="E227" s="7">
        <f>AVERAGE(AV227:CH227)</f>
        <v>2.5579567560673522</v>
      </c>
      <c r="F227" s="7">
        <f>STDEV(AV227:CH227)</f>
        <v>3.4940872224661526</v>
      </c>
      <c r="G227" s="7">
        <f>TTEST(H227:AU227,AV227:CH227,2,3)</f>
        <v>0.48266821707197982</v>
      </c>
      <c r="H227" s="12">
        <v>1.0467181139240693</v>
      </c>
      <c r="I227" s="12">
        <v>4.2431538933473334</v>
      </c>
      <c r="J227" s="12">
        <v>1.0685832819410961</v>
      </c>
      <c r="K227" s="12">
        <v>0.97432050777817214</v>
      </c>
      <c r="L227" s="12">
        <v>1.295359851694853</v>
      </c>
      <c r="M227" s="12">
        <v>11.380891497236583</v>
      </c>
      <c r="N227" s="12">
        <v>1.3895448780002218</v>
      </c>
      <c r="O227" s="12">
        <v>1.2969389293421005</v>
      </c>
      <c r="P227" s="12">
        <v>1.3670472727984415</v>
      </c>
      <c r="Q227" s="12">
        <v>1.1567936356642408</v>
      </c>
      <c r="R227" s="12">
        <v>1.606874152178813</v>
      </c>
      <c r="S227" s="12">
        <v>1.9844368209186578</v>
      </c>
      <c r="T227" s="12">
        <v>1.0818703241304253</v>
      </c>
      <c r="U227" s="12">
        <v>1.019382606445149</v>
      </c>
      <c r="V227" s="12">
        <v>1.699243490747417</v>
      </c>
      <c r="W227" s="12">
        <v>1.4948567636713719</v>
      </c>
      <c r="X227" s="12">
        <v>1.4500620340621615</v>
      </c>
      <c r="Y227" s="12">
        <v>1.3395001208862547</v>
      </c>
      <c r="Z227" s="12">
        <v>1.20431826694955</v>
      </c>
      <c r="AA227" s="12">
        <v>1.4247468652644388</v>
      </c>
      <c r="AB227" s="12">
        <v>2.3248679836447721</v>
      </c>
      <c r="AC227" s="12">
        <v>1.0838890574909421</v>
      </c>
      <c r="AD227" s="12">
        <v>2.9590604786477845</v>
      </c>
      <c r="AE227" s="12">
        <v>1.0779672823523849</v>
      </c>
      <c r="AF227" s="12">
        <v>1.7050028943362869</v>
      </c>
      <c r="AG227" s="12">
        <v>2.5571804515565453</v>
      </c>
      <c r="AH227" s="12">
        <v>1.9363902763648062</v>
      </c>
      <c r="AI227" s="12">
        <v>1.5957869595825702</v>
      </c>
      <c r="AJ227" s="12">
        <v>2.2971978605398844</v>
      </c>
      <c r="AK227" s="12">
        <v>1.4988708134020807</v>
      </c>
      <c r="AL227" s="12">
        <v>1.4722314062762163</v>
      </c>
      <c r="AM227" s="12">
        <v>0.56767055404094824</v>
      </c>
      <c r="AN227" s="12">
        <v>1.2055710864250753</v>
      </c>
      <c r="AO227" s="12">
        <v>6.7723679226930971</v>
      </c>
      <c r="AP227" s="12">
        <v>1.7378360738900793</v>
      </c>
      <c r="AQ227" s="12">
        <v>1.6892480228396922</v>
      </c>
      <c r="AR227" s="12">
        <v>1.568235971337099</v>
      </c>
      <c r="AS227" s="12">
        <v>7.1309167734451755</v>
      </c>
      <c r="AT227" s="12">
        <v>1.4027469040371334</v>
      </c>
      <c r="AU227" s="12">
        <v>2.0190161476893036</v>
      </c>
      <c r="AV227" s="13">
        <v>1.5709111631989965</v>
      </c>
      <c r="AW227" s="13">
        <v>1.0346055552989419</v>
      </c>
      <c r="AX227" s="13">
        <v>1.4492256123209653</v>
      </c>
      <c r="AY227" s="13">
        <v>1.2703045196421252</v>
      </c>
      <c r="AZ227" s="13">
        <v>1.267023646472472</v>
      </c>
      <c r="BA227" s="13">
        <v>2.5495091604639182</v>
      </c>
      <c r="BB227" s="13">
        <v>1.2691631561792076</v>
      </c>
      <c r="BC227" s="13">
        <v>1.9332221085023737</v>
      </c>
      <c r="BD227" s="13">
        <v>1.0491694627826216</v>
      </c>
      <c r="BE227" s="13">
        <v>1.4897753433832093</v>
      </c>
      <c r="BF227" s="13">
        <v>1.534185227388521</v>
      </c>
      <c r="BG227" s="13">
        <v>1.6852992506059954</v>
      </c>
      <c r="BH227" s="13">
        <v>1.1139677621588142</v>
      </c>
      <c r="BI227" s="13">
        <v>2.0114367566397515</v>
      </c>
      <c r="BJ227" s="13">
        <v>1.1805005208015054</v>
      </c>
      <c r="BK227" s="13">
        <v>1.0882286358278046</v>
      </c>
      <c r="BL227" s="13">
        <v>1.3582196352468165</v>
      </c>
      <c r="BM227" s="13">
        <v>3.9508196981374648</v>
      </c>
      <c r="BN227" s="13">
        <v>1.6723151289433127</v>
      </c>
      <c r="BO227" s="13">
        <v>1.257891899559322</v>
      </c>
      <c r="BP227" s="13">
        <v>0.80773501729878705</v>
      </c>
      <c r="BQ227" s="13">
        <v>2.3380225521227684</v>
      </c>
      <c r="BR227" s="13">
        <v>1.1935669000718712</v>
      </c>
      <c r="BS227" s="13">
        <v>1.9528845824640961</v>
      </c>
      <c r="BT227" s="13">
        <v>2.7202388046468275</v>
      </c>
      <c r="BU227" s="13">
        <v>1.7660330544826068</v>
      </c>
      <c r="BV227" s="13">
        <v>14.189565164827194</v>
      </c>
      <c r="BW227" s="13">
        <v>0.61397931717298881</v>
      </c>
      <c r="BX227" s="13">
        <v>0.64091556002256056</v>
      </c>
      <c r="BY227" s="13">
        <v>1.7423848591989339</v>
      </c>
      <c r="BZ227" s="13">
        <v>1.6893948378789601</v>
      </c>
      <c r="CA227" s="13">
        <v>0.27458857172428125</v>
      </c>
      <c r="CB227" s="13">
        <v>1.5924464427943334</v>
      </c>
      <c r="CC227" s="13">
        <v>2.7187000626812194</v>
      </c>
      <c r="CD227" s="13">
        <v>1.610097062024719</v>
      </c>
      <c r="CE227" s="13">
        <v>1.7790405225633183</v>
      </c>
      <c r="CF227" s="13">
        <v>2.0606023840990275</v>
      </c>
      <c r="CG227" s="13">
        <v>12.06083535683606</v>
      </c>
      <c r="CH227" s="13">
        <v>16.273508190162048</v>
      </c>
      <c r="CI227" s="10">
        <f>COUNTIF(H227:CH227,"&gt;0")/79</f>
        <v>1</v>
      </c>
    </row>
    <row r="228" spans="1:87" s="1" customFormat="1" x14ac:dyDescent="0.2">
      <c r="A228" s="1" t="s">
        <v>509</v>
      </c>
      <c r="B228" s="1">
        <v>752.56</v>
      </c>
      <c r="C228" s="7">
        <f>AVERAGE(H228:AU228)</f>
        <v>2.4871778232665331</v>
      </c>
      <c r="D228" s="7">
        <f>STDEV(H228:AU228)</f>
        <v>0.77449117831743164</v>
      </c>
      <c r="E228" s="7">
        <f>AVERAGE(AV228:CH228)</f>
        <v>2.1350511521816236</v>
      </c>
      <c r="F228" s="7">
        <f>STDEV(AV228:CH228)</f>
        <v>0.78923553927429513</v>
      </c>
      <c r="G228" s="7">
        <f>TTEST(H228:AU228,AV228:CH228,2,3)</f>
        <v>4.8924295009218667E-2</v>
      </c>
      <c r="H228" s="12">
        <v>2.4632909823427811</v>
      </c>
      <c r="I228" s="12">
        <v>2.3849347189646224</v>
      </c>
      <c r="J228" s="12">
        <v>2.2959758336087472</v>
      </c>
      <c r="K228" s="12">
        <v>1.8114536687485163</v>
      </c>
      <c r="L228" s="12">
        <v>2.432246435625895</v>
      </c>
      <c r="M228" s="12">
        <v>0.57283777174758388</v>
      </c>
      <c r="N228" s="12">
        <v>3.0560886068211137</v>
      </c>
      <c r="O228" s="12">
        <v>2.9282597402227726</v>
      </c>
      <c r="P228" s="12">
        <v>2.1290988617744886</v>
      </c>
      <c r="Q228" s="12">
        <v>1.8360719074570293</v>
      </c>
      <c r="R228" s="12">
        <v>2.7789157786699108</v>
      </c>
      <c r="S228" s="12">
        <v>2.3566401599365756</v>
      </c>
      <c r="T228" s="12">
        <v>2.5489390754380179</v>
      </c>
      <c r="U228" s="12">
        <v>2.6175271887917178</v>
      </c>
      <c r="V228" s="12">
        <v>2.3006420042400308</v>
      </c>
      <c r="W228" s="12">
        <v>2.6044497706049712</v>
      </c>
      <c r="X228" s="12">
        <v>3.3184342959624851</v>
      </c>
      <c r="Y228" s="12">
        <v>2.9114318197689046</v>
      </c>
      <c r="Z228" s="12">
        <v>2.3696144970997643</v>
      </c>
      <c r="AA228" s="12">
        <v>3.0175145140143602</v>
      </c>
      <c r="AB228" s="12">
        <v>2.0872023481789523</v>
      </c>
      <c r="AC228" s="12">
        <v>2.7164220770430103</v>
      </c>
      <c r="AD228" s="12">
        <v>2.3646744367244987</v>
      </c>
      <c r="AE228" s="12">
        <v>2.8611499822428796</v>
      </c>
      <c r="AF228" s="12">
        <v>3.0592694144010193</v>
      </c>
      <c r="AG228" s="12">
        <v>1.4468207423828703</v>
      </c>
      <c r="AH228" s="12">
        <v>3.0619100109393358</v>
      </c>
      <c r="AI228" s="12">
        <v>3.5087776546575666</v>
      </c>
      <c r="AJ228" s="12">
        <v>2.4265826027586774</v>
      </c>
      <c r="AK228" s="12">
        <v>2.1857264128486511</v>
      </c>
      <c r="AL228" s="12">
        <v>3.2339697070074429</v>
      </c>
      <c r="AM228" s="12">
        <v>2.6614748766297769</v>
      </c>
      <c r="AN228" s="12">
        <v>2.7435012659929776</v>
      </c>
      <c r="AO228" s="12">
        <v>0.13774694153983755</v>
      </c>
      <c r="AP228" s="12">
        <v>3.6430982667105676</v>
      </c>
      <c r="AQ228" s="12">
        <v>3.7221902566925187</v>
      </c>
      <c r="AR228" s="12">
        <v>2.8937513019511716</v>
      </c>
      <c r="AS228" s="12">
        <v>0.46289795325919653</v>
      </c>
      <c r="AT228" s="12">
        <v>3.0051999160578617</v>
      </c>
      <c r="AU228" s="12">
        <v>2.5303791308022245</v>
      </c>
      <c r="AV228" s="13">
        <v>2.4814235329848144</v>
      </c>
      <c r="AW228" s="13">
        <v>1.8109916926201479</v>
      </c>
      <c r="AX228" s="13">
        <v>2.3628678208006257</v>
      </c>
      <c r="AY228" s="13">
        <v>1.1323893077539116</v>
      </c>
      <c r="AZ228" s="13">
        <v>1.93890738477919</v>
      </c>
      <c r="BA228" s="13">
        <v>2.2557027332896911</v>
      </c>
      <c r="BB228" s="13">
        <v>1.7612593567544506</v>
      </c>
      <c r="BC228" s="13">
        <v>3.5953910218234539</v>
      </c>
      <c r="BD228" s="13">
        <v>1.6171218037437209</v>
      </c>
      <c r="BE228" s="13">
        <v>2.6801509381313404</v>
      </c>
      <c r="BF228" s="13">
        <v>2.0240247509454554</v>
      </c>
      <c r="BG228" s="13">
        <v>3.1756234077082066</v>
      </c>
      <c r="BH228" s="13">
        <v>1.9929391666816585</v>
      </c>
      <c r="BI228" s="13">
        <v>3.0512263985840131</v>
      </c>
      <c r="BJ228" s="13">
        <v>2.1409915506836241</v>
      </c>
      <c r="BK228" s="13">
        <v>1.1041355291359867</v>
      </c>
      <c r="BL228" s="13">
        <v>2.2654880474557535</v>
      </c>
      <c r="BM228" s="13">
        <v>1.5477517299824524</v>
      </c>
      <c r="BN228" s="13">
        <v>2.2360033209782793</v>
      </c>
      <c r="BO228" s="13">
        <v>2.6364942193648249</v>
      </c>
      <c r="BP228" s="13">
        <v>1.4712364747969275</v>
      </c>
      <c r="BQ228" s="13">
        <v>2.0086549295442158</v>
      </c>
      <c r="BR228" s="13">
        <v>1.6333532066519982</v>
      </c>
      <c r="BS228" s="13">
        <v>1.6928905111235282</v>
      </c>
      <c r="BT228" s="13">
        <v>2.2711611817538042</v>
      </c>
      <c r="BU228" s="13">
        <v>2.5903828092092591</v>
      </c>
      <c r="BV228" s="13">
        <v>1.521071026863132</v>
      </c>
      <c r="BW228" s="13">
        <v>1.1631659785195276</v>
      </c>
      <c r="BX228" s="13">
        <v>4.0327927868662607</v>
      </c>
      <c r="BY228" s="13">
        <v>2.8560411178192155</v>
      </c>
      <c r="BZ228" s="13">
        <v>1.8218176796324139</v>
      </c>
      <c r="CA228" s="13">
        <v>3.2770067495031086</v>
      </c>
      <c r="CB228" s="13">
        <v>1.4934376877818074</v>
      </c>
      <c r="CC228" s="13">
        <v>3.0564469025183088</v>
      </c>
      <c r="CD228" s="13">
        <v>2.4621758252319839</v>
      </c>
      <c r="CE228" s="13">
        <v>1.906737228736535</v>
      </c>
      <c r="CF228" s="13">
        <v>3.1949982143867079</v>
      </c>
      <c r="CG228" s="13">
        <v>0.51030856241525557</v>
      </c>
      <c r="CH228" s="13">
        <v>0.4924323475277339</v>
      </c>
      <c r="CI228" s="10">
        <f>COUNTIF(H228:CH228,"&gt;0")/79</f>
        <v>1</v>
      </c>
    </row>
    <row r="229" spans="1:87" s="1" customFormat="1" x14ac:dyDescent="0.2">
      <c r="A229" s="1" t="s">
        <v>510</v>
      </c>
      <c r="B229" s="1">
        <v>750.54430000000002</v>
      </c>
      <c r="C229" s="7">
        <f>AVERAGE(H229:AU229)</f>
        <v>6.1808288195367496</v>
      </c>
      <c r="D229" s="7">
        <f>STDEV(H229:AU229)</f>
        <v>1.2148247543563531</v>
      </c>
      <c r="E229" s="7">
        <f>AVERAGE(AV229:CH229)</f>
        <v>6.188588710909845</v>
      </c>
      <c r="F229" s="7">
        <f>STDEV(AV229:CH229)</f>
        <v>0.99154505695352757</v>
      </c>
      <c r="G229" s="7">
        <f>TTEST(H229:AU229,AV229:CH229,2,3)</f>
        <v>0.97524228032082139</v>
      </c>
      <c r="H229" s="12">
        <v>6.6610235198482464</v>
      </c>
      <c r="I229" s="12">
        <v>8.7509709070114905</v>
      </c>
      <c r="J229" s="12">
        <v>4.6364428794225239</v>
      </c>
      <c r="K229" s="12">
        <v>7.1435369852925072</v>
      </c>
      <c r="L229" s="12">
        <v>6.1139049966623915</v>
      </c>
      <c r="M229" s="12">
        <v>5.5690869970493502</v>
      </c>
      <c r="N229" s="12">
        <v>7.22165491683264</v>
      </c>
      <c r="O229" s="12">
        <v>7.7837324345851027</v>
      </c>
      <c r="P229" s="12">
        <v>8.0846638250718215</v>
      </c>
      <c r="Q229" s="12">
        <v>4.2560355023750631</v>
      </c>
      <c r="R229" s="12">
        <v>7.1483658944151749</v>
      </c>
      <c r="S229" s="12">
        <v>5.3863109560460298</v>
      </c>
      <c r="T229" s="12">
        <v>6.2098860671550868</v>
      </c>
      <c r="U229" s="12">
        <v>7.0170907244561986</v>
      </c>
      <c r="V229" s="12">
        <v>5.3590358676256207</v>
      </c>
      <c r="W229" s="12">
        <v>7.1160207446659882</v>
      </c>
      <c r="X229" s="12">
        <v>7.55470204663626</v>
      </c>
      <c r="Y229" s="12">
        <v>6.9646095920425477</v>
      </c>
      <c r="Z229" s="12">
        <v>7.1463392781542527</v>
      </c>
      <c r="AA229" s="12">
        <v>5.6247540407982086</v>
      </c>
      <c r="AB229" s="12">
        <v>5.3489078694566148</v>
      </c>
      <c r="AC229" s="12">
        <v>5.4110176903826801</v>
      </c>
      <c r="AD229" s="12">
        <v>4.9891466073722697</v>
      </c>
      <c r="AE229" s="12">
        <v>6.8942216612566671</v>
      </c>
      <c r="AF229" s="12">
        <v>5.7544807781969727</v>
      </c>
      <c r="AG229" s="12">
        <v>7.0630642565478068</v>
      </c>
      <c r="AH229" s="12">
        <v>5.8955822885551568</v>
      </c>
      <c r="AI229" s="12">
        <v>5.2013682772256926</v>
      </c>
      <c r="AJ229" s="12">
        <v>5.4448118666269147</v>
      </c>
      <c r="AK229" s="12">
        <v>4.9827458108682583</v>
      </c>
      <c r="AL229" s="12">
        <v>5.8872750110154142</v>
      </c>
      <c r="AM229" s="12">
        <v>8.3388949590826567</v>
      </c>
      <c r="AN229" s="12">
        <v>5.0914973415597897</v>
      </c>
      <c r="AO229" s="12">
        <v>4.686713497066358</v>
      </c>
      <c r="AP229" s="12">
        <v>5.3465933873158225</v>
      </c>
      <c r="AQ229" s="12">
        <v>5.824547829564227</v>
      </c>
      <c r="AR229" s="12">
        <v>6.3109631144000131</v>
      </c>
      <c r="AS229" s="12">
        <v>3.2838778493589285</v>
      </c>
      <c r="AT229" s="12">
        <v>8.0822269700116305</v>
      </c>
      <c r="AU229" s="12">
        <v>5.6470475394595194</v>
      </c>
      <c r="AV229" s="13">
        <v>7.801169348363076</v>
      </c>
      <c r="AW229" s="13">
        <v>6.2300374029913579</v>
      </c>
      <c r="AX229" s="13">
        <v>4.5528265755866331</v>
      </c>
      <c r="AY229" s="13">
        <v>4.426839437524059</v>
      </c>
      <c r="AZ229" s="13">
        <v>6.8553702540229642</v>
      </c>
      <c r="BA229" s="13">
        <v>5.6672810028793865</v>
      </c>
      <c r="BB229" s="13">
        <v>7.6656234587051779</v>
      </c>
      <c r="BC229" s="13">
        <v>5.5992009090980739</v>
      </c>
      <c r="BD229" s="13">
        <v>6.7790774785016596</v>
      </c>
      <c r="BE229" s="13">
        <v>7.2531043230369319</v>
      </c>
      <c r="BF229" s="13">
        <v>6.8389898854956614</v>
      </c>
      <c r="BG229" s="13">
        <v>5.5023412614465395</v>
      </c>
      <c r="BH229" s="13">
        <v>6.4344913458787252</v>
      </c>
      <c r="BI229" s="13">
        <v>6.8084370567107761</v>
      </c>
      <c r="BJ229" s="13">
        <v>6.3959611249680979</v>
      </c>
      <c r="BK229" s="13">
        <v>4.1893172827596858</v>
      </c>
      <c r="BL229" s="13">
        <v>5.4864206549389563</v>
      </c>
      <c r="BM229" s="13">
        <v>4.7509913460731417</v>
      </c>
      <c r="BN229" s="13">
        <v>5.6420587975557925</v>
      </c>
      <c r="BO229" s="13">
        <v>6.5200128338056071</v>
      </c>
      <c r="BP229" s="13">
        <v>6.9146555539438426</v>
      </c>
      <c r="BQ229" s="13">
        <v>4.941596154670302</v>
      </c>
      <c r="BR229" s="13">
        <v>6.692197382173501</v>
      </c>
      <c r="BS229" s="13">
        <v>7.6888581629955084</v>
      </c>
      <c r="BT229" s="13">
        <v>7.5472638482863541</v>
      </c>
      <c r="BU229" s="13">
        <v>5.4967228191885029</v>
      </c>
      <c r="BV229" s="13">
        <v>6.1766829793246698</v>
      </c>
      <c r="BW229" s="13">
        <v>5.7810695085539994</v>
      </c>
      <c r="BX229" s="13">
        <v>7.5188486492749167</v>
      </c>
      <c r="BY229" s="13">
        <v>6.1869191602211711</v>
      </c>
      <c r="BZ229" s="13">
        <v>6.4139748950238999</v>
      </c>
      <c r="CA229" s="13">
        <v>6.923197569968516</v>
      </c>
      <c r="CB229" s="13">
        <v>5.9732497376226732</v>
      </c>
      <c r="CC229" s="13">
        <v>6.2058564905128106</v>
      </c>
      <c r="CD229" s="13">
        <v>5.8203855553849015</v>
      </c>
      <c r="CE229" s="13">
        <v>7.8044969735828227</v>
      </c>
      <c r="CF229" s="13">
        <v>4.4615876396996095</v>
      </c>
      <c r="CG229" s="13">
        <v>5.3714814659299117</v>
      </c>
      <c r="CH229" s="13">
        <v>6.0363633987837586</v>
      </c>
      <c r="CI229" s="10">
        <f>COUNTIF(H229:CH229,"&gt;0")/79</f>
        <v>1</v>
      </c>
    </row>
    <row r="230" spans="1:87" s="1" customFormat="1" x14ac:dyDescent="0.2">
      <c r="A230" s="1" t="s">
        <v>511</v>
      </c>
      <c r="B230" s="1">
        <v>748.52869999999996</v>
      </c>
      <c r="C230" s="7">
        <f>AVERAGE(H230:AU230)</f>
        <v>9.2697348150295227</v>
      </c>
      <c r="D230" s="7">
        <f>STDEV(H230:AU230)</f>
        <v>1.5360738360961175</v>
      </c>
      <c r="E230" s="7">
        <f>AVERAGE(AV230:CH230)</f>
        <v>9.4541725286244347</v>
      </c>
      <c r="F230" s="7">
        <f>STDEV(AV230:CH230)</f>
        <v>1.1037968215554301</v>
      </c>
      <c r="G230" s="7">
        <f>TTEST(H230:AU230,AV230:CH230,2,3)</f>
        <v>0.54117247194901696</v>
      </c>
      <c r="H230" s="12">
        <v>10.196276236714393</v>
      </c>
      <c r="I230" s="12">
        <v>11.084832261996029</v>
      </c>
      <c r="J230" s="12">
        <v>6.2564541884900606</v>
      </c>
      <c r="K230" s="12">
        <v>8.2889596568161323</v>
      </c>
      <c r="L230" s="12">
        <v>8.5958866711864097</v>
      </c>
      <c r="M230" s="12">
        <v>11.168716719439166</v>
      </c>
      <c r="N230" s="12">
        <v>10.991402064520161</v>
      </c>
      <c r="O230" s="12">
        <v>11.653848210436472</v>
      </c>
      <c r="P230" s="12">
        <v>9.3386159515999854</v>
      </c>
      <c r="Q230" s="12">
        <v>7.7728024245137961</v>
      </c>
      <c r="R230" s="12">
        <v>8.8186753434482466</v>
      </c>
      <c r="S230" s="12">
        <v>6.9591714656828438</v>
      </c>
      <c r="T230" s="12">
        <v>8.6160225621192659</v>
      </c>
      <c r="U230" s="12">
        <v>8.1718378865500618</v>
      </c>
      <c r="V230" s="12">
        <v>9.34590698953863</v>
      </c>
      <c r="W230" s="12">
        <v>6.9716415132466318</v>
      </c>
      <c r="X230" s="12">
        <v>7.6366065664245308</v>
      </c>
      <c r="Y230" s="12">
        <v>7.5097391771863755</v>
      </c>
      <c r="Z230" s="12">
        <v>8.8833618023613141</v>
      </c>
      <c r="AA230" s="12">
        <v>9.928308896126234</v>
      </c>
      <c r="AB230" s="12">
        <v>8.2348903353052094</v>
      </c>
      <c r="AC230" s="12">
        <v>10.929972849650754</v>
      </c>
      <c r="AD230" s="12">
        <v>12.376509810618799</v>
      </c>
      <c r="AE230" s="12">
        <v>7.1544283181238351</v>
      </c>
      <c r="AF230" s="12">
        <v>9.7151735129122585</v>
      </c>
      <c r="AG230" s="12">
        <v>9.8037334460760643</v>
      </c>
      <c r="AH230" s="12">
        <v>10.174412677531986</v>
      </c>
      <c r="AI230" s="12">
        <v>7.6810627627349888</v>
      </c>
      <c r="AJ230" s="12">
        <v>10.402819215906236</v>
      </c>
      <c r="AK230" s="12">
        <v>9.0594965794072095</v>
      </c>
      <c r="AL230" s="12">
        <v>8.8711963353140106</v>
      </c>
      <c r="AM230" s="12">
        <v>12.234100586700075</v>
      </c>
      <c r="AN230" s="12">
        <v>9.9866216888527575</v>
      </c>
      <c r="AO230" s="12">
        <v>8.7451206276917137</v>
      </c>
      <c r="AP230" s="12">
        <v>9.5874576048780646</v>
      </c>
      <c r="AQ230" s="12">
        <v>7.7676250035570655</v>
      </c>
      <c r="AR230" s="12">
        <v>9.8047212510427855</v>
      </c>
      <c r="AS230" s="12">
        <v>8.4900624788769985</v>
      </c>
      <c r="AT230" s="12">
        <v>12.083360474869046</v>
      </c>
      <c r="AU230" s="12">
        <v>9.4975604527342288</v>
      </c>
      <c r="AV230" s="13">
        <v>10.318176584879525</v>
      </c>
      <c r="AW230" s="13">
        <v>8.4833877937641535</v>
      </c>
      <c r="AX230" s="13">
        <v>7.8253427697745108</v>
      </c>
      <c r="AY230" s="13">
        <v>9.4740144046972805</v>
      </c>
      <c r="AZ230" s="13">
        <v>9.8368203765889888</v>
      </c>
      <c r="BA230" s="13">
        <v>8.9145938829852618</v>
      </c>
      <c r="BB230" s="13">
        <v>10.482253349336931</v>
      </c>
      <c r="BC230" s="13">
        <v>10.157402295680296</v>
      </c>
      <c r="BD230" s="13">
        <v>8.6013945659548305</v>
      </c>
      <c r="BE230" s="13">
        <v>9.5381246701429756</v>
      </c>
      <c r="BF230" s="13">
        <v>11.183075695725153</v>
      </c>
      <c r="BG230" s="13">
        <v>8.3945256078764725</v>
      </c>
      <c r="BH230" s="13">
        <v>10.00531750434943</v>
      </c>
      <c r="BI230" s="13">
        <v>8.9534120799320238</v>
      </c>
      <c r="BJ230" s="13">
        <v>9.1099688479530077</v>
      </c>
      <c r="BK230" s="13">
        <v>9.790326792117984</v>
      </c>
      <c r="BL230" s="13">
        <v>8.4814091567711856</v>
      </c>
      <c r="BM230" s="13">
        <v>8.747489244095652</v>
      </c>
      <c r="BN230" s="13">
        <v>7.3388990417500901</v>
      </c>
      <c r="BO230" s="13">
        <v>9.1075941862895178</v>
      </c>
      <c r="BP230" s="13">
        <v>8.4670995420834032</v>
      </c>
      <c r="BQ230" s="13">
        <v>11.866549304376935</v>
      </c>
      <c r="BR230" s="13">
        <v>10.446252303975914</v>
      </c>
      <c r="BS230" s="13">
        <v>10.022479379360279</v>
      </c>
      <c r="BT230" s="13">
        <v>8.9388534758624854</v>
      </c>
      <c r="BU230" s="13">
        <v>8.7433753007687844</v>
      </c>
      <c r="BV230" s="13">
        <v>9.3047424572555162</v>
      </c>
      <c r="BW230" s="13">
        <v>7.231543567271701</v>
      </c>
      <c r="BX230" s="13">
        <v>8.9469940742572973</v>
      </c>
      <c r="BY230" s="13">
        <v>9.2529435533516686</v>
      </c>
      <c r="BZ230" s="13">
        <v>9.6491657594006455</v>
      </c>
      <c r="CA230" s="13">
        <v>8.7520851385675584</v>
      </c>
      <c r="CB230" s="13">
        <v>9.1948281009186292</v>
      </c>
      <c r="CC230" s="13">
        <v>11.273967676911026</v>
      </c>
      <c r="CD230" s="13">
        <v>9.0481113265904742</v>
      </c>
      <c r="CE230" s="13">
        <v>10.782185672514334</v>
      </c>
      <c r="CF230" s="13">
        <v>9.3496678949041172</v>
      </c>
      <c r="CG230" s="13">
        <v>10.597266131650949</v>
      </c>
      <c r="CH230" s="13">
        <v>12.101089105665919</v>
      </c>
      <c r="CI230" s="10">
        <f>COUNTIF(H230:CH230,"&gt;0")/79</f>
        <v>1</v>
      </c>
    </row>
    <row r="231" spans="1:87" s="1" customFormat="1" x14ac:dyDescent="0.2">
      <c r="A231" s="1" t="s">
        <v>245</v>
      </c>
      <c r="B231" s="1">
        <v>780.59130000000005</v>
      </c>
      <c r="C231" s="7">
        <f>AVERAGE(H231:AU231)</f>
        <v>1.0099644998810995E-2</v>
      </c>
      <c r="D231" s="7">
        <f>STDEV(H231:AU231)</f>
        <v>1.5390727382900425E-2</v>
      </c>
      <c r="E231" s="7">
        <f>AVERAGE(AV231:CH231)</f>
        <v>5.8474669636049076E-3</v>
      </c>
      <c r="F231" s="7">
        <f>STDEV(AV231:CH231)</f>
        <v>1.1259271952575287E-2</v>
      </c>
      <c r="G231" s="7">
        <f>TTEST(H231:AU231,AV231:CH231,2,3)</f>
        <v>0.16464709900211738</v>
      </c>
      <c r="H231" s="12">
        <v>1.1808694672440927E-2</v>
      </c>
      <c r="I231" s="12">
        <v>0</v>
      </c>
      <c r="J231" s="12">
        <v>2.88810262155564E-2</v>
      </c>
      <c r="K231" s="12">
        <v>2.590572768862346E-2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2.2384627104565593E-2</v>
      </c>
      <c r="R231" s="12">
        <v>0</v>
      </c>
      <c r="S231" s="12">
        <v>1.4481249979730302E-2</v>
      </c>
      <c r="T231" s="12">
        <v>0</v>
      </c>
      <c r="U231" s="12">
        <v>0</v>
      </c>
      <c r="V231" s="12">
        <v>1.7639848699778072E-2</v>
      </c>
      <c r="W231" s="12">
        <v>1.4420130799722279E-2</v>
      </c>
      <c r="X231" s="12">
        <v>3.3291142475394282E-2</v>
      </c>
      <c r="Y231" s="12">
        <v>0</v>
      </c>
      <c r="Z231" s="12">
        <v>1.7069046938703609E-2</v>
      </c>
      <c r="AA231" s="12">
        <v>0</v>
      </c>
      <c r="AB231" s="12">
        <v>2.1183482999335007E-2</v>
      </c>
      <c r="AC231" s="12">
        <v>2.5625965545123131E-2</v>
      </c>
      <c r="AD231" s="12">
        <v>0</v>
      </c>
      <c r="AE231" s="12">
        <v>1.3053948818640743E-2</v>
      </c>
      <c r="AF231" s="12">
        <v>2.5413088893956128E-2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6.7316870526893377E-2</v>
      </c>
      <c r="AO231" s="12">
        <v>0</v>
      </c>
      <c r="AP231" s="12">
        <v>4.7671128848280495E-2</v>
      </c>
      <c r="AQ231" s="12">
        <v>0</v>
      </c>
      <c r="AR231" s="12">
        <v>0</v>
      </c>
      <c r="AS231" s="12">
        <v>0</v>
      </c>
      <c r="AT231" s="12">
        <v>0</v>
      </c>
      <c r="AU231" s="12">
        <v>1.7839819745696005E-2</v>
      </c>
      <c r="AV231" s="13">
        <v>0</v>
      </c>
      <c r="AW231" s="13">
        <v>0</v>
      </c>
      <c r="AX231" s="13">
        <v>1.4549044523652599E-2</v>
      </c>
      <c r="AY231" s="13">
        <v>0</v>
      </c>
      <c r="AZ231" s="13">
        <v>9.5622294772843477E-3</v>
      </c>
      <c r="BA231" s="13">
        <v>0</v>
      </c>
      <c r="BB231" s="13">
        <v>0</v>
      </c>
      <c r="BC231" s="13">
        <v>0</v>
      </c>
      <c r="BD231" s="13">
        <v>2.409429560712369E-2</v>
      </c>
      <c r="BE231" s="13">
        <v>0</v>
      </c>
      <c r="BF231" s="13">
        <v>0</v>
      </c>
      <c r="BG231" s="13">
        <v>1.3516699805951885E-2</v>
      </c>
      <c r="BH231" s="13">
        <v>0</v>
      </c>
      <c r="BI231" s="13">
        <v>0</v>
      </c>
      <c r="BJ231" s="13">
        <v>1.9496660145135871E-2</v>
      </c>
      <c r="BK231" s="13">
        <v>0</v>
      </c>
      <c r="BL231" s="13">
        <v>0</v>
      </c>
      <c r="BM231" s="13">
        <v>0</v>
      </c>
      <c r="BN231" s="13">
        <v>0</v>
      </c>
      <c r="BO231" s="13">
        <v>2.6952823008169355E-2</v>
      </c>
      <c r="BP231" s="13">
        <v>0</v>
      </c>
      <c r="BQ231" s="13">
        <v>0</v>
      </c>
      <c r="BR231" s="13">
        <v>2.3263629423083538E-2</v>
      </c>
      <c r="BS231" s="13">
        <v>0</v>
      </c>
      <c r="BT231" s="13">
        <v>0</v>
      </c>
      <c r="BU231" s="13">
        <v>2.6367700879798658E-2</v>
      </c>
      <c r="BV231" s="13">
        <v>0</v>
      </c>
      <c r="BW231" s="13">
        <v>0</v>
      </c>
      <c r="BX231" s="13">
        <v>4.7180128276625995E-2</v>
      </c>
      <c r="BY231" s="13">
        <v>2.2701434427111221E-2</v>
      </c>
      <c r="BZ231" s="13">
        <v>0</v>
      </c>
      <c r="CA231" s="13">
        <v>0</v>
      </c>
      <c r="CB231" s="13">
        <v>0</v>
      </c>
      <c r="CC231" s="13">
        <v>0</v>
      </c>
      <c r="CD231" s="13">
        <v>0</v>
      </c>
      <c r="CE231" s="13">
        <v>3.665660066542193E-4</v>
      </c>
      <c r="CF231" s="13">
        <v>0</v>
      </c>
      <c r="CG231" s="13">
        <v>0</v>
      </c>
      <c r="CH231" s="13">
        <v>0</v>
      </c>
      <c r="CI231" s="10">
        <f>COUNTIF(H231:CH231,"&gt;0")/79</f>
        <v>0.34177215189873417</v>
      </c>
    </row>
    <row r="232" spans="1:87" s="1" customFormat="1" x14ac:dyDescent="0.2">
      <c r="A232" s="1" t="s">
        <v>339</v>
      </c>
      <c r="B232" s="1">
        <v>776.56</v>
      </c>
      <c r="C232" s="7">
        <f>AVERAGE(H232:AU232)</f>
        <v>1.9039568384312842E-2</v>
      </c>
      <c r="D232" s="7">
        <f>STDEV(H232:AU232)</f>
        <v>2.3796583413184264E-2</v>
      </c>
      <c r="E232" s="7">
        <f>AVERAGE(AV232:CH232)</f>
        <v>2.152818268895958E-2</v>
      </c>
      <c r="F232" s="7">
        <f>STDEV(AV232:CH232)</f>
        <v>2.0780191297511484E-2</v>
      </c>
      <c r="G232" s="7">
        <f>TTEST(H232:AU232,AV232:CH232,2,3)</f>
        <v>0.62170519184500062</v>
      </c>
      <c r="H232" s="12">
        <v>0</v>
      </c>
      <c r="I232" s="12">
        <v>1.1524252284010477E-3</v>
      </c>
      <c r="J232" s="12">
        <v>1.3073399598863779E-3</v>
      </c>
      <c r="K232" s="12">
        <v>4.2615616087804132E-4</v>
      </c>
      <c r="L232" s="12">
        <v>2.3240346044466821E-2</v>
      </c>
      <c r="M232" s="12">
        <v>0</v>
      </c>
      <c r="N232" s="12">
        <v>2.9756039952554556E-3</v>
      </c>
      <c r="O232" s="12">
        <v>2.1075959921925086E-3</v>
      </c>
      <c r="P232" s="12">
        <v>0</v>
      </c>
      <c r="Q232" s="12">
        <v>1.5251371959582307E-2</v>
      </c>
      <c r="R232" s="12">
        <v>5.661436186034241E-2</v>
      </c>
      <c r="S232" s="12">
        <v>0.11778813371044872</v>
      </c>
      <c r="T232" s="12">
        <v>4.2026641642978174E-2</v>
      </c>
      <c r="U232" s="12">
        <v>9.3636119924802082E-3</v>
      </c>
      <c r="V232" s="12">
        <v>3.3459016837022008E-2</v>
      </c>
      <c r="W232" s="12">
        <v>1.8819897372441562E-2</v>
      </c>
      <c r="X232" s="12">
        <v>2.1736261955162517E-3</v>
      </c>
      <c r="Y232" s="12">
        <v>2.5230172931062188E-2</v>
      </c>
      <c r="Z232" s="12">
        <v>5.6751543754864752E-3</v>
      </c>
      <c r="AA232" s="12">
        <v>2.9244883957957993E-2</v>
      </c>
      <c r="AB232" s="12">
        <v>2.4385866679078765E-2</v>
      </c>
      <c r="AC232" s="12">
        <v>5.5303643323817604E-3</v>
      </c>
      <c r="AD232" s="12">
        <v>3.1421753282340633E-3</v>
      </c>
      <c r="AE232" s="12">
        <v>2.9632984880714204E-2</v>
      </c>
      <c r="AF232" s="12">
        <v>2.1640180686070296E-2</v>
      </c>
      <c r="AG232" s="12">
        <v>2.3368209391985806E-2</v>
      </c>
      <c r="AH232" s="12">
        <v>3.6806609301850745E-3</v>
      </c>
      <c r="AI232" s="12">
        <v>3.0275781939827419E-2</v>
      </c>
      <c r="AJ232" s="12">
        <v>5.2244767829135556E-2</v>
      </c>
      <c r="AK232" s="12">
        <v>2.601845548056184E-2</v>
      </c>
      <c r="AL232" s="12">
        <v>1.741695654885703E-2</v>
      </c>
      <c r="AM232" s="12">
        <v>3.8886306443058618E-3</v>
      </c>
      <c r="AN232" s="12">
        <v>1.1253518898870555E-2</v>
      </c>
      <c r="AO232" s="12">
        <v>0</v>
      </c>
      <c r="AP232" s="12">
        <v>1.4597369387945348E-2</v>
      </c>
      <c r="AQ232" s="12">
        <v>7.2318866540790838E-2</v>
      </c>
      <c r="AR232" s="12">
        <v>3.3249555343997761E-2</v>
      </c>
      <c r="AS232" s="12">
        <v>0</v>
      </c>
      <c r="AT232" s="12">
        <v>1.1391233339341331E-3</v>
      </c>
      <c r="AU232" s="12">
        <v>9.4292697923885165E-4</v>
      </c>
      <c r="AV232" s="13">
        <v>2.6252028593503784E-2</v>
      </c>
      <c r="AW232" s="13">
        <v>2.2336264439079535E-2</v>
      </c>
      <c r="AX232" s="13">
        <v>2.4943911625489517E-2</v>
      </c>
      <c r="AY232" s="13">
        <v>7.8431473816444695E-3</v>
      </c>
      <c r="AZ232" s="13">
        <v>3.0815496838789074E-2</v>
      </c>
      <c r="BA232" s="13">
        <v>2.7318198789760082E-2</v>
      </c>
      <c r="BB232" s="13">
        <v>2.2084572573190953E-2</v>
      </c>
      <c r="BC232" s="13">
        <v>3.8377922435049158E-2</v>
      </c>
      <c r="BD232" s="13">
        <v>8.0552840096787384E-2</v>
      </c>
      <c r="BE232" s="13">
        <v>1.7378536491448316E-3</v>
      </c>
      <c r="BF232" s="13">
        <v>2.3426105188691874E-3</v>
      </c>
      <c r="BG232" s="13">
        <v>1.7172466650944927E-2</v>
      </c>
      <c r="BH232" s="13">
        <v>2.635229653730722E-2</v>
      </c>
      <c r="BI232" s="13">
        <v>2.9509402408323098E-2</v>
      </c>
      <c r="BJ232" s="13">
        <v>2.6260318854284564E-2</v>
      </c>
      <c r="BK232" s="13">
        <v>0</v>
      </c>
      <c r="BL232" s="13">
        <v>9.5385232684764964E-3</v>
      </c>
      <c r="BM232" s="13">
        <v>0</v>
      </c>
      <c r="BN232" s="13">
        <v>2.4259366376839574E-2</v>
      </c>
      <c r="BO232" s="13">
        <v>1.1846978481833102E-2</v>
      </c>
      <c r="BP232" s="13">
        <v>3.3361295195141051E-3</v>
      </c>
      <c r="BQ232" s="13">
        <v>8.4231800483886454E-2</v>
      </c>
      <c r="BR232" s="13">
        <v>4.6716703793187268E-3</v>
      </c>
      <c r="BS232" s="13">
        <v>9.3717076802749839E-3</v>
      </c>
      <c r="BT232" s="13">
        <v>4.1534024103678279E-3</v>
      </c>
      <c r="BU232" s="13">
        <v>4.8650649027908673E-2</v>
      </c>
      <c r="BV232" s="13">
        <v>0</v>
      </c>
      <c r="BW232" s="13">
        <v>2.9709162938494404E-2</v>
      </c>
      <c r="BX232" s="13">
        <v>4.9121189416274774E-3</v>
      </c>
      <c r="BY232" s="13">
        <v>8.00397089997581E-3</v>
      </c>
      <c r="BZ232" s="13">
        <v>3.4627950128547774E-2</v>
      </c>
      <c r="CA232" s="13">
        <v>0</v>
      </c>
      <c r="CB232" s="13">
        <v>1.8610087728899431E-2</v>
      </c>
      <c r="CC232" s="13">
        <v>1.8802177424904323E-2</v>
      </c>
      <c r="CD232" s="13">
        <v>1.9439277979576081E-2</v>
      </c>
      <c r="CE232" s="13">
        <v>3.7485893079194449E-2</v>
      </c>
      <c r="CF232" s="13">
        <v>1.6489662509293606E-2</v>
      </c>
      <c r="CG232" s="13">
        <v>6.7559264218322479E-2</v>
      </c>
      <c r="CH232" s="13">
        <v>0</v>
      </c>
      <c r="CI232" s="10">
        <f>COUNTIF(H232:CH232,"&gt;0")/79</f>
        <v>0.87341772151898733</v>
      </c>
    </row>
    <row r="233" spans="1:87" s="1" customFormat="1" x14ac:dyDescent="0.2">
      <c r="A233" s="1" t="s">
        <v>243</v>
      </c>
      <c r="B233" s="1">
        <v>720.49739999999997</v>
      </c>
      <c r="C233" s="7">
        <f>AVERAGE(H233:AU233)</f>
        <v>1.3127045439553791E-2</v>
      </c>
      <c r="D233" s="7">
        <f>STDEV(H233:AU233)</f>
        <v>1.8370265640345409E-2</v>
      </c>
      <c r="E233" s="7">
        <f>AVERAGE(AV233:CH233)</f>
        <v>7.5748326046979212E-3</v>
      </c>
      <c r="F233" s="7">
        <f>STDEV(AV233:CH233)</f>
        <v>1.5123737493424652E-2</v>
      </c>
      <c r="G233" s="7">
        <f>TTEST(H233:AU233,AV233:CH233,2,3)</f>
        <v>0.14624501195564654</v>
      </c>
      <c r="H233" s="12">
        <v>0</v>
      </c>
      <c r="I233" s="12">
        <v>3.8772081082746108E-2</v>
      </c>
      <c r="J233" s="12">
        <v>0</v>
      </c>
      <c r="K233" s="12">
        <v>0</v>
      </c>
      <c r="L233" s="12">
        <v>2.0946213325704965E-2</v>
      </c>
      <c r="M233" s="12">
        <v>0</v>
      </c>
      <c r="N233" s="12">
        <v>6.7117771648523714E-2</v>
      </c>
      <c r="O233" s="12">
        <v>4.3660477942391383E-2</v>
      </c>
      <c r="P233" s="12">
        <v>0</v>
      </c>
      <c r="Q233" s="12">
        <v>0</v>
      </c>
      <c r="R233" s="12">
        <v>0</v>
      </c>
      <c r="S233" s="12">
        <v>1.588424346963356E-2</v>
      </c>
      <c r="T233" s="12">
        <v>0</v>
      </c>
      <c r="U233" s="12">
        <v>2.5205516489596496E-2</v>
      </c>
      <c r="V233" s="12">
        <v>1.6741984642120098E-2</v>
      </c>
      <c r="W233" s="12">
        <v>2.6053988839037819E-2</v>
      </c>
      <c r="X233" s="12">
        <v>2.2342293718967846E-2</v>
      </c>
      <c r="Y233" s="12">
        <v>0</v>
      </c>
      <c r="Z233" s="12">
        <v>0</v>
      </c>
      <c r="AA233" s="12">
        <v>0</v>
      </c>
      <c r="AB233" s="12">
        <v>2.774661021945958E-2</v>
      </c>
      <c r="AC233" s="12">
        <v>2.4350701225123523E-2</v>
      </c>
      <c r="AD233" s="12">
        <v>0</v>
      </c>
      <c r="AE233" s="12">
        <v>0</v>
      </c>
      <c r="AF233" s="12">
        <v>0</v>
      </c>
      <c r="AG233" s="12">
        <v>0</v>
      </c>
      <c r="AH233" s="12">
        <v>5.0972619318443303E-2</v>
      </c>
      <c r="AI233" s="12">
        <v>2.9514912142197744E-2</v>
      </c>
      <c r="AJ233" s="12">
        <v>0</v>
      </c>
      <c r="AK233" s="12">
        <v>0</v>
      </c>
      <c r="AL233" s="12">
        <v>4.1168101301516706E-2</v>
      </c>
      <c r="AM233" s="12">
        <v>0</v>
      </c>
      <c r="AN233" s="12">
        <v>0</v>
      </c>
      <c r="AO233" s="12">
        <v>0</v>
      </c>
      <c r="AP233" s="12">
        <v>2.9839430137053684E-2</v>
      </c>
      <c r="AQ233" s="12">
        <v>0</v>
      </c>
      <c r="AR233" s="12">
        <v>4.401218549689144E-2</v>
      </c>
      <c r="AS233" s="12">
        <v>0</v>
      </c>
      <c r="AT233" s="12">
        <v>7.5268658274379497E-4</v>
      </c>
      <c r="AU233" s="12">
        <v>0</v>
      </c>
      <c r="AV233" s="13">
        <v>2.011806484664308E-2</v>
      </c>
      <c r="AW233" s="13">
        <v>0</v>
      </c>
      <c r="AX233" s="13">
        <v>0</v>
      </c>
      <c r="AY233" s="13">
        <v>0</v>
      </c>
      <c r="AZ233" s="13">
        <v>1.5103128155654883E-2</v>
      </c>
      <c r="BA233" s="13">
        <v>2.7070266641501913E-2</v>
      </c>
      <c r="BB233" s="13">
        <v>6.5757907741732222E-2</v>
      </c>
      <c r="BC233" s="13">
        <v>2.2052382325243595E-2</v>
      </c>
      <c r="BD233" s="13">
        <v>0</v>
      </c>
      <c r="BE233" s="13">
        <v>0</v>
      </c>
      <c r="BF233" s="13">
        <v>0</v>
      </c>
      <c r="BG233" s="13">
        <v>0</v>
      </c>
      <c r="BH233" s="13">
        <v>3.0323060544438778E-2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2.0719291088860968E-2</v>
      </c>
      <c r="BO233" s="13">
        <v>0</v>
      </c>
      <c r="BP233" s="13">
        <v>0</v>
      </c>
      <c r="BQ233" s="13">
        <v>0</v>
      </c>
      <c r="BR233" s="13">
        <v>0</v>
      </c>
      <c r="BS233" s="13">
        <v>0</v>
      </c>
      <c r="BT233" s="13">
        <v>0</v>
      </c>
      <c r="BU233" s="13">
        <v>2.1673439880470186E-2</v>
      </c>
      <c r="BV233" s="13">
        <v>4.8535151914538686E-2</v>
      </c>
      <c r="BW233" s="13">
        <v>0</v>
      </c>
      <c r="BX233" s="13">
        <v>0</v>
      </c>
      <c r="BY233" s="13">
        <v>0</v>
      </c>
      <c r="BZ233" s="13">
        <v>0</v>
      </c>
      <c r="CA233" s="13">
        <v>0</v>
      </c>
      <c r="CB233" s="13">
        <v>0</v>
      </c>
      <c r="CC233" s="13">
        <v>0</v>
      </c>
      <c r="CD233" s="13">
        <v>0</v>
      </c>
      <c r="CE233" s="13">
        <v>2.4065778444134624E-2</v>
      </c>
      <c r="CF233" s="13">
        <v>0</v>
      </c>
      <c r="CG233" s="13">
        <v>0</v>
      </c>
      <c r="CH233" s="13">
        <v>0</v>
      </c>
      <c r="CI233" s="10">
        <f>COUNTIF(H233:CH233,"&gt;0")/79</f>
        <v>0.34177215189873417</v>
      </c>
    </row>
    <row r="234" spans="1:87" s="1" customFormat="1" x14ac:dyDescent="0.2">
      <c r="A234" s="1" t="s">
        <v>512</v>
      </c>
      <c r="B234" s="1">
        <v>746.51300000000003</v>
      </c>
      <c r="C234" s="7">
        <f>AVERAGE(H234:AU234)</f>
        <v>1.3190134150827757</v>
      </c>
      <c r="D234" s="7">
        <f>STDEV(H234:AU234)</f>
        <v>0.56582620957247465</v>
      </c>
      <c r="E234" s="7">
        <f>AVERAGE(AV234:CH234)</f>
        <v>1.2344149903997996</v>
      </c>
      <c r="F234" s="7">
        <f>STDEV(AV234:CH234)</f>
        <v>0.60622953638183275</v>
      </c>
      <c r="G234" s="7">
        <f>TTEST(H234:AU234,AV234:CH234,2,3)</f>
        <v>0.52355006039658503</v>
      </c>
      <c r="H234" s="12">
        <v>1.5949583898210113</v>
      </c>
      <c r="I234" s="12">
        <v>0.72183603331661672</v>
      </c>
      <c r="J234" s="12">
        <v>0.87046885179297862</v>
      </c>
      <c r="K234" s="12">
        <v>1.197451753846811</v>
      </c>
      <c r="L234" s="12">
        <v>1.7400286530520339</v>
      </c>
      <c r="M234" s="12">
        <v>0.16629499902922873</v>
      </c>
      <c r="N234" s="12">
        <v>1.21231109723657</v>
      </c>
      <c r="O234" s="12">
        <v>1.6496019963486976</v>
      </c>
      <c r="P234" s="12">
        <v>1.2300080445541406</v>
      </c>
      <c r="Q234" s="12">
        <v>1.8871755542365725</v>
      </c>
      <c r="R234" s="12">
        <v>1.2641546517861286</v>
      </c>
      <c r="S234" s="12">
        <v>2.7585682365622359</v>
      </c>
      <c r="T234" s="12">
        <v>2.0327904582638094</v>
      </c>
      <c r="U234" s="12">
        <v>2.1332073691294853</v>
      </c>
      <c r="V234" s="12">
        <v>1.388488222904479</v>
      </c>
      <c r="W234" s="12">
        <v>1.2841239913880287</v>
      </c>
      <c r="X234" s="12">
        <v>1.2611884067621533</v>
      </c>
      <c r="Y234" s="12">
        <v>1.2795278773159859</v>
      </c>
      <c r="Z234" s="12">
        <v>1.5113154022205568</v>
      </c>
      <c r="AA234" s="12">
        <v>1.0959529287155165</v>
      </c>
      <c r="AB234" s="12">
        <v>1.2720558949421428</v>
      </c>
      <c r="AC234" s="12">
        <v>1.7308180940199509</v>
      </c>
      <c r="AD234" s="12">
        <v>0.37302353678898487</v>
      </c>
      <c r="AE234" s="12">
        <v>2.0589918891567249</v>
      </c>
      <c r="AF234" s="12">
        <v>2.0679320845814622</v>
      </c>
      <c r="AG234" s="12">
        <v>1.1474487101179118</v>
      </c>
      <c r="AH234" s="12">
        <v>0.76039336736333607</v>
      </c>
      <c r="AI234" s="12">
        <v>1.6391910204134932</v>
      </c>
      <c r="AJ234" s="12">
        <v>2.00014795112835</v>
      </c>
      <c r="AK234" s="12">
        <v>1.2940143372258781</v>
      </c>
      <c r="AL234" s="12">
        <v>1.4265225265896875</v>
      </c>
      <c r="AM234" s="12">
        <v>0.34488540080463825</v>
      </c>
      <c r="AN234" s="12">
        <v>0.4248573126385905</v>
      </c>
      <c r="AO234" s="12">
        <v>0.613052892834135</v>
      </c>
      <c r="AP234" s="12">
        <v>0.85164282339006547</v>
      </c>
      <c r="AQ234" s="12">
        <v>1.6432796210580238</v>
      </c>
      <c r="AR234" s="12">
        <v>0.85236430621437609</v>
      </c>
      <c r="AS234" s="12">
        <v>0.6697831606877942</v>
      </c>
      <c r="AT234" s="12">
        <v>1.6135156106779427</v>
      </c>
      <c r="AU234" s="12">
        <v>1.6971631443945165</v>
      </c>
      <c r="AV234" s="13">
        <v>1.0371726172341864</v>
      </c>
      <c r="AW234" s="13">
        <v>0.38140369659434165</v>
      </c>
      <c r="AX234" s="13">
        <v>2.0916319351875434</v>
      </c>
      <c r="AY234" s="13">
        <v>0.78771113032728646</v>
      </c>
      <c r="AZ234" s="13">
        <v>2.0080166375046642</v>
      </c>
      <c r="BA234" s="13">
        <v>2.1271971298025667</v>
      </c>
      <c r="BB234" s="13">
        <v>1.3786857778415602</v>
      </c>
      <c r="BC234" s="13">
        <v>1.8494735087544165</v>
      </c>
      <c r="BD234" s="13">
        <v>0.8370373339618753</v>
      </c>
      <c r="BE234" s="13">
        <v>1.4134666204403354</v>
      </c>
      <c r="BF234" s="13">
        <v>1.3161260978579745</v>
      </c>
      <c r="BG234" s="13">
        <v>2.2052486727921186</v>
      </c>
      <c r="BH234" s="13">
        <v>1.5760173006292404</v>
      </c>
      <c r="BI234" s="13">
        <v>1.8926663222381153</v>
      </c>
      <c r="BJ234" s="13">
        <v>1.5944160203364006</v>
      </c>
      <c r="BK234" s="13">
        <v>0.82299378613851182</v>
      </c>
      <c r="BL234" s="13">
        <v>1.8947097387119423</v>
      </c>
      <c r="BM234" s="13">
        <v>0.16823095494218498</v>
      </c>
      <c r="BN234" s="13">
        <v>2.1621168621067088</v>
      </c>
      <c r="BO234" s="13">
        <v>1.0520517916685823</v>
      </c>
      <c r="BP234" s="13">
        <v>2.0620893257882233</v>
      </c>
      <c r="BQ234" s="13">
        <v>0.93753878123401346</v>
      </c>
      <c r="BR234" s="13">
        <v>0.62781546275673861</v>
      </c>
      <c r="BS234" s="13">
        <v>1.0668631419235566</v>
      </c>
      <c r="BT234" s="13">
        <v>0.70613076255439033</v>
      </c>
      <c r="BU234" s="13">
        <v>1.2855352883776334</v>
      </c>
      <c r="BV234" s="13">
        <v>0.38458934587317717</v>
      </c>
      <c r="BW234" s="13">
        <v>0.99628102849262767</v>
      </c>
      <c r="BX234" s="13">
        <v>0.77885936619447216</v>
      </c>
      <c r="BY234" s="13">
        <v>1.2118658669920825</v>
      </c>
      <c r="BZ234" s="13">
        <v>1.5238263450437595</v>
      </c>
      <c r="CA234" s="13">
        <v>0.6287811097833742</v>
      </c>
      <c r="CB234" s="13">
        <v>0.93650613727034082</v>
      </c>
      <c r="CC234" s="13">
        <v>1.2115514670061043</v>
      </c>
      <c r="CD234" s="13">
        <v>1.6733425561677648</v>
      </c>
      <c r="CE234" s="13">
        <v>1.4232569591966662</v>
      </c>
      <c r="CF234" s="13">
        <v>1.8329259557122102</v>
      </c>
      <c r="CG234" s="13">
        <v>6.8293466831855137E-2</v>
      </c>
      <c r="CH234" s="13">
        <v>0.18975832332265241</v>
      </c>
      <c r="CI234" s="10">
        <f>COUNTIF(H234:CH234,"&gt;0")/79</f>
        <v>1</v>
      </c>
    </row>
    <row r="235" spans="1:87" s="1" customFormat="1" x14ac:dyDescent="0.2">
      <c r="A235" s="1" t="s">
        <v>337</v>
      </c>
      <c r="B235" s="1">
        <v>770.6069</v>
      </c>
      <c r="C235" s="7">
        <f>AVERAGE(H235:AU235)</f>
        <v>2.5113882098607349E-2</v>
      </c>
      <c r="D235" s="7">
        <f>STDEV(H235:AU235)</f>
        <v>2.7740303464904071E-2</v>
      </c>
      <c r="E235" s="7">
        <f>AVERAGE(AV235:CH235)</f>
        <v>3.5750510339251473E-2</v>
      </c>
      <c r="F235" s="7">
        <f>STDEV(AV235:CH235)</f>
        <v>3.0011938110321601E-2</v>
      </c>
      <c r="G235" s="7">
        <f>TTEST(H235:AU235,AV235:CH235,2,3)</f>
        <v>0.10621892948465408</v>
      </c>
      <c r="H235" s="12">
        <v>1.764944411436037E-3</v>
      </c>
      <c r="I235" s="12">
        <v>3.8775947161584206E-3</v>
      </c>
      <c r="J235" s="12">
        <v>1.5312349844998849E-3</v>
      </c>
      <c r="K235" s="12">
        <v>2.6698107203934927E-2</v>
      </c>
      <c r="L235" s="12">
        <v>6.7251578354807359E-4</v>
      </c>
      <c r="M235" s="12">
        <v>0</v>
      </c>
      <c r="N235" s="12">
        <v>1.389512837355244E-3</v>
      </c>
      <c r="O235" s="12">
        <v>5.2158155644451358E-2</v>
      </c>
      <c r="P235" s="12">
        <v>0</v>
      </c>
      <c r="Q235" s="12">
        <v>6.6629343181374267E-3</v>
      </c>
      <c r="R235" s="12">
        <v>2.5232062161012016E-2</v>
      </c>
      <c r="S235" s="12">
        <v>5.4071266660623583E-2</v>
      </c>
      <c r="T235" s="12">
        <v>2.5864807157200517E-2</v>
      </c>
      <c r="U235" s="12">
        <v>0</v>
      </c>
      <c r="V235" s="12">
        <v>1.9392889812011128E-2</v>
      </c>
      <c r="W235" s="12">
        <v>4.4893714802855506E-2</v>
      </c>
      <c r="X235" s="12">
        <v>7.3326624554386571E-2</v>
      </c>
      <c r="Y235" s="12">
        <v>4.3543787812662287E-3</v>
      </c>
      <c r="Z235" s="12">
        <v>7.73236955291704E-2</v>
      </c>
      <c r="AA235" s="12">
        <v>6.180520126954598E-3</v>
      </c>
      <c r="AB235" s="12">
        <v>3.3169035406366142E-2</v>
      </c>
      <c r="AC235" s="12">
        <v>4.2568211747543057E-2</v>
      </c>
      <c r="AD235" s="12">
        <v>0</v>
      </c>
      <c r="AE235" s="12">
        <v>1.7723621361602975E-2</v>
      </c>
      <c r="AF235" s="12">
        <v>1.259562295797857E-2</v>
      </c>
      <c r="AG235" s="12">
        <v>1.0595662852436388E-2</v>
      </c>
      <c r="AH235" s="12">
        <v>9.5746092663471854E-4</v>
      </c>
      <c r="AI235" s="12">
        <v>4.8537228193286069E-2</v>
      </c>
      <c r="AJ235" s="12">
        <v>5.5583877329052891E-3</v>
      </c>
      <c r="AK235" s="12">
        <v>0.12963901460370042</v>
      </c>
      <c r="AL235" s="12">
        <v>2.4415450008013692E-2</v>
      </c>
      <c r="AM235" s="12">
        <v>0</v>
      </c>
      <c r="AN235" s="12">
        <v>4.9552266857700596E-2</v>
      </c>
      <c r="AO235" s="12">
        <v>0</v>
      </c>
      <c r="AP235" s="12">
        <v>2.604742300950575E-2</v>
      </c>
      <c r="AQ235" s="12">
        <v>4.2532769015315268E-2</v>
      </c>
      <c r="AR235" s="12">
        <v>2.2236491654189328E-2</v>
      </c>
      <c r="AS235" s="12">
        <v>5.8667649431153469E-2</v>
      </c>
      <c r="AT235" s="12">
        <v>3.2707453512554392E-2</v>
      </c>
      <c r="AU235" s="12">
        <v>2.1656575188405958E-2</v>
      </c>
      <c r="AV235" s="13">
        <v>1.5942386146611507E-2</v>
      </c>
      <c r="AW235" s="13">
        <v>1.7240779997316692E-2</v>
      </c>
      <c r="AX235" s="13">
        <v>2.2110407834161458E-3</v>
      </c>
      <c r="AY235" s="13">
        <v>8.1178428308151392E-4</v>
      </c>
      <c r="AZ235" s="13">
        <v>3.4160013048351014E-2</v>
      </c>
      <c r="BA235" s="13">
        <v>3.2243375453285719E-2</v>
      </c>
      <c r="BB235" s="13">
        <v>2.2233675324218515E-2</v>
      </c>
      <c r="BC235" s="13">
        <v>3.381144879918959E-2</v>
      </c>
      <c r="BD235" s="13">
        <v>2.3617177723094837E-2</v>
      </c>
      <c r="BE235" s="13">
        <v>6.5673361385540793E-2</v>
      </c>
      <c r="BF235" s="13">
        <v>3.5027481325979444E-2</v>
      </c>
      <c r="BG235" s="13">
        <v>1.6681214332522461E-2</v>
      </c>
      <c r="BH235" s="13">
        <v>5.2241679188264861E-2</v>
      </c>
      <c r="BI235" s="13">
        <v>2.5413301971415982E-2</v>
      </c>
      <c r="BJ235" s="13">
        <v>2.1785758941168638E-2</v>
      </c>
      <c r="BK235" s="13">
        <v>0</v>
      </c>
      <c r="BL235" s="13">
        <v>2.6319792953887904E-2</v>
      </c>
      <c r="BM235" s="13">
        <v>0.11851618639026537</v>
      </c>
      <c r="BN235" s="13">
        <v>6.500755489385697E-2</v>
      </c>
      <c r="BO235" s="13">
        <v>1.0223359137318946E-2</v>
      </c>
      <c r="BP235" s="13">
        <v>2.5009702632770508E-2</v>
      </c>
      <c r="BQ235" s="13">
        <v>5.503141290810306E-2</v>
      </c>
      <c r="BR235" s="13">
        <v>4.3377588612887291E-2</v>
      </c>
      <c r="BS235" s="13">
        <v>5.6463905616353449E-2</v>
      </c>
      <c r="BT235" s="13">
        <v>7.8795510444633246E-2</v>
      </c>
      <c r="BU235" s="13">
        <v>9.5164170581431881E-2</v>
      </c>
      <c r="BV235" s="13">
        <v>0</v>
      </c>
      <c r="BW235" s="13">
        <v>9.2881205670859428E-3</v>
      </c>
      <c r="BX235" s="13">
        <v>4.323159130264545E-2</v>
      </c>
      <c r="BY235" s="13">
        <v>2.8743915078953356E-2</v>
      </c>
      <c r="BZ235" s="13">
        <v>6.9581148516268773E-2</v>
      </c>
      <c r="CA235" s="13">
        <v>0</v>
      </c>
      <c r="CB235" s="13">
        <v>7.1398880809945872E-2</v>
      </c>
      <c r="CC235" s="13">
        <v>5.8624014573677004E-2</v>
      </c>
      <c r="CD235" s="13">
        <v>2.9572078260898131E-2</v>
      </c>
      <c r="CE235" s="13">
        <v>9.5507622355081298E-2</v>
      </c>
      <c r="CF235" s="13">
        <v>1.5318868891285031E-2</v>
      </c>
      <c r="CG235" s="13">
        <v>0</v>
      </c>
      <c r="CH235" s="13">
        <v>0</v>
      </c>
      <c r="CI235" s="10">
        <f>COUNTIF(H235:CH235,"&gt;0")/79</f>
        <v>0.86075949367088611</v>
      </c>
    </row>
    <row r="236" spans="1:87" s="1" customFormat="1" x14ac:dyDescent="0.2">
      <c r="A236" s="1" t="s">
        <v>242</v>
      </c>
      <c r="B236" s="1">
        <v>774.54430000000002</v>
      </c>
      <c r="C236" s="7">
        <f>AVERAGE(H236:AU236)</f>
        <v>1.2705176583736705E-2</v>
      </c>
      <c r="D236" s="7">
        <f>STDEV(H236:AU236)</f>
        <v>2.1535957892672455E-2</v>
      </c>
      <c r="E236" s="7">
        <f>AVERAGE(AV236:CH236)</f>
        <v>1.7183978110298301E-2</v>
      </c>
      <c r="F236" s="7">
        <f>STDEV(AV236:CH236)</f>
        <v>4.0932941072623852E-2</v>
      </c>
      <c r="G236" s="7">
        <f>TTEST(H236:AU236,AV236:CH236,2,3)</f>
        <v>0.5466670416322672</v>
      </c>
      <c r="H236" s="12">
        <v>1.4632871072027933E-2</v>
      </c>
      <c r="I236" s="12">
        <v>0</v>
      </c>
      <c r="J236" s="12">
        <v>0</v>
      </c>
      <c r="K236" s="12">
        <v>2.1682512505444458E-2</v>
      </c>
      <c r="L236" s="12">
        <v>0</v>
      </c>
      <c r="M236" s="12">
        <v>7.5728275042000137E-2</v>
      </c>
      <c r="N236" s="12">
        <v>0</v>
      </c>
      <c r="O236" s="12">
        <v>1.1626104654663311E-2</v>
      </c>
      <c r="P236" s="12">
        <v>0</v>
      </c>
      <c r="Q236" s="12">
        <v>0</v>
      </c>
      <c r="R236" s="12">
        <v>0</v>
      </c>
      <c r="S236" s="12">
        <v>1.1045573539833495E-2</v>
      </c>
      <c r="T236" s="12">
        <v>2.334038750550025E-2</v>
      </c>
      <c r="U236" s="12">
        <v>0</v>
      </c>
      <c r="V236" s="12">
        <v>1.7409738117534247E-2</v>
      </c>
      <c r="W236" s="12">
        <v>0</v>
      </c>
      <c r="X236" s="12">
        <v>0</v>
      </c>
      <c r="Y236" s="12">
        <v>0</v>
      </c>
      <c r="Z236" s="12">
        <v>3.0679484302621955E-2</v>
      </c>
      <c r="AA236" s="12">
        <v>0</v>
      </c>
      <c r="AB236" s="12">
        <v>0</v>
      </c>
      <c r="AC236" s="12">
        <v>0</v>
      </c>
      <c r="AD236" s="12">
        <v>1.0088763464723059E-2</v>
      </c>
      <c r="AE236" s="12">
        <v>0</v>
      </c>
      <c r="AF236" s="12">
        <v>0</v>
      </c>
      <c r="AG236" s="12">
        <v>5.420346453387305E-2</v>
      </c>
      <c r="AH236" s="12">
        <v>0</v>
      </c>
      <c r="AI236" s="12">
        <v>0</v>
      </c>
      <c r="AJ236" s="12">
        <v>0</v>
      </c>
      <c r="AK236" s="12">
        <v>0</v>
      </c>
      <c r="AL236" s="12">
        <v>4.3168007437954833E-2</v>
      </c>
      <c r="AM236" s="12">
        <v>5.8133626113771694E-2</v>
      </c>
      <c r="AN236" s="12">
        <v>0</v>
      </c>
      <c r="AO236" s="12">
        <v>0</v>
      </c>
      <c r="AP236" s="12">
        <v>0</v>
      </c>
      <c r="AQ236" s="12">
        <v>0</v>
      </c>
      <c r="AR236" s="12">
        <v>2.8264368960929723E-2</v>
      </c>
      <c r="AS236" s="12">
        <v>7.8017992606419506E-2</v>
      </c>
      <c r="AT236" s="12">
        <v>3.0185893492170577E-2</v>
      </c>
      <c r="AU236" s="12">
        <v>0</v>
      </c>
      <c r="AV236" s="13">
        <v>0</v>
      </c>
      <c r="AW236" s="13">
        <v>2.3327730359776595E-2</v>
      </c>
      <c r="AX236" s="13">
        <v>1.4346715359151616E-2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3">
        <v>0</v>
      </c>
      <c r="BF236" s="13">
        <v>3.2156966696137317E-2</v>
      </c>
      <c r="BG236" s="13">
        <v>0</v>
      </c>
      <c r="BH236" s="13">
        <v>0</v>
      </c>
      <c r="BI236" s="13">
        <v>0</v>
      </c>
      <c r="BJ236" s="13">
        <v>0</v>
      </c>
      <c r="BK236" s="13">
        <v>2.8065712152482429E-2</v>
      </c>
      <c r="BL236" s="13">
        <v>0</v>
      </c>
      <c r="BM236" s="13">
        <v>0.18878251108652283</v>
      </c>
      <c r="BN236" s="13">
        <v>0</v>
      </c>
      <c r="BO236" s="13">
        <v>0</v>
      </c>
      <c r="BP236" s="13">
        <v>0</v>
      </c>
      <c r="BQ236" s="13">
        <v>0</v>
      </c>
      <c r="BR236" s="13">
        <v>0</v>
      </c>
      <c r="BS236" s="13">
        <v>4.4295627138152674E-2</v>
      </c>
      <c r="BT236" s="13">
        <v>0</v>
      </c>
      <c r="BU236" s="13">
        <v>0</v>
      </c>
      <c r="BV236" s="13">
        <v>3.4242009194177921E-2</v>
      </c>
      <c r="BW236" s="13">
        <v>0</v>
      </c>
      <c r="BX236" s="13">
        <v>0</v>
      </c>
      <c r="BY236" s="13">
        <v>0</v>
      </c>
      <c r="BZ236" s="13">
        <v>0</v>
      </c>
      <c r="CA236" s="13">
        <v>0</v>
      </c>
      <c r="CB236" s="13">
        <v>0</v>
      </c>
      <c r="CC236" s="13">
        <v>0</v>
      </c>
      <c r="CD236" s="13">
        <v>0</v>
      </c>
      <c r="CE236" s="13">
        <v>1.4143368115724288E-2</v>
      </c>
      <c r="CF236" s="13">
        <v>4.4071848237614196E-2</v>
      </c>
      <c r="CG236" s="13">
        <v>9.8302047076531993E-2</v>
      </c>
      <c r="CH236" s="13">
        <v>0.14844061088536195</v>
      </c>
      <c r="CI236" s="10">
        <f>COUNTIF(H236:CH236,"&gt;0")/79</f>
        <v>0.32911392405063289</v>
      </c>
    </row>
    <row r="237" spans="1:87" s="1" customFormat="1" x14ac:dyDescent="0.2">
      <c r="A237" s="1" t="s">
        <v>362</v>
      </c>
      <c r="B237" s="1">
        <v>772.52869999999996</v>
      </c>
      <c r="C237" s="7">
        <f>AVERAGE(H237:AU237)</f>
        <v>1.3467354149649453</v>
      </c>
      <c r="D237" s="7">
        <f>STDEV(H237:AU237)</f>
        <v>0.6350506816942626</v>
      </c>
      <c r="E237" s="7">
        <f>AVERAGE(AV237:CH237)</f>
        <v>1.348093715469032</v>
      </c>
      <c r="F237" s="7">
        <f>STDEV(AV237:CH237)</f>
        <v>0.79835863562087384</v>
      </c>
      <c r="G237" s="7">
        <f>TTEST(H237:AU237,AV237:CH237,2,3)</f>
        <v>0.99335609519350421</v>
      </c>
      <c r="H237" s="12">
        <v>0.80238521281117436</v>
      </c>
      <c r="I237" s="12">
        <v>0.3037324114407533</v>
      </c>
      <c r="J237" s="12">
        <v>0.95323481167529223</v>
      </c>
      <c r="K237" s="12">
        <v>1.2779461892154564</v>
      </c>
      <c r="L237" s="12">
        <v>1.1284181404094904</v>
      </c>
      <c r="M237" s="12">
        <v>0</v>
      </c>
      <c r="N237" s="12">
        <v>0.49233507097692397</v>
      </c>
      <c r="O237" s="12">
        <v>0.90603435338303895</v>
      </c>
      <c r="P237" s="12">
        <v>0.6320847227491202</v>
      </c>
      <c r="Q237" s="12">
        <v>1.6417739550765897</v>
      </c>
      <c r="R237" s="12">
        <v>1.2314575328363915</v>
      </c>
      <c r="S237" s="12">
        <v>1.5726922610418315</v>
      </c>
      <c r="T237" s="12">
        <v>1.1294195821020845</v>
      </c>
      <c r="U237" s="12">
        <v>1.3057061391001468</v>
      </c>
      <c r="V237" s="12">
        <v>1.8638687935643643</v>
      </c>
      <c r="W237" s="12">
        <v>1.1603906367379704</v>
      </c>
      <c r="X237" s="12">
        <v>2.1018375514279035</v>
      </c>
      <c r="Y237" s="12">
        <v>1.1111824567194772</v>
      </c>
      <c r="Z237" s="12">
        <v>1.6854293936053979</v>
      </c>
      <c r="AA237" s="12">
        <v>1.2355663209483327</v>
      </c>
      <c r="AB237" s="12">
        <v>1.7405524166463366</v>
      </c>
      <c r="AC237" s="12">
        <v>1.7059102920261042</v>
      </c>
      <c r="AD237" s="12">
        <v>0.27471319718382886</v>
      </c>
      <c r="AE237" s="12">
        <v>2.042158227320916</v>
      </c>
      <c r="AF237" s="12">
        <v>1.4151344569457143</v>
      </c>
      <c r="AG237" s="12">
        <v>1.297524807834685</v>
      </c>
      <c r="AH237" s="12">
        <v>1.3652377596557439</v>
      </c>
      <c r="AI237" s="12">
        <v>1.3695720594095615</v>
      </c>
      <c r="AJ237" s="12">
        <v>1.4881352779073262</v>
      </c>
      <c r="AK237" s="12">
        <v>2.2039760022688042</v>
      </c>
      <c r="AL237" s="12">
        <v>2.0501384473775368</v>
      </c>
      <c r="AM237" s="12">
        <v>1.4635733258173516</v>
      </c>
      <c r="AN237" s="12">
        <v>1.732724924763233</v>
      </c>
      <c r="AO237" s="12">
        <v>0</v>
      </c>
      <c r="AP237" s="12">
        <v>2.9626508381404277</v>
      </c>
      <c r="AQ237" s="12">
        <v>1.7531130542692055</v>
      </c>
      <c r="AR237" s="12">
        <v>1.9218761509132745</v>
      </c>
      <c r="AS237" s="12">
        <v>0.66399586707961655</v>
      </c>
      <c r="AT237" s="12">
        <v>1.6240432549582544</v>
      </c>
      <c r="AU237" s="12">
        <v>2.258890702258165</v>
      </c>
      <c r="AV237" s="13">
        <v>0.85738086682555703</v>
      </c>
      <c r="AW237" s="13">
        <v>0.47402939492155705</v>
      </c>
      <c r="AX237" s="13">
        <v>1.8496272614334985</v>
      </c>
      <c r="AY237" s="13">
        <v>1.3862436404035916</v>
      </c>
      <c r="AZ237" s="13">
        <v>1.3528182253658243</v>
      </c>
      <c r="BA237" s="13">
        <v>0.81587678069364844</v>
      </c>
      <c r="BB237" s="13">
        <v>1.0863944463102164</v>
      </c>
      <c r="BC237" s="13">
        <v>1.2991077646528952</v>
      </c>
      <c r="BD237" s="13">
        <v>0.83484271752175798</v>
      </c>
      <c r="BE237" s="13">
        <v>1.5683568103560981</v>
      </c>
      <c r="BF237" s="13">
        <v>0.95699889284355666</v>
      </c>
      <c r="BG237" s="13">
        <v>0.50400119010065347</v>
      </c>
      <c r="BH237" s="13">
        <v>1.0281104394417253</v>
      </c>
      <c r="BI237" s="13">
        <v>1.4423328749588691</v>
      </c>
      <c r="BJ237" s="13">
        <v>1.6265218092551716</v>
      </c>
      <c r="BK237" s="13">
        <v>0.35143424703349146</v>
      </c>
      <c r="BL237" s="13">
        <v>2.1677016187708764</v>
      </c>
      <c r="BM237" s="13">
        <v>0.18711081742437805</v>
      </c>
      <c r="BN237" s="13">
        <v>2.3417756650625123</v>
      </c>
      <c r="BO237" s="13">
        <v>2.3615924863468858</v>
      </c>
      <c r="BP237" s="13">
        <v>1.3974870490253257</v>
      </c>
      <c r="BQ237" s="13">
        <v>1.8377764710746751</v>
      </c>
      <c r="BR237" s="13">
        <v>1.0585875770100526</v>
      </c>
      <c r="BS237" s="13">
        <v>2.369453982428908</v>
      </c>
      <c r="BT237" s="13">
        <v>1.9695407384806829</v>
      </c>
      <c r="BU237" s="13">
        <v>2.0813260233832138</v>
      </c>
      <c r="BV237" s="13">
        <v>0.18512482156767843</v>
      </c>
      <c r="BW237" s="13">
        <v>1.9344923379199745</v>
      </c>
      <c r="BX237" s="13">
        <v>1.1115040452719818</v>
      </c>
      <c r="BY237" s="13">
        <v>1.8709822399516245</v>
      </c>
      <c r="BZ237" s="13">
        <v>2.1924717486709651</v>
      </c>
      <c r="CA237" s="13">
        <v>0.36141631698519266</v>
      </c>
      <c r="CB237" s="13">
        <v>2.2772194344207568</v>
      </c>
      <c r="CC237" s="13">
        <v>2.3106109054005879</v>
      </c>
      <c r="CD237" s="13">
        <v>2.6549052747555359</v>
      </c>
      <c r="CE237" s="13">
        <v>2.4704979872223221</v>
      </c>
      <c r="CF237" s="13">
        <v>0</v>
      </c>
      <c r="CG237" s="13">
        <v>0</v>
      </c>
      <c r="CH237" s="13">
        <v>0</v>
      </c>
      <c r="CI237" s="10">
        <f>COUNTIF(H237:CH237,"&gt;0")/79</f>
        <v>0.93670886075949367</v>
      </c>
    </row>
    <row r="238" spans="1:87" s="1" customFormat="1" x14ac:dyDescent="0.2">
      <c r="A238" s="1" t="s">
        <v>405</v>
      </c>
      <c r="B238" s="1">
        <v>749.53326300000003</v>
      </c>
      <c r="C238" s="7">
        <f>AVERAGE(H238:AU238)</f>
        <v>0.33295888098935633</v>
      </c>
      <c r="D238" s="7">
        <f>STDEV(H238:AU238)</f>
        <v>0.18163228598372691</v>
      </c>
      <c r="E238" s="7">
        <f>AVERAGE(AV238:CH238)</f>
        <v>0.35051633891266692</v>
      </c>
      <c r="F238" s="7">
        <f>STDEV(AV238:CH238)</f>
        <v>0.21816288787551399</v>
      </c>
      <c r="G238" s="7">
        <f>TTEST(H238:AU238,AV238:CH238,2,3)</f>
        <v>0.69895565646037117</v>
      </c>
      <c r="H238" s="12">
        <v>0.83496919665398639</v>
      </c>
      <c r="I238" s="12">
        <v>0.19299062520074231</v>
      </c>
      <c r="J238" s="12">
        <v>0.33285923620243413</v>
      </c>
      <c r="K238" s="12">
        <v>0.25779625260311201</v>
      </c>
      <c r="L238" s="12">
        <v>0.17613588714879888</v>
      </c>
      <c r="M238" s="12">
        <v>0</v>
      </c>
      <c r="N238" s="12">
        <v>0.50829429535167414</v>
      </c>
      <c r="O238" s="12">
        <v>0.23850426061264812</v>
      </c>
      <c r="P238" s="12">
        <v>0.27942280087785704</v>
      </c>
      <c r="Q238" s="12">
        <v>0.18964500200916523</v>
      </c>
      <c r="R238" s="12">
        <v>0.71550245559433423</v>
      </c>
      <c r="S238" s="12">
        <v>0.37188339289744154</v>
      </c>
      <c r="T238" s="12">
        <v>0.19037647712364628</v>
      </c>
      <c r="U238" s="12">
        <v>0.23278740130821499</v>
      </c>
      <c r="V238" s="12">
        <v>0.52262610112002905</v>
      </c>
      <c r="W238" s="12">
        <v>0.66585179464358413</v>
      </c>
      <c r="X238" s="12">
        <v>0.56697876157540494</v>
      </c>
      <c r="Y238" s="12">
        <v>0.28765660288823963</v>
      </c>
      <c r="Z238" s="12">
        <v>0.2814480064492243</v>
      </c>
      <c r="AA238" s="12">
        <v>0.3529231206435432</v>
      </c>
      <c r="AB238" s="12">
        <v>0.35459865770762905</v>
      </c>
      <c r="AC238" s="12">
        <v>0.4944345280045902</v>
      </c>
      <c r="AD238" s="12">
        <v>0.14978526371843104</v>
      </c>
      <c r="AE238" s="12">
        <v>0.33866254500957443</v>
      </c>
      <c r="AF238" s="12">
        <v>0.3517868216131973</v>
      </c>
      <c r="AG238" s="12">
        <v>0.41710170141086639</v>
      </c>
      <c r="AH238" s="12">
        <v>0.48903204940777834</v>
      </c>
      <c r="AI238" s="12">
        <v>0.17334835977108293</v>
      </c>
      <c r="AJ238" s="12">
        <v>0.26024358041020496</v>
      </c>
      <c r="AK238" s="12">
        <v>0.1293024538390424</v>
      </c>
      <c r="AL238" s="12">
        <v>0.28869475365435704</v>
      </c>
      <c r="AM238" s="12">
        <v>9.4088919007561306E-2</v>
      </c>
      <c r="AN238" s="12">
        <v>0.31428280761292088</v>
      </c>
      <c r="AO238" s="12">
        <v>8.860216646378824E-2</v>
      </c>
      <c r="AP238" s="12">
        <v>0.25177896070271227</v>
      </c>
      <c r="AQ238" s="12">
        <v>0.46873540806341879</v>
      </c>
      <c r="AR238" s="12">
        <v>0.24225232553611209</v>
      </c>
      <c r="AS238" s="12">
        <v>0.18036381399414292</v>
      </c>
      <c r="AT238" s="12">
        <v>0.41894984785575468</v>
      </c>
      <c r="AU238" s="12">
        <v>0.61365860488700741</v>
      </c>
      <c r="AV238" s="13">
        <v>0.73354429642757291</v>
      </c>
      <c r="AW238" s="13">
        <v>0.81310594328177022</v>
      </c>
      <c r="AX238" s="13">
        <v>0.71755803773867199</v>
      </c>
      <c r="AY238" s="13">
        <v>0.40214350262530962</v>
      </c>
      <c r="AZ238" s="13">
        <v>0.3923878531045793</v>
      </c>
      <c r="BA238" s="13">
        <v>0.86810228080321128</v>
      </c>
      <c r="BB238" s="13">
        <v>0.33875324324679723</v>
      </c>
      <c r="BC238" s="13">
        <v>0.58785784924921658</v>
      </c>
      <c r="BD238" s="13">
        <v>0.31777366225898185</v>
      </c>
      <c r="BE238" s="13">
        <v>0.62792878367943217</v>
      </c>
      <c r="BF238" s="13">
        <v>0.28831158370661791</v>
      </c>
      <c r="BG238" s="13">
        <v>0.17176475770595848</v>
      </c>
      <c r="BH238" s="13">
        <v>0.37948144463752637</v>
      </c>
      <c r="BI238" s="13">
        <v>0.6013748197289821</v>
      </c>
      <c r="BJ238" s="13">
        <v>0.14830946032546535</v>
      </c>
      <c r="BK238" s="13">
        <v>0.14958418226216286</v>
      </c>
      <c r="BL238" s="13">
        <v>0.41534594182666218</v>
      </c>
      <c r="BM238" s="13">
        <v>0.12298828597077886</v>
      </c>
      <c r="BN238" s="13">
        <v>0.36337881182780074</v>
      </c>
      <c r="BO238" s="13">
        <v>0.20732766076083028</v>
      </c>
      <c r="BP238" s="13">
        <v>0.17726467490876016</v>
      </c>
      <c r="BQ238" s="13">
        <v>0.5744444104463805</v>
      </c>
      <c r="BR238" s="13">
        <v>0.16600726389940401</v>
      </c>
      <c r="BS238" s="13">
        <v>0.1571858520782807</v>
      </c>
      <c r="BT238" s="13">
        <v>0.34744181037827299</v>
      </c>
      <c r="BU238" s="13">
        <v>0.59977276854617179</v>
      </c>
      <c r="BV238" s="13">
        <v>5.0454218562825857E-2</v>
      </c>
      <c r="BW238" s="13">
        <v>9.0989377122477094E-2</v>
      </c>
      <c r="BX238" s="13">
        <v>5.9028659253690816E-2</v>
      </c>
      <c r="BY238" s="13">
        <v>0.51363821668027876</v>
      </c>
      <c r="BZ238" s="13">
        <v>0.20186621468747792</v>
      </c>
      <c r="CA238" s="13">
        <v>6.6443460221070616E-2</v>
      </c>
      <c r="CB238" s="13">
        <v>0.22241823350382256</v>
      </c>
      <c r="CC238" s="13">
        <v>0.37682373445295897</v>
      </c>
      <c r="CD238" s="13">
        <v>0.39861755099384855</v>
      </c>
      <c r="CE238" s="13">
        <v>0.32279456772932247</v>
      </c>
      <c r="CF238" s="13">
        <v>0.2428822693122093</v>
      </c>
      <c r="CG238" s="13">
        <v>0.2012043307013609</v>
      </c>
      <c r="CH238" s="13">
        <v>0.25383720294706524</v>
      </c>
      <c r="CI238" s="10">
        <f>COUNTIF(H238:CH238,"&gt;0")/79</f>
        <v>0.98734177215189878</v>
      </c>
    </row>
    <row r="239" spans="1:87" s="1" customFormat="1" x14ac:dyDescent="0.2">
      <c r="A239" s="1" t="s">
        <v>513</v>
      </c>
      <c r="B239" s="1">
        <v>747.51761299999998</v>
      </c>
      <c r="C239" s="7">
        <f>AVERAGE(H239:AU239)</f>
        <v>0.94793254880931721</v>
      </c>
      <c r="D239" s="7">
        <f>STDEV(H239:AU239)</f>
        <v>0.51035899690334763</v>
      </c>
      <c r="E239" s="7">
        <f>AVERAGE(AV239:CH239)</f>
        <v>0.94981892415647962</v>
      </c>
      <c r="F239" s="7">
        <f>STDEV(AV239:CH239)</f>
        <v>0.49006684040391552</v>
      </c>
      <c r="G239" s="7">
        <f>TTEST(H239:AU239,AV239:CH239,2,3)</f>
        <v>0.98667235924500196</v>
      </c>
      <c r="H239" s="12">
        <v>1.5461744470221495</v>
      </c>
      <c r="I239" s="12">
        <v>0.43048732551736496</v>
      </c>
      <c r="J239" s="12">
        <v>0.61228543006480052</v>
      </c>
      <c r="K239" s="12">
        <v>0.40672935647289032</v>
      </c>
      <c r="L239" s="12">
        <v>0.8657523732304222</v>
      </c>
      <c r="M239" s="12">
        <v>0.42470288547338142</v>
      </c>
      <c r="N239" s="12">
        <v>0.95798444326162646</v>
      </c>
      <c r="O239" s="12">
        <v>0.2418514123029703</v>
      </c>
      <c r="P239" s="12">
        <v>0.71912951016565019</v>
      </c>
      <c r="Q239" s="12">
        <v>2.4792328310224252</v>
      </c>
      <c r="R239" s="12">
        <v>0.820248269676768</v>
      </c>
      <c r="S239" s="12">
        <v>1.3166290531855118</v>
      </c>
      <c r="T239" s="12">
        <v>1.327716404915037</v>
      </c>
      <c r="U239" s="12">
        <v>0.28824453705314612</v>
      </c>
      <c r="V239" s="12">
        <v>1.2600054376774223</v>
      </c>
      <c r="W239" s="12">
        <v>0.82478177846246892</v>
      </c>
      <c r="X239" s="12">
        <v>1.824936799195227</v>
      </c>
      <c r="Y239" s="12">
        <v>1.4333005098126665</v>
      </c>
      <c r="Z239" s="12">
        <v>0.41791016618038124</v>
      </c>
      <c r="AA239" s="12">
        <v>1.9920048418444054</v>
      </c>
      <c r="AB239" s="12">
        <v>1.287101295468956</v>
      </c>
      <c r="AC239" s="12">
        <v>1.1249527482702952</v>
      </c>
      <c r="AD239" s="12">
        <v>0.28019299660622177</v>
      </c>
      <c r="AE239" s="12">
        <v>1.0014388055100372</v>
      </c>
      <c r="AF239" s="12">
        <v>1.5743858140047859</v>
      </c>
      <c r="AG239" s="12">
        <v>1.0295668241712546</v>
      </c>
      <c r="AH239" s="12">
        <v>1.4689470076862827</v>
      </c>
      <c r="AI239" s="12">
        <v>0.97139279465624062</v>
      </c>
      <c r="AJ239" s="12">
        <v>1.0210931533525764</v>
      </c>
      <c r="AK239" s="12">
        <v>0.92282607680199369</v>
      </c>
      <c r="AL239" s="12">
        <v>0.48060573602735968</v>
      </c>
      <c r="AM239" s="12">
        <v>0.4841289171508707</v>
      </c>
      <c r="AN239" s="12">
        <v>0.31976417920530825</v>
      </c>
      <c r="AO239" s="12">
        <v>0.70525029137000572</v>
      </c>
      <c r="AP239" s="12">
        <v>0.65168160162388888</v>
      </c>
      <c r="AQ239" s="12">
        <v>0.60018173074823389</v>
      </c>
      <c r="AR239" s="12">
        <v>0.542241539576514</v>
      </c>
      <c r="AS239" s="12">
        <v>0.79109479353289924</v>
      </c>
      <c r="AT239" s="12">
        <v>1.1698737592567547</v>
      </c>
      <c r="AU239" s="12">
        <v>1.3004740748154882</v>
      </c>
      <c r="AV239" s="13">
        <v>1.7602788072941948</v>
      </c>
      <c r="AW239" s="13">
        <v>1.4331991974293818</v>
      </c>
      <c r="AX239" s="13">
        <v>1.711904341430029</v>
      </c>
      <c r="AY239" s="13">
        <v>1.6768754643193784</v>
      </c>
      <c r="AZ239" s="13">
        <v>0.48836697121802208</v>
      </c>
      <c r="BA239" s="13">
        <v>2.3592759219719848</v>
      </c>
      <c r="BB239" s="13">
        <v>1.1168776363212858</v>
      </c>
      <c r="BC239" s="13">
        <v>0.56246639987987546</v>
      </c>
      <c r="BD239" s="13">
        <v>0.56148608184287674</v>
      </c>
      <c r="BE239" s="13">
        <v>1.0035376440576718</v>
      </c>
      <c r="BF239" s="13">
        <v>1.3419485087678882</v>
      </c>
      <c r="BG239" s="13">
        <v>1.3002741326186285</v>
      </c>
      <c r="BH239" s="13">
        <v>0.79122862071778188</v>
      </c>
      <c r="BI239" s="13">
        <v>1.3558758439221874</v>
      </c>
      <c r="BJ239" s="13">
        <v>1.0784893112165719</v>
      </c>
      <c r="BK239" s="13">
        <v>1.4804923423842513</v>
      </c>
      <c r="BL239" s="13">
        <v>0.73468038158859217</v>
      </c>
      <c r="BM239" s="13">
        <v>0.49629407531762537</v>
      </c>
      <c r="BN239" s="13">
        <v>0.93387029840632074</v>
      </c>
      <c r="BO239" s="13">
        <v>1.6365012789671773</v>
      </c>
      <c r="BP239" s="13">
        <v>0.63899901758537825</v>
      </c>
      <c r="BQ239" s="13">
        <v>1.3852376628070981</v>
      </c>
      <c r="BR239" s="13">
        <v>0.60543163200910866</v>
      </c>
      <c r="BS239" s="13">
        <v>0.21179098696007698</v>
      </c>
      <c r="BT239" s="13">
        <v>0.49476731587341566</v>
      </c>
      <c r="BU239" s="13">
        <v>0.73797770423921583</v>
      </c>
      <c r="BV239" s="13">
        <v>0.4344627626818009</v>
      </c>
      <c r="BW239" s="13">
        <v>0.20229479413179205</v>
      </c>
      <c r="BX239" s="13">
        <v>0.8237595937080916</v>
      </c>
      <c r="BY239" s="13">
        <v>0.89593042046260185</v>
      </c>
      <c r="BZ239" s="13">
        <v>0.95231333234291116</v>
      </c>
      <c r="CA239" s="13">
        <v>0.51175443777171847</v>
      </c>
      <c r="CB239" s="13">
        <v>0.72972279439878107</v>
      </c>
      <c r="CC239" s="13">
        <v>0.53380368575118464</v>
      </c>
      <c r="CD239" s="13">
        <v>1.3288993238412627</v>
      </c>
      <c r="CE239" s="13">
        <v>1.0319816707824589</v>
      </c>
      <c r="CF239" s="13">
        <v>0.76271010782625737</v>
      </c>
      <c r="CG239" s="13">
        <v>0.46343912213094846</v>
      </c>
      <c r="CH239" s="13">
        <v>0.47373841712687315</v>
      </c>
      <c r="CI239" s="10">
        <f>COUNTIF(H239:CH239,"&gt;0")/79</f>
        <v>1</v>
      </c>
    </row>
    <row r="240" spans="1:87" s="1" customFormat="1" x14ac:dyDescent="0.2">
      <c r="A240" s="1" t="s">
        <v>321</v>
      </c>
      <c r="B240" s="1">
        <v>745.50196300000005</v>
      </c>
      <c r="C240" s="7">
        <f>AVERAGE(H240:AU240)</f>
        <v>9.2530422589886238E-2</v>
      </c>
      <c r="D240" s="7">
        <f>STDEV(H240:AU240)</f>
        <v>0.19349885110603801</v>
      </c>
      <c r="E240" s="7">
        <f>AVERAGE(AV240:CH240)</f>
        <v>0.11657948709292307</v>
      </c>
      <c r="F240" s="7">
        <f>STDEV(AV240:CH240)</f>
        <v>0.2022206965996346</v>
      </c>
      <c r="G240" s="7">
        <f>TTEST(H240:AU240,AV240:CH240,2,3)</f>
        <v>0.5908746225056416</v>
      </c>
      <c r="H240" s="12">
        <v>4.5571987326887137E-2</v>
      </c>
      <c r="I240" s="12">
        <v>2.4304784921474358E-2</v>
      </c>
      <c r="J240" s="12">
        <v>0</v>
      </c>
      <c r="K240" s="12">
        <v>0.33292335584594196</v>
      </c>
      <c r="L240" s="12">
        <v>4.4530296677281526E-2</v>
      </c>
      <c r="M240" s="12">
        <v>0.39943263411847874</v>
      </c>
      <c r="N240" s="12">
        <v>0.15240520753088277</v>
      </c>
      <c r="O240" s="12">
        <v>7.7842493670355298E-2</v>
      </c>
      <c r="P240" s="12">
        <v>8.4692668334560878E-2</v>
      </c>
      <c r="Q240" s="12">
        <v>0</v>
      </c>
      <c r="R240" s="12">
        <v>2.2433150272279524E-2</v>
      </c>
      <c r="S240" s="12">
        <v>0.11612701770686608</v>
      </c>
      <c r="T240" s="12">
        <v>2.4183571974957047E-2</v>
      </c>
      <c r="U240" s="12">
        <v>3.0954530866086492E-2</v>
      </c>
      <c r="V240" s="12">
        <v>8.6872887934650922E-2</v>
      </c>
      <c r="W240" s="12">
        <v>3.3146812630493364E-2</v>
      </c>
      <c r="X240" s="12">
        <v>4.273886522980469E-2</v>
      </c>
      <c r="Y240" s="12">
        <v>5.0710675941559168E-2</v>
      </c>
      <c r="Z240" s="12">
        <v>8.6019538313218166E-2</v>
      </c>
      <c r="AA240" s="12">
        <v>0</v>
      </c>
      <c r="AB240" s="12">
        <v>0</v>
      </c>
      <c r="AC240" s="12">
        <v>6.5925367932862036E-2</v>
      </c>
      <c r="AD240" s="12">
        <v>0.23977617396042297</v>
      </c>
      <c r="AE240" s="12">
        <v>0.11405626173139174</v>
      </c>
      <c r="AF240" s="12">
        <v>0</v>
      </c>
      <c r="AG240" s="12">
        <v>0</v>
      </c>
      <c r="AH240" s="12">
        <v>4.0851784101507561E-2</v>
      </c>
      <c r="AI240" s="12">
        <v>5.348365746279303E-2</v>
      </c>
      <c r="AJ240" s="12">
        <v>2.512083738547146E-2</v>
      </c>
      <c r="AK240" s="12">
        <v>0</v>
      </c>
      <c r="AL240" s="12">
        <v>3.0830934400602649E-2</v>
      </c>
      <c r="AM240" s="12">
        <v>0</v>
      </c>
      <c r="AN240" s="12">
        <v>9.8870840718204331E-2</v>
      </c>
      <c r="AO240" s="12">
        <v>0.16850132334261142</v>
      </c>
      <c r="AP240" s="12">
        <v>3.1102744900955603E-2</v>
      </c>
      <c r="AQ240" s="12">
        <v>0</v>
      </c>
      <c r="AR240" s="12">
        <v>1.1552635501611457</v>
      </c>
      <c r="AS240" s="12">
        <v>0</v>
      </c>
      <c r="AT240" s="12">
        <v>0</v>
      </c>
      <c r="AU240" s="12">
        <v>2.2542948201703515E-2</v>
      </c>
      <c r="AV240" s="13">
        <v>0.16982881298893193</v>
      </c>
      <c r="AW240" s="13">
        <v>2.3327291281878083E-2</v>
      </c>
      <c r="AX240" s="13">
        <v>0.32816851710387918</v>
      </c>
      <c r="AY240" s="13">
        <v>0</v>
      </c>
      <c r="AZ240" s="13">
        <v>2.7082813866787524E-2</v>
      </c>
      <c r="BA240" s="13">
        <v>0</v>
      </c>
      <c r="BB240" s="13">
        <v>4.1739818273553636E-2</v>
      </c>
      <c r="BC240" s="13">
        <v>5.8849631538717466E-2</v>
      </c>
      <c r="BD240" s="13">
        <v>8.0739967053015324E-2</v>
      </c>
      <c r="BE240" s="13">
        <v>5.3538814375282663E-2</v>
      </c>
      <c r="BF240" s="13">
        <v>1.7240165052479453E-2</v>
      </c>
      <c r="BG240" s="13">
        <v>0</v>
      </c>
      <c r="BH240" s="13">
        <v>1.1839639324815554</v>
      </c>
      <c r="BI240" s="13">
        <v>4.6244566611442446E-2</v>
      </c>
      <c r="BJ240" s="13">
        <v>6.2657952358370878E-2</v>
      </c>
      <c r="BK240" s="13">
        <v>0.28447732806930465</v>
      </c>
      <c r="BL240" s="13">
        <v>5.4808991255871284E-2</v>
      </c>
      <c r="BM240" s="13">
        <v>0.17151791702117139</v>
      </c>
      <c r="BN240" s="13">
        <v>5.3964139198069687E-2</v>
      </c>
      <c r="BO240" s="13">
        <v>8.0289404089388561E-2</v>
      </c>
      <c r="BP240" s="13">
        <v>7.8741053575143341E-2</v>
      </c>
      <c r="BQ240" s="13">
        <v>5.4272477397178276E-2</v>
      </c>
      <c r="BR240" s="13">
        <v>0</v>
      </c>
      <c r="BS240" s="13">
        <v>0.27129351779960564</v>
      </c>
      <c r="BT240" s="13">
        <v>2.7149301933475475E-2</v>
      </c>
      <c r="BU240" s="13">
        <v>6.3018339661966752E-2</v>
      </c>
      <c r="BV240" s="13">
        <v>0.10792454461185309</v>
      </c>
      <c r="BW240" s="13">
        <v>0.12036581202800936</v>
      </c>
      <c r="BX240" s="13">
        <v>0</v>
      </c>
      <c r="BY240" s="13">
        <v>0</v>
      </c>
      <c r="BZ240" s="13">
        <v>0.11936463976015353</v>
      </c>
      <c r="CA240" s="13">
        <v>5.984722405152839E-2</v>
      </c>
      <c r="CB240" s="13">
        <v>3.2482373000924915E-2</v>
      </c>
      <c r="CC240" s="13">
        <v>0.11868069654563497</v>
      </c>
      <c r="CD240" s="13">
        <v>3.8819167105708569E-2</v>
      </c>
      <c r="CE240" s="13">
        <v>8.4603590651637292E-2</v>
      </c>
      <c r="CF240" s="13">
        <v>3.3232886652736771E-2</v>
      </c>
      <c r="CG240" s="13">
        <v>0.47999696685435683</v>
      </c>
      <c r="CH240" s="13">
        <v>0.11836734237438677</v>
      </c>
      <c r="CI240" s="10">
        <f>COUNTIF(H240:CH240,"&gt;0")/79</f>
        <v>0.78481012658227844</v>
      </c>
    </row>
    <row r="241" spans="1:87" s="1" customFormat="1" x14ac:dyDescent="0.2">
      <c r="A241" s="1" t="s">
        <v>514</v>
      </c>
      <c r="B241" s="1">
        <v>777.56456300000002</v>
      </c>
      <c r="C241" s="7">
        <f>AVERAGE(H241:AU241)</f>
        <v>48.226438568521608</v>
      </c>
      <c r="D241" s="7">
        <f>STDEV(H241:AU241)</f>
        <v>5.9039614990733549</v>
      </c>
      <c r="E241" s="7">
        <f>AVERAGE(AV241:CH241)</f>
        <v>47.925816629226738</v>
      </c>
      <c r="F241" s="7">
        <f>STDEV(AV241:CH241)</f>
        <v>5.5503058227702819</v>
      </c>
      <c r="G241" s="7">
        <f>TTEST(H241:AU241,AV241:CH241,2,3)</f>
        <v>0.81619818327746163</v>
      </c>
      <c r="H241" s="12">
        <v>41.575380217707298</v>
      </c>
      <c r="I241" s="12">
        <v>50.000764110913266</v>
      </c>
      <c r="J241" s="12">
        <v>47.833301850942668</v>
      </c>
      <c r="K241" s="12">
        <v>47.227551352925133</v>
      </c>
      <c r="L241" s="12">
        <v>42.728606544525874</v>
      </c>
      <c r="M241" s="12">
        <v>43.596673598677555</v>
      </c>
      <c r="N241" s="12">
        <v>48.162086041338569</v>
      </c>
      <c r="O241" s="12">
        <v>46.710217533092461</v>
      </c>
      <c r="P241" s="12">
        <v>49.688167779753137</v>
      </c>
      <c r="Q241" s="12">
        <v>51.037077236102093</v>
      </c>
      <c r="R241" s="12">
        <v>41.198496453772563</v>
      </c>
      <c r="S241" s="12">
        <v>39.103278426814185</v>
      </c>
      <c r="T241" s="12">
        <v>45.607015357175662</v>
      </c>
      <c r="U241" s="12">
        <v>53.396409444864368</v>
      </c>
      <c r="V241" s="12">
        <v>43.542444026824377</v>
      </c>
      <c r="W241" s="12">
        <v>53.380407178982523</v>
      </c>
      <c r="X241" s="12">
        <v>43.964686269430906</v>
      </c>
      <c r="Y241" s="12">
        <v>57.122561028927677</v>
      </c>
      <c r="Z241" s="12">
        <v>49.83467337811836</v>
      </c>
      <c r="AA241" s="12">
        <v>50.008571773048388</v>
      </c>
      <c r="AB241" s="12">
        <v>47.926866377416658</v>
      </c>
      <c r="AC241" s="12">
        <v>45.273205770063939</v>
      </c>
      <c r="AD241" s="12">
        <v>53.547367176863666</v>
      </c>
      <c r="AE241" s="12">
        <v>49.095861841151297</v>
      </c>
      <c r="AF241" s="12">
        <v>49.582044791720584</v>
      </c>
      <c r="AG241" s="12">
        <v>40.891240692177973</v>
      </c>
      <c r="AH241" s="12">
        <v>43.336301046072911</v>
      </c>
      <c r="AI241" s="12">
        <v>56.063960790929897</v>
      </c>
      <c r="AJ241" s="12">
        <v>44.751622592757435</v>
      </c>
      <c r="AK241" s="12">
        <v>51.012761192606142</v>
      </c>
      <c r="AL241" s="12">
        <v>49.825082648508626</v>
      </c>
      <c r="AM241" s="12">
        <v>48.834726382054036</v>
      </c>
      <c r="AN241" s="12">
        <v>63.561796450758465</v>
      </c>
      <c r="AO241" s="12">
        <v>37.096071629648797</v>
      </c>
      <c r="AP241" s="12">
        <v>50.090149665538135</v>
      </c>
      <c r="AQ241" s="12">
        <v>54.761754616801575</v>
      </c>
      <c r="AR241" s="12">
        <v>50.67061617747779</v>
      </c>
      <c r="AS241" s="12">
        <v>62.831213933586483</v>
      </c>
      <c r="AT241" s="12">
        <v>38.370372767870961</v>
      </c>
      <c r="AU241" s="12">
        <v>45.816156592921708</v>
      </c>
      <c r="AV241" s="13">
        <v>38.307397194884217</v>
      </c>
      <c r="AW241" s="13">
        <v>44.244425759413474</v>
      </c>
      <c r="AX241" s="13">
        <v>45.926682873967863</v>
      </c>
      <c r="AY241" s="13">
        <v>52.330244460592532</v>
      </c>
      <c r="AZ241" s="13">
        <v>42.369435128510041</v>
      </c>
      <c r="BA241" s="13">
        <v>38.889761898627711</v>
      </c>
      <c r="BB241" s="13">
        <v>44.129268283071383</v>
      </c>
      <c r="BC241" s="13">
        <v>51.538988655353222</v>
      </c>
      <c r="BD241" s="13">
        <v>52.030341041400234</v>
      </c>
      <c r="BE241" s="13">
        <v>41.502170590914488</v>
      </c>
      <c r="BF241" s="13">
        <v>40.930515383773681</v>
      </c>
      <c r="BG241" s="13">
        <v>47.330474340340203</v>
      </c>
      <c r="BH241" s="13">
        <v>49.626953972894427</v>
      </c>
      <c r="BI241" s="13">
        <v>47.500619959363888</v>
      </c>
      <c r="BJ241" s="13">
        <v>44.309979820081651</v>
      </c>
      <c r="BK241" s="13">
        <v>51.824446073975849</v>
      </c>
      <c r="BL241" s="13">
        <v>49.63604780172065</v>
      </c>
      <c r="BM241" s="13">
        <v>53.463962233577163</v>
      </c>
      <c r="BN241" s="13">
        <v>48.760703156902842</v>
      </c>
      <c r="BO241" s="13">
        <v>43.139984173179052</v>
      </c>
      <c r="BP241" s="13">
        <v>53.922543367398866</v>
      </c>
      <c r="BQ241" s="13">
        <v>49.196028451848278</v>
      </c>
      <c r="BR241" s="13">
        <v>47.634719607979513</v>
      </c>
      <c r="BS241" s="13">
        <v>58.257890893305323</v>
      </c>
      <c r="BT241" s="13">
        <v>50.423580732227663</v>
      </c>
      <c r="BU241" s="13">
        <v>46.764233282188613</v>
      </c>
      <c r="BV241" s="13">
        <v>43.488605170838369</v>
      </c>
      <c r="BW241" s="13">
        <v>63.885417294555438</v>
      </c>
      <c r="BX241" s="13">
        <v>41.440589834713052</v>
      </c>
      <c r="BY241" s="13">
        <v>53.510898449066595</v>
      </c>
      <c r="BZ241" s="13">
        <v>52.668425378083327</v>
      </c>
      <c r="CA241" s="13">
        <v>49.727419608918282</v>
      </c>
      <c r="CB241" s="13">
        <v>49.453088503190607</v>
      </c>
      <c r="CC241" s="13">
        <v>43.414409875549516</v>
      </c>
      <c r="CD241" s="13">
        <v>54.086641732643358</v>
      </c>
      <c r="CE241" s="13">
        <v>44.073846128561115</v>
      </c>
      <c r="CF241" s="13">
        <v>53.656953623199186</v>
      </c>
      <c r="CG241" s="13">
        <v>46.023125513227463</v>
      </c>
      <c r="CH241" s="13">
        <v>39.686028289802977</v>
      </c>
      <c r="CI241" s="10">
        <f>COUNTIF(H241:CH241,"&gt;0")/79</f>
        <v>1</v>
      </c>
    </row>
    <row r="242" spans="1:87" s="1" customFormat="1" x14ac:dyDescent="0.2">
      <c r="A242" s="1" t="s">
        <v>515</v>
      </c>
      <c r="B242" s="1">
        <v>775.54891299999997</v>
      </c>
      <c r="C242" s="7">
        <f>AVERAGE(H242:AU242)</f>
        <v>14.110311556810524</v>
      </c>
      <c r="D242" s="7">
        <f>STDEV(H242:AU242)</f>
        <v>3.0162998821065652</v>
      </c>
      <c r="E242" s="7">
        <f>AVERAGE(AV242:CH242)</f>
        <v>15.619689666064001</v>
      </c>
      <c r="F242" s="7">
        <f>STDEV(AV242:CH242)</f>
        <v>3.3570695002150348</v>
      </c>
      <c r="G242" s="7">
        <f>TTEST(H242:AU242,AV242:CH242,2,3)</f>
        <v>3.9028122278425975E-2</v>
      </c>
      <c r="H242" s="12">
        <v>12.630091711668662</v>
      </c>
      <c r="I242" s="12">
        <v>13.524500460119805</v>
      </c>
      <c r="J242" s="12">
        <v>9.2550403394413543</v>
      </c>
      <c r="K242" s="12">
        <v>15.184581142890485</v>
      </c>
      <c r="L242" s="12">
        <v>11.515286501148204</v>
      </c>
      <c r="M242" s="12">
        <v>14.030048493133103</v>
      </c>
      <c r="N242" s="12">
        <v>13.838815003953092</v>
      </c>
      <c r="O242" s="12">
        <v>11.521044025615174</v>
      </c>
      <c r="P242" s="12">
        <v>16.246003558954616</v>
      </c>
      <c r="Q242" s="12">
        <v>8.3505836814163423</v>
      </c>
      <c r="R242" s="12">
        <v>13.716073412240865</v>
      </c>
      <c r="S242" s="12">
        <v>11.220655677022169</v>
      </c>
      <c r="T242" s="12">
        <v>10.558390154447963</v>
      </c>
      <c r="U242" s="12">
        <v>12.7651501656525</v>
      </c>
      <c r="V242" s="12">
        <v>16.519470388579517</v>
      </c>
      <c r="W242" s="12">
        <v>15.052962407219615</v>
      </c>
      <c r="X242" s="12">
        <v>21.132457437553782</v>
      </c>
      <c r="Y242" s="12">
        <v>19.482006834643691</v>
      </c>
      <c r="Z242" s="12">
        <v>14.921458994405109</v>
      </c>
      <c r="AA242" s="12">
        <v>13.09113603963363</v>
      </c>
      <c r="AB242" s="12">
        <v>13.004984924016275</v>
      </c>
      <c r="AC242" s="12">
        <v>13.520248984528642</v>
      </c>
      <c r="AD242" s="12">
        <v>13.676211553470726</v>
      </c>
      <c r="AE242" s="12">
        <v>18.808730478066618</v>
      </c>
      <c r="AF242" s="12">
        <v>13.250907855756124</v>
      </c>
      <c r="AG242" s="12">
        <v>16.582874861688431</v>
      </c>
      <c r="AH242" s="12">
        <v>10.852686357663339</v>
      </c>
      <c r="AI242" s="12">
        <v>13.009315870191465</v>
      </c>
      <c r="AJ242" s="12">
        <v>13.280692932086868</v>
      </c>
      <c r="AK242" s="12">
        <v>11.799536939399131</v>
      </c>
      <c r="AL242" s="12">
        <v>17.173615350872922</v>
      </c>
      <c r="AM242" s="12">
        <v>17.03509091322125</v>
      </c>
      <c r="AN242" s="12">
        <v>11.964311158405945</v>
      </c>
      <c r="AO242" s="12">
        <v>16.871221894205139</v>
      </c>
      <c r="AP242" s="12">
        <v>10.86202217769015</v>
      </c>
      <c r="AQ242" s="12">
        <v>14.472007561018664</v>
      </c>
      <c r="AR242" s="12">
        <v>14.172598452384531</v>
      </c>
      <c r="AS242" s="12">
        <v>14.681321239422168</v>
      </c>
      <c r="AT242" s="12">
        <v>22.673165631466897</v>
      </c>
      <c r="AU242" s="12">
        <v>12.165160707126098</v>
      </c>
      <c r="AV242" s="13">
        <v>15.179512128153466</v>
      </c>
      <c r="AW242" s="13">
        <v>14.731893676469245</v>
      </c>
      <c r="AX242" s="13">
        <v>19.181852624309723</v>
      </c>
      <c r="AY242" s="13">
        <v>16.553003662300831</v>
      </c>
      <c r="AZ242" s="13">
        <v>13.85389043838731</v>
      </c>
      <c r="BA242" s="13">
        <v>18.930316389126641</v>
      </c>
      <c r="BB242" s="13">
        <v>21.402753656576174</v>
      </c>
      <c r="BC242" s="13">
        <v>16.757829178149606</v>
      </c>
      <c r="BD242" s="13">
        <v>15.364699847794855</v>
      </c>
      <c r="BE242" s="13">
        <v>12.56937048945341</v>
      </c>
      <c r="BF242" s="13">
        <v>14.66341135454141</v>
      </c>
      <c r="BG242" s="13">
        <v>17.435656490622211</v>
      </c>
      <c r="BH242" s="13">
        <v>14.91181363095961</v>
      </c>
      <c r="BI242" s="13">
        <v>16.494779114903853</v>
      </c>
      <c r="BJ242" s="13">
        <v>14.018977576959081</v>
      </c>
      <c r="BK242" s="13">
        <v>12.42567007201562</v>
      </c>
      <c r="BL242" s="13">
        <v>15.31971334859767</v>
      </c>
      <c r="BM242" s="13">
        <v>13.774438348992414</v>
      </c>
      <c r="BN242" s="13">
        <v>13.651358567749156</v>
      </c>
      <c r="BO242" s="13">
        <v>13.091803478978074</v>
      </c>
      <c r="BP242" s="13">
        <v>17.34969520892712</v>
      </c>
      <c r="BQ242" s="13">
        <v>14.177779311701787</v>
      </c>
      <c r="BR242" s="13">
        <v>13.58633687379182</v>
      </c>
      <c r="BS242" s="13">
        <v>19.184965035149599</v>
      </c>
      <c r="BT242" s="13">
        <v>18.197747850737645</v>
      </c>
      <c r="BU242" s="13">
        <v>13.068528139125256</v>
      </c>
      <c r="BV242" s="13">
        <v>11.352399050587362</v>
      </c>
      <c r="BW242" s="13">
        <v>14.835068976673988</v>
      </c>
      <c r="BX242" s="13">
        <v>26.331080793812401</v>
      </c>
      <c r="BY242" s="13">
        <v>24.048047377723019</v>
      </c>
      <c r="BZ242" s="13">
        <v>11.884499530431166</v>
      </c>
      <c r="CA242" s="13">
        <v>20.885994353765984</v>
      </c>
      <c r="CB242" s="13">
        <v>12.384175858826733</v>
      </c>
      <c r="CC242" s="13">
        <v>15.520913410903924</v>
      </c>
      <c r="CD242" s="13">
        <v>11.959308837453628</v>
      </c>
      <c r="CE242" s="13">
        <v>13.940953959936239</v>
      </c>
      <c r="CF242" s="13">
        <v>13.842563904448996</v>
      </c>
      <c r="CG242" s="13">
        <v>12.88425830563116</v>
      </c>
      <c r="CH242" s="13">
        <v>13.420836121827751</v>
      </c>
      <c r="CI242" s="10">
        <f>COUNTIF(H242:CH242,"&gt;0")/79</f>
        <v>1</v>
      </c>
    </row>
    <row r="243" spans="1:87" s="1" customFormat="1" x14ac:dyDescent="0.2">
      <c r="A243" s="1" t="s">
        <v>378</v>
      </c>
      <c r="B243" s="1">
        <v>773.53326300000003</v>
      </c>
      <c r="C243" s="7">
        <f>AVERAGE(H243:AU243)</f>
        <v>0.18894004709670681</v>
      </c>
      <c r="D243" s="7">
        <f>STDEV(H243:AU243)</f>
        <v>9.2211957059101957E-2</v>
      </c>
      <c r="E243" s="7">
        <f>AVERAGE(AV243:CH243)</f>
        <v>0.20090332886223841</v>
      </c>
      <c r="F243" s="7">
        <f>STDEV(AV243:CH243)</f>
        <v>0.11010882950796422</v>
      </c>
      <c r="G243" s="7">
        <f>TTEST(H243:AU243,AV243:CH243,2,3)</f>
        <v>0.60260948405195347</v>
      </c>
      <c r="H243" s="12">
        <v>0.4307814816800799</v>
      </c>
      <c r="I243" s="12">
        <v>6.1675456576628915E-2</v>
      </c>
      <c r="J243" s="12">
        <v>0.12536750355184129</v>
      </c>
      <c r="K243" s="12">
        <v>0.12526215538841895</v>
      </c>
      <c r="L243" s="12">
        <v>0.18978443190906466</v>
      </c>
      <c r="M243" s="12">
        <v>8.2817835681008839E-2</v>
      </c>
      <c r="N243" s="12">
        <v>0.13207742865384622</v>
      </c>
      <c r="O243" s="12">
        <v>0.15776539063890141</v>
      </c>
      <c r="P243" s="12">
        <v>0.17846420625220272</v>
      </c>
      <c r="Q243" s="12">
        <v>0.45904652250705852</v>
      </c>
      <c r="R243" s="12">
        <v>0.17265574293197339</v>
      </c>
      <c r="S243" s="12">
        <v>0.28516622559886329</v>
      </c>
      <c r="T243" s="12">
        <v>0.13469361197762111</v>
      </c>
      <c r="U243" s="12">
        <v>0.11439218544752087</v>
      </c>
      <c r="V243" s="12">
        <v>0.28104027133511639</v>
      </c>
      <c r="W243" s="12">
        <v>0.25409785491090892</v>
      </c>
      <c r="X243" s="12">
        <v>0.22675893953600015</v>
      </c>
      <c r="Y243" s="12">
        <v>0.14104627041312731</v>
      </c>
      <c r="Z243" s="12">
        <v>0.15857327022603057</v>
      </c>
      <c r="AA243" s="12">
        <v>0.21962709009197662</v>
      </c>
      <c r="AB243" s="12">
        <v>0.11274729220439801</v>
      </c>
      <c r="AC243" s="12">
        <v>0.26686310082739312</v>
      </c>
      <c r="AD243" s="12">
        <v>7.1127168113970254E-2</v>
      </c>
      <c r="AE243" s="12">
        <v>0.14044317232255937</v>
      </c>
      <c r="AF243" s="12">
        <v>0.3494802356209471</v>
      </c>
      <c r="AG243" s="12">
        <v>8.2796336251777444E-2</v>
      </c>
      <c r="AH243" s="12">
        <v>0.17278738178011599</v>
      </c>
      <c r="AI243" s="12">
        <v>0.1986534353191374</v>
      </c>
      <c r="AJ243" s="12">
        <v>0.24552189863013651</v>
      </c>
      <c r="AK243" s="12">
        <v>0.10945367239048789</v>
      </c>
      <c r="AL243" s="12">
        <v>0.19422121547146637</v>
      </c>
      <c r="AM243" s="12">
        <v>0.12293163046219809</v>
      </c>
      <c r="AN243" s="12">
        <v>0.19942262424201784</v>
      </c>
      <c r="AO243" s="12">
        <v>0.20458216436896728</v>
      </c>
      <c r="AP243" s="12">
        <v>0.24634393010533026</v>
      </c>
      <c r="AQ243" s="12">
        <v>0.25228647893048523</v>
      </c>
      <c r="AR243" s="12">
        <v>0.10187645161802628</v>
      </c>
      <c r="AS243" s="12">
        <v>7.2037781644044896E-2</v>
      </c>
      <c r="AT243" s="12">
        <v>0.31262702871950382</v>
      </c>
      <c r="AU243" s="12">
        <v>0.17030500953711655</v>
      </c>
      <c r="AV243" s="13">
        <v>0.39562757249744412</v>
      </c>
      <c r="AW243" s="13">
        <v>0.12516715945705159</v>
      </c>
      <c r="AX243" s="13">
        <v>0.28879141608388609</v>
      </c>
      <c r="AY243" s="13">
        <v>0.16243474517850565</v>
      </c>
      <c r="AZ243" s="13">
        <v>0.2563809801760249</v>
      </c>
      <c r="BA243" s="13">
        <v>0.50945695660704482</v>
      </c>
      <c r="BB243" s="13">
        <v>0.15674065791834976</v>
      </c>
      <c r="BC243" s="13">
        <v>0.11427834226488394</v>
      </c>
      <c r="BD243" s="13">
        <v>0.1761853176629388</v>
      </c>
      <c r="BE243" s="13">
        <v>0.24073997815696996</v>
      </c>
      <c r="BF243" s="13">
        <v>0.27723006085942248</v>
      </c>
      <c r="BG243" s="13">
        <v>0.34317390321980323</v>
      </c>
      <c r="BH243" s="13">
        <v>9.0515055167571676E-2</v>
      </c>
      <c r="BI243" s="13">
        <v>0.22414106395256531</v>
      </c>
      <c r="BJ243" s="13">
        <v>0.33409376104972077</v>
      </c>
      <c r="BK243" s="13">
        <v>0.10172158494216771</v>
      </c>
      <c r="BL243" s="13">
        <v>0.17549544249979779</v>
      </c>
      <c r="BM243" s="13">
        <v>0.14886751064248688</v>
      </c>
      <c r="BN243" s="13">
        <v>0.22510819353167966</v>
      </c>
      <c r="BO243" s="13">
        <v>0.34686245635532609</v>
      </c>
      <c r="BP243" s="13">
        <v>0.10603969870200394</v>
      </c>
      <c r="BQ243" s="13">
        <v>0.26110129481346739</v>
      </c>
      <c r="BR243" s="13">
        <v>8.0586757051234886E-2</v>
      </c>
      <c r="BS243" s="13">
        <v>0.27837086661015431</v>
      </c>
      <c r="BT243" s="13">
        <v>0.16532014659474029</v>
      </c>
      <c r="BU243" s="13">
        <v>0.18871107251361927</v>
      </c>
      <c r="BV243" s="13">
        <v>0</v>
      </c>
      <c r="BW243" s="13">
        <v>0.23191174676273854</v>
      </c>
      <c r="BX243" s="13">
        <v>9.3760645396983297E-2</v>
      </c>
      <c r="BY243" s="13">
        <v>0.16157038354306974</v>
      </c>
      <c r="BZ243" s="13">
        <v>0.21113906691104606</v>
      </c>
      <c r="CA243" s="13">
        <v>0.14780057666059915</v>
      </c>
      <c r="CB243" s="13">
        <v>0.10556211950919855</v>
      </c>
      <c r="CC243" s="13">
        <v>0.18180635880967247</v>
      </c>
      <c r="CD243" s="13">
        <v>0.38360144117496398</v>
      </c>
      <c r="CE243" s="13">
        <v>0.29766369188357483</v>
      </c>
      <c r="CF243" s="13">
        <v>0.1944055674722262</v>
      </c>
      <c r="CG243" s="13">
        <v>0</v>
      </c>
      <c r="CH243" s="13">
        <v>5.2866232994363792E-2</v>
      </c>
      <c r="CI243" s="10">
        <f>COUNTIF(H243:CH243,"&gt;0")/79</f>
        <v>0.97468354430379744</v>
      </c>
    </row>
    <row r="244" spans="1:87" s="1" customFormat="1" x14ac:dyDescent="0.2">
      <c r="A244" s="1" t="s">
        <v>516</v>
      </c>
      <c r="B244" s="1">
        <v>771.51761299999998</v>
      </c>
      <c r="C244" s="7">
        <f>AVERAGE(H244:AU244)</f>
        <v>6.1470631913620544</v>
      </c>
      <c r="D244" s="7">
        <f>STDEV(H244:AU244)</f>
        <v>2.9451513717792359</v>
      </c>
      <c r="E244" s="7">
        <f>AVERAGE(AV244:CH244)</f>
        <v>6.6710076361611277</v>
      </c>
      <c r="F244" s="7">
        <f>STDEV(AV244:CH244)</f>
        <v>3.226078214471261</v>
      </c>
      <c r="G244" s="7">
        <f>TTEST(H244:AU244,AV244:CH244,2,3)</f>
        <v>0.4535717496675572</v>
      </c>
      <c r="H244" s="12">
        <v>7.9512160305803166</v>
      </c>
      <c r="I244" s="12">
        <v>4.7721122130947276</v>
      </c>
      <c r="J244" s="12">
        <v>4.8336948888136169</v>
      </c>
      <c r="K244" s="12">
        <v>5.5178630480807023</v>
      </c>
      <c r="L244" s="12">
        <v>5.8045810410812839</v>
      </c>
      <c r="M244" s="12">
        <v>17.363029467331149</v>
      </c>
      <c r="N244" s="12">
        <v>4.4099204752659054</v>
      </c>
      <c r="O244" s="12">
        <v>3.8506572368440013</v>
      </c>
      <c r="P244" s="12">
        <v>6.6080506909881809</v>
      </c>
      <c r="Q244" s="12">
        <v>5.459691602059201</v>
      </c>
      <c r="R244" s="12">
        <v>7.247302357429227</v>
      </c>
      <c r="S244" s="12">
        <v>5.1549743030667541</v>
      </c>
      <c r="T244" s="12">
        <v>4.4729285665368677</v>
      </c>
      <c r="U244" s="12">
        <v>5.4521556781208806</v>
      </c>
      <c r="V244" s="12">
        <v>5.9384161145637711</v>
      </c>
      <c r="W244" s="12">
        <v>5.5847549798943774</v>
      </c>
      <c r="X244" s="12">
        <v>4.2275478592174638</v>
      </c>
      <c r="Y244" s="12">
        <v>4.8630922991542853</v>
      </c>
      <c r="Z244" s="12">
        <v>4.7369275004563018</v>
      </c>
      <c r="AA244" s="12">
        <v>3.9300441671412147</v>
      </c>
      <c r="AB244" s="12">
        <v>5.2219680986742834</v>
      </c>
      <c r="AC244" s="12">
        <v>6.0996097355583139</v>
      </c>
      <c r="AD244" s="12">
        <v>6.4339949396199199</v>
      </c>
      <c r="AE244" s="12">
        <v>3.4508136979738149</v>
      </c>
      <c r="AF244" s="12">
        <v>5.9156296094390513</v>
      </c>
      <c r="AG244" s="12">
        <v>5.2392120280139203</v>
      </c>
      <c r="AH244" s="12">
        <v>6.9999753295262801</v>
      </c>
      <c r="AI244" s="12">
        <v>4.8892317131066063</v>
      </c>
      <c r="AJ244" s="12">
        <v>4.859512451958091</v>
      </c>
      <c r="AK244" s="12">
        <v>6.0975221973252554</v>
      </c>
      <c r="AL244" s="12">
        <v>6.9806989552679584</v>
      </c>
      <c r="AM244" s="12">
        <v>4.8884632357019582</v>
      </c>
      <c r="AN244" s="12">
        <v>6.7015607478154644</v>
      </c>
      <c r="AO244" s="12">
        <v>17.561183201090614</v>
      </c>
      <c r="AP244" s="12">
        <v>4.0780242180742379</v>
      </c>
      <c r="AQ244" s="12">
        <v>6.2734268333217633</v>
      </c>
      <c r="AR244" s="12">
        <v>4.0415517411892505</v>
      </c>
      <c r="AS244" s="12">
        <v>10.87843476065825</v>
      </c>
      <c r="AT244" s="12">
        <v>5.9233939628088592</v>
      </c>
      <c r="AU244" s="12">
        <v>5.1693596776380595</v>
      </c>
      <c r="AV244" s="13">
        <v>6.5014364786268493</v>
      </c>
      <c r="AW244" s="13">
        <v>5.6872196402776245</v>
      </c>
      <c r="AX244" s="13">
        <v>3.5394244748183707</v>
      </c>
      <c r="AY244" s="13">
        <v>6.0445708035917844</v>
      </c>
      <c r="AZ244" s="13">
        <v>6.6537110796492609</v>
      </c>
      <c r="BA244" s="13">
        <v>5.4846865246206056</v>
      </c>
      <c r="BB244" s="13">
        <v>5.1652852903830215</v>
      </c>
      <c r="BC244" s="13">
        <v>4.647124908947653</v>
      </c>
      <c r="BD244" s="13">
        <v>5.3023711344668962</v>
      </c>
      <c r="BE244" s="13">
        <v>6.3011181045208504</v>
      </c>
      <c r="BF244" s="13">
        <v>5.8680564671668236</v>
      </c>
      <c r="BG244" s="13">
        <v>7.9573703207913749</v>
      </c>
      <c r="BH244" s="13">
        <v>5.8264603764240714</v>
      </c>
      <c r="BI244" s="13">
        <v>3.3266538408383943</v>
      </c>
      <c r="BJ244" s="13">
        <v>5.0897753145714004</v>
      </c>
      <c r="BK244" s="13">
        <v>7.5533725646740519</v>
      </c>
      <c r="BL244" s="13">
        <v>4.4822077572492622</v>
      </c>
      <c r="BM244" s="13">
        <v>16.518646725275783</v>
      </c>
      <c r="BN244" s="13">
        <v>5.1211064153144115</v>
      </c>
      <c r="BO244" s="13">
        <v>5.0896057094200033</v>
      </c>
      <c r="BP244" s="13">
        <v>6.5318452586842675</v>
      </c>
      <c r="BQ244" s="13">
        <v>4.604882956538221</v>
      </c>
      <c r="BR244" s="13">
        <v>6.1989195369619905</v>
      </c>
      <c r="BS244" s="13">
        <v>5.6572413865199627</v>
      </c>
      <c r="BT244" s="13">
        <v>5.7135082095584666</v>
      </c>
      <c r="BU244" s="13">
        <v>6.5693198367575709</v>
      </c>
      <c r="BV244" s="13">
        <v>13.208243792075184</v>
      </c>
      <c r="BW244" s="13">
        <v>4.8873410253876024</v>
      </c>
      <c r="BX244" s="13">
        <v>6.4955459479245121</v>
      </c>
      <c r="BY244" s="13">
        <v>5.1904756769847129</v>
      </c>
      <c r="BZ244" s="13">
        <v>5.9228957875872199</v>
      </c>
      <c r="CA244" s="13">
        <v>8.6478284163674761</v>
      </c>
      <c r="CB244" s="13">
        <v>6.2201569652548896</v>
      </c>
      <c r="CC244" s="13">
        <v>4.2752103807446273</v>
      </c>
      <c r="CD244" s="13">
        <v>5.300979409521724</v>
      </c>
      <c r="CE244" s="13">
        <v>5.7434741832179199</v>
      </c>
      <c r="CF244" s="13">
        <v>4.8831309990340959</v>
      </c>
      <c r="CG244" s="13">
        <v>14.227492385452903</v>
      </c>
      <c r="CH244" s="13">
        <v>17.730601724082202</v>
      </c>
      <c r="CI244" s="10">
        <f>COUNTIF(H244:CH244,"&gt;0")/79</f>
        <v>1</v>
      </c>
    </row>
    <row r="245" spans="1:87" s="1" customFormat="1" x14ac:dyDescent="0.2">
      <c r="A245" s="1" t="s">
        <v>517</v>
      </c>
      <c r="B245" s="1">
        <v>857.627163</v>
      </c>
      <c r="C245" s="7">
        <f>AVERAGE(H245:AU245)</f>
        <v>1.2021559966878188</v>
      </c>
      <c r="D245" s="7">
        <f>STDEV(H245:AU245)</f>
        <v>0.5701457738281438</v>
      </c>
      <c r="E245" s="7">
        <f>AVERAGE(AV245:CH245)</f>
        <v>1.3372089347732083</v>
      </c>
      <c r="F245" s="7">
        <f>STDEV(AV245:CH245)</f>
        <v>0.66105757338093429</v>
      </c>
      <c r="G245" s="7">
        <f>TTEST(H245:AU245,AV245:CH245,2,3)</f>
        <v>0.33451298447997968</v>
      </c>
      <c r="H245" s="12">
        <v>2.0027728612430327</v>
      </c>
      <c r="I245" s="12">
        <v>0.69879200226284177</v>
      </c>
      <c r="J245" s="12">
        <v>1.1349517082020972</v>
      </c>
      <c r="K245" s="12">
        <v>1.7171507576520162</v>
      </c>
      <c r="L245" s="12">
        <v>1.0392813163034467</v>
      </c>
      <c r="M245" s="12">
        <v>2.5460147611828687</v>
      </c>
      <c r="N245" s="12">
        <v>1.3071128650028383</v>
      </c>
      <c r="O245" s="12">
        <v>0.90000234764662668</v>
      </c>
      <c r="P245" s="12">
        <v>1.3169699419578265</v>
      </c>
      <c r="Q245" s="12">
        <v>0.55695995181574875</v>
      </c>
      <c r="R245" s="12">
        <v>1.9432618362532776</v>
      </c>
      <c r="S245" s="12">
        <v>1.6446455108265257</v>
      </c>
      <c r="T245" s="12">
        <v>0.66737967652286878</v>
      </c>
      <c r="U245" s="12">
        <v>0.9089213777093107</v>
      </c>
      <c r="V245" s="12">
        <v>2.3152310675262764</v>
      </c>
      <c r="W245" s="12">
        <v>2.179766002712642</v>
      </c>
      <c r="X245" s="12">
        <v>1.6794454457965562</v>
      </c>
      <c r="Y245" s="12">
        <v>0.91407322032473393</v>
      </c>
      <c r="Z245" s="12">
        <v>1.0995419986264703</v>
      </c>
      <c r="AA245" s="12">
        <v>1.1150079095683676</v>
      </c>
      <c r="AB245" s="12">
        <v>1.2334708803569254</v>
      </c>
      <c r="AC245" s="12">
        <v>0.98382641452354069</v>
      </c>
      <c r="AD245" s="12">
        <v>0.77031764766372379</v>
      </c>
      <c r="AE245" s="12">
        <v>1.09298551415005</v>
      </c>
      <c r="AF245" s="12">
        <v>1.2091891072612275</v>
      </c>
      <c r="AG245" s="12">
        <v>0.92886296617143982</v>
      </c>
      <c r="AH245" s="12">
        <v>0.94363861308761376</v>
      </c>
      <c r="AI245" s="12">
        <v>0.60826749809137537</v>
      </c>
      <c r="AJ245" s="12">
        <v>1.0588794813844011</v>
      </c>
      <c r="AK245" s="12">
        <v>0.61789880706490807</v>
      </c>
      <c r="AL245" s="12">
        <v>1.4671739079626527</v>
      </c>
      <c r="AM245" s="12">
        <v>0.32179273702056638</v>
      </c>
      <c r="AN245" s="12">
        <v>0.23152280701857156</v>
      </c>
      <c r="AO245" s="12">
        <v>1.6183166059576952</v>
      </c>
      <c r="AP245" s="12">
        <v>0.51864179448359293</v>
      </c>
      <c r="AQ245" s="12">
        <v>1.2575109916437186</v>
      </c>
      <c r="AR245" s="12">
        <v>0.33456961055358514</v>
      </c>
      <c r="AS245" s="12">
        <v>1.7751387115215849</v>
      </c>
      <c r="AT245" s="12">
        <v>2.1439820375871763</v>
      </c>
      <c r="AU245" s="12">
        <v>1.2829711748720247</v>
      </c>
      <c r="AV245" s="13">
        <v>2.1167206404822938</v>
      </c>
      <c r="AW245" s="13">
        <v>1.6353727447565858</v>
      </c>
      <c r="AX245" s="13">
        <v>1.3620620505987215</v>
      </c>
      <c r="AY245" s="13">
        <v>0.96053546505539011</v>
      </c>
      <c r="AZ245" s="13">
        <v>1.2403598782335927</v>
      </c>
      <c r="BA245" s="13">
        <v>1.7164070674520664</v>
      </c>
      <c r="BB245" s="13">
        <v>1.4357250737619589</v>
      </c>
      <c r="BC245" s="13">
        <v>1.6086108718152918</v>
      </c>
      <c r="BD245" s="13">
        <v>0.83977817897103368</v>
      </c>
      <c r="BE245" s="13">
        <v>1.3731934627304612</v>
      </c>
      <c r="BF245" s="13">
        <v>0.79494960877238641</v>
      </c>
      <c r="BG245" s="13">
        <v>3.6966825194089532</v>
      </c>
      <c r="BH245" s="13">
        <v>1.6152346349247022</v>
      </c>
      <c r="BI245" s="13">
        <v>0.80968058446516022</v>
      </c>
      <c r="BJ245" s="13">
        <v>0.70800504585384116</v>
      </c>
      <c r="BK245" s="13">
        <v>1.3515359135707159</v>
      </c>
      <c r="BL245" s="13">
        <v>0.63332704710546639</v>
      </c>
      <c r="BM245" s="13">
        <v>2.8158022401274736</v>
      </c>
      <c r="BN245" s="13">
        <v>1.4974329019621226</v>
      </c>
      <c r="BO245" s="13">
        <v>1.1631202762582478</v>
      </c>
      <c r="BP245" s="13">
        <v>1.0370524762633946</v>
      </c>
      <c r="BQ245" s="13">
        <v>1.5378943265629423</v>
      </c>
      <c r="BR245" s="13">
        <v>0.31614941242877809</v>
      </c>
      <c r="BS245" s="13">
        <v>1.2432244283348484</v>
      </c>
      <c r="BT245" s="13">
        <v>0.93851714428963484</v>
      </c>
      <c r="BU245" s="13">
        <v>1.1528497165612415</v>
      </c>
      <c r="BV245" s="13">
        <v>2.7403091179544883</v>
      </c>
      <c r="BW245" s="13">
        <v>1.3597938566946564</v>
      </c>
      <c r="BX245" s="13">
        <v>0.86033986494077919</v>
      </c>
      <c r="BY245" s="13">
        <v>0.73741867502970226</v>
      </c>
      <c r="BZ245" s="13">
        <v>0.85289469190419798</v>
      </c>
      <c r="CA245" s="13">
        <v>1.5283822748174107</v>
      </c>
      <c r="CB245" s="13">
        <v>1.2101888445887163</v>
      </c>
      <c r="CC245" s="13">
        <v>0.85217535998935712</v>
      </c>
      <c r="CD245" s="13">
        <v>0.7469744591177091</v>
      </c>
      <c r="CE245" s="13">
        <v>1.0648877370461163</v>
      </c>
      <c r="CF245" s="13">
        <v>0.85945095869179355</v>
      </c>
      <c r="CG245" s="13">
        <v>1.5078062964892769</v>
      </c>
      <c r="CH245" s="13">
        <v>2.2303026081436221</v>
      </c>
      <c r="CI245" s="10">
        <f>COUNTIF(H245:CH245,"&gt;0")/79</f>
        <v>1</v>
      </c>
    </row>
    <row r="246" spans="1:87" s="1" customFormat="1" x14ac:dyDescent="0.2">
      <c r="A246" s="1" t="s">
        <v>518</v>
      </c>
      <c r="B246" s="1">
        <v>881.627163</v>
      </c>
      <c r="C246" s="7">
        <f>AVERAGE(H246:AU246)</f>
        <v>2.618825430744713</v>
      </c>
      <c r="D246" s="7">
        <f>STDEV(H246:AU246)</f>
        <v>0.55130011412815572</v>
      </c>
      <c r="E246" s="7">
        <f>AVERAGE(AV246:CH246)</f>
        <v>2.4471437947748278</v>
      </c>
      <c r="F246" s="7">
        <f>STDEV(AV246:CH246)</f>
        <v>0.74708109660800559</v>
      </c>
      <c r="G246" s="7">
        <f>TTEST(H246:AU246,AV246:CH246,2,3)</f>
        <v>0.25004978491185004</v>
      </c>
      <c r="H246" s="12">
        <v>3.435838328637455</v>
      </c>
      <c r="I246" s="12">
        <v>2.9649032765200629</v>
      </c>
      <c r="J246" s="12">
        <v>2.6923547657804439</v>
      </c>
      <c r="K246" s="12">
        <v>2.4635020857556849</v>
      </c>
      <c r="L246" s="12">
        <v>2.3904752792242334</v>
      </c>
      <c r="M246" s="12">
        <v>1.9081557261645143</v>
      </c>
      <c r="N246" s="12">
        <v>2.4041064556526623</v>
      </c>
      <c r="O246" s="12">
        <v>3.4249357473090827</v>
      </c>
      <c r="P246" s="12">
        <v>2.1234002633021039</v>
      </c>
      <c r="Q246" s="12">
        <v>2.8659910167571208</v>
      </c>
      <c r="R246" s="12">
        <v>2.5709871637614787</v>
      </c>
      <c r="S246" s="12">
        <v>2.4593152640512468</v>
      </c>
      <c r="T246" s="12">
        <v>2.511481674350637</v>
      </c>
      <c r="U246" s="12">
        <v>3.2611752352427161</v>
      </c>
      <c r="V246" s="12">
        <v>2.4914566040050397</v>
      </c>
      <c r="W246" s="12">
        <v>2.7310192254641548</v>
      </c>
      <c r="X246" s="12">
        <v>1.9818659240824696</v>
      </c>
      <c r="Y246" s="12">
        <v>1.8784269582498136</v>
      </c>
      <c r="Z246" s="12">
        <v>2.9216023586315676</v>
      </c>
      <c r="AA246" s="12">
        <v>2.6821958061151285</v>
      </c>
      <c r="AB246" s="12">
        <v>2.7652163162964372</v>
      </c>
      <c r="AC246" s="12">
        <v>2.7788187628565315</v>
      </c>
      <c r="AD246" s="12">
        <v>1.8494677181358283</v>
      </c>
      <c r="AE246" s="12">
        <v>2.4659646648409739</v>
      </c>
      <c r="AF246" s="12">
        <v>2.4502442948214567</v>
      </c>
      <c r="AG246" s="12">
        <v>2.2464911812344788</v>
      </c>
      <c r="AH246" s="12">
        <v>3.6795454263209728</v>
      </c>
      <c r="AI246" s="12">
        <v>3.5938742463210711</v>
      </c>
      <c r="AJ246" s="12">
        <v>2.7495334673397003</v>
      </c>
      <c r="AK246" s="12">
        <v>2.6570146524694089</v>
      </c>
      <c r="AL246" s="12">
        <v>2.3133669949528599</v>
      </c>
      <c r="AM246" s="12">
        <v>2.9084159826552729</v>
      </c>
      <c r="AN246" s="12">
        <v>3.7049882957508102</v>
      </c>
      <c r="AO246" s="12">
        <v>1.7447460492866265</v>
      </c>
      <c r="AP246" s="12">
        <v>2.5417323025571337</v>
      </c>
      <c r="AQ246" s="12">
        <v>2.7064154951580055</v>
      </c>
      <c r="AR246" s="12">
        <v>2.7062830189793035</v>
      </c>
      <c r="AS246" s="12">
        <v>1.2115512939429312</v>
      </c>
      <c r="AT246" s="12">
        <v>2.1017805009545252</v>
      </c>
      <c r="AU246" s="12">
        <v>3.4143774058565834</v>
      </c>
      <c r="AV246" s="13">
        <v>1.8197518839279776</v>
      </c>
      <c r="AW246" s="13">
        <v>2.9964008484612372</v>
      </c>
      <c r="AX246" s="13">
        <v>1.7653908967074328</v>
      </c>
      <c r="AY246" s="13">
        <v>1.8007442640400828</v>
      </c>
      <c r="AZ246" s="13">
        <v>3.3799759308545245</v>
      </c>
      <c r="BA246" s="13">
        <v>1.6032294570300489</v>
      </c>
      <c r="BB246" s="13">
        <v>1.8747634463320049</v>
      </c>
      <c r="BC246" s="13">
        <v>2.1667088765760094</v>
      </c>
      <c r="BD246" s="13">
        <v>3.4101896066603543</v>
      </c>
      <c r="BE246" s="13">
        <v>3.6128558627613696</v>
      </c>
      <c r="BF246" s="13">
        <v>2.620089699909149</v>
      </c>
      <c r="BG246" s="13">
        <v>2.1245524719922453</v>
      </c>
      <c r="BH246" s="13">
        <v>3.2310378558458952</v>
      </c>
      <c r="BI246" s="13">
        <v>3.1675601376920728</v>
      </c>
      <c r="BJ246" s="13">
        <v>3.0124614292747962</v>
      </c>
      <c r="BK246" s="13">
        <v>1.0719317190576672</v>
      </c>
      <c r="BL246" s="13">
        <v>1.7011055605803327</v>
      </c>
      <c r="BM246" s="13">
        <v>1.7139050601036971</v>
      </c>
      <c r="BN246" s="13">
        <v>3.5444950286446684</v>
      </c>
      <c r="BO246" s="13">
        <v>2.7786945456603465</v>
      </c>
      <c r="BP246" s="13">
        <v>2.3242533735454365</v>
      </c>
      <c r="BQ246" s="13">
        <v>3.5661055334593335</v>
      </c>
      <c r="BR246" s="13">
        <v>2.4150299205263406</v>
      </c>
      <c r="BS246" s="13">
        <v>2.5365798579013616</v>
      </c>
      <c r="BT246" s="13">
        <v>1.9125276649830234</v>
      </c>
      <c r="BU246" s="13">
        <v>2.6708666475759002</v>
      </c>
      <c r="BV246" s="13">
        <v>2.4709990488755378</v>
      </c>
      <c r="BW246" s="13">
        <v>2.4407275393592234</v>
      </c>
      <c r="BX246" s="13">
        <v>1.4004231281714685</v>
      </c>
      <c r="BY246" s="13">
        <v>2.8061608227040176</v>
      </c>
      <c r="BZ246" s="13">
        <v>2.5606730020030195</v>
      </c>
      <c r="CA246" s="13">
        <v>1.3889131216393735</v>
      </c>
      <c r="CB246" s="13">
        <v>3.4107975072843226</v>
      </c>
      <c r="CC246" s="13">
        <v>2.3194881223169062</v>
      </c>
      <c r="CD246" s="13">
        <v>3.253124385551184</v>
      </c>
      <c r="CE246" s="13">
        <v>3.3271218270478116</v>
      </c>
      <c r="CF246" s="13">
        <v>2.7603282860274607</v>
      </c>
      <c r="CG246" s="13">
        <v>1.4789991239231417</v>
      </c>
      <c r="CH246" s="13">
        <v>0.99964450121147141</v>
      </c>
      <c r="CI246" s="10">
        <f>COUNTIF(H246:CH246,"&gt;0")/79</f>
        <v>1</v>
      </c>
    </row>
    <row r="247" spans="1:87" s="1" customFormat="1" x14ac:dyDescent="0.2">
      <c r="A247" s="1" t="s">
        <v>406</v>
      </c>
      <c r="B247" s="1">
        <v>877.59586300000001</v>
      </c>
      <c r="C247" s="7">
        <f>AVERAGE(H247:AU247)</f>
        <v>0.42933745817420144</v>
      </c>
      <c r="D247" s="7">
        <f>STDEV(H247:AU247)</f>
        <v>0.8940860542685608</v>
      </c>
      <c r="E247" s="7">
        <f>AVERAGE(AV247:CH247)</f>
        <v>0.39269732998527712</v>
      </c>
      <c r="F247" s="7">
        <f>STDEV(AV247:CH247)</f>
        <v>0.25186209614834765</v>
      </c>
      <c r="G247" s="7">
        <f>TTEST(H247:AU247,AV247:CH247,2,3)</f>
        <v>0.80430225172784742</v>
      </c>
      <c r="H247" s="12">
        <v>0.64849501080714911</v>
      </c>
      <c r="I247" s="12">
        <v>0.19564623354312163</v>
      </c>
      <c r="J247" s="12">
        <v>7.5504399684884607E-2</v>
      </c>
      <c r="K247" s="12">
        <v>0.40645778380132142</v>
      </c>
      <c r="L247" s="12">
        <v>0.42071663581837804</v>
      </c>
      <c r="M247" s="12">
        <v>0.33627604782500115</v>
      </c>
      <c r="N247" s="12">
        <v>0.31781043227022027</v>
      </c>
      <c r="O247" s="12">
        <v>0</v>
      </c>
      <c r="P247" s="12">
        <v>0.28307850027166881</v>
      </c>
      <c r="Q247" s="12">
        <v>0.10240837855998046</v>
      </c>
      <c r="R247" s="12">
        <v>0.24775677640976787</v>
      </c>
      <c r="S247" s="12">
        <v>0.28154542812382505</v>
      </c>
      <c r="T247" s="12">
        <v>0.11695465568244572</v>
      </c>
      <c r="U247" s="12">
        <v>0.15761023923818523</v>
      </c>
      <c r="V247" s="12">
        <v>0.79295302935428413</v>
      </c>
      <c r="W247" s="12">
        <v>0.28794870643960269</v>
      </c>
      <c r="X247" s="12">
        <v>0.63255098245270691</v>
      </c>
      <c r="Y247" s="12">
        <v>0.23616965640873619</v>
      </c>
      <c r="Z247" s="12">
        <v>0.25818169917195427</v>
      </c>
      <c r="AA247" s="12">
        <v>6.4394217818019545E-2</v>
      </c>
      <c r="AB247" s="12">
        <v>0.52206485133116032</v>
      </c>
      <c r="AC247" s="12">
        <v>6.451901412947568E-2</v>
      </c>
      <c r="AD247" s="12">
        <v>5.3438543815496002E-2</v>
      </c>
      <c r="AE247" s="12">
        <v>0.80839477179047803</v>
      </c>
      <c r="AF247" s="12">
        <v>0.34734559432055495</v>
      </c>
      <c r="AG247" s="12">
        <v>0.38683737978681149</v>
      </c>
      <c r="AH247" s="12">
        <v>0.46737149118363935</v>
      </c>
      <c r="AI247" s="12">
        <v>0.64631950916819181</v>
      </c>
      <c r="AJ247" s="12">
        <v>0.38498558505107305</v>
      </c>
      <c r="AK247" s="12">
        <v>0.25861921464776577</v>
      </c>
      <c r="AL247" s="12">
        <v>0.14318088545877758</v>
      </c>
      <c r="AM247" s="12">
        <v>4.600057752505271E-2</v>
      </c>
      <c r="AN247" s="12">
        <v>5.4714700430872835E-2</v>
      </c>
      <c r="AO247" s="12">
        <v>5.7907095439701646</v>
      </c>
      <c r="AP247" s="12">
        <v>6.7121464036161066E-2</v>
      </c>
      <c r="AQ247" s="12">
        <v>0.46417609491088907</v>
      </c>
      <c r="AR247" s="12">
        <v>0.14663971619643673</v>
      </c>
      <c r="AS247" s="12">
        <v>0.13515111554553319</v>
      </c>
      <c r="AT247" s="12">
        <v>0.33636272111924909</v>
      </c>
      <c r="AU247" s="12">
        <v>0.18708673886902089</v>
      </c>
      <c r="AV247" s="13">
        <v>0.27179113458305715</v>
      </c>
      <c r="AW247" s="13">
        <v>0.45525433991928799</v>
      </c>
      <c r="AX247" s="13">
        <v>0.65098186554727211</v>
      </c>
      <c r="AY247" s="13">
        <v>0.24198309751784203</v>
      </c>
      <c r="AZ247" s="13">
        <v>0.18015634835135741</v>
      </c>
      <c r="BA247" s="13">
        <v>0.85783659339749474</v>
      </c>
      <c r="BB247" s="13">
        <v>0.68340385733987241</v>
      </c>
      <c r="BC247" s="13">
        <v>0.60622982304294315</v>
      </c>
      <c r="BD247" s="13">
        <v>0.69915752661879604</v>
      </c>
      <c r="BE247" s="13">
        <v>0.56314109107997068</v>
      </c>
      <c r="BF247" s="13">
        <v>0.37535041695187127</v>
      </c>
      <c r="BG247" s="13">
        <v>0.44971367796097617</v>
      </c>
      <c r="BH247" s="13">
        <v>0.24122558239707367</v>
      </c>
      <c r="BI247" s="13">
        <v>0.76720262032488562</v>
      </c>
      <c r="BJ247" s="13">
        <v>0.23106974519444126</v>
      </c>
      <c r="BK247" s="13">
        <v>0.3280052437534054</v>
      </c>
      <c r="BL247" s="13">
        <v>0.15687093411698921</v>
      </c>
      <c r="BM247" s="13">
        <v>1.2882953911988606</v>
      </c>
      <c r="BN247" s="13">
        <v>0.45370822518282439</v>
      </c>
      <c r="BO247" s="13">
        <v>6.2101279169577639E-2</v>
      </c>
      <c r="BP247" s="13">
        <v>0.12122629719584931</v>
      </c>
      <c r="BQ247" s="13">
        <v>0.69801483487734384</v>
      </c>
      <c r="BR247" s="13">
        <v>0.16797639987038115</v>
      </c>
      <c r="BS247" s="13">
        <v>0.4294591490499664</v>
      </c>
      <c r="BT247" s="13">
        <v>0.52989070248774917</v>
      </c>
      <c r="BU247" s="13">
        <v>0.31167604934523097</v>
      </c>
      <c r="BV247" s="13">
        <v>0.16277049500428845</v>
      </c>
      <c r="BW247" s="13">
        <v>0.23590434099625671</v>
      </c>
      <c r="BX247" s="13">
        <v>0.11683571538428733</v>
      </c>
      <c r="BY247" s="13">
        <v>0.25834651369456985</v>
      </c>
      <c r="BZ247" s="13">
        <v>0.29085608757335157</v>
      </c>
      <c r="CA247" s="13">
        <v>0.49801601890252634</v>
      </c>
      <c r="CB247" s="13">
        <v>0.27788276587133853</v>
      </c>
      <c r="CC247" s="13">
        <v>0.49528871071685027</v>
      </c>
      <c r="CD247" s="13">
        <v>0.21392770941559552</v>
      </c>
      <c r="CE247" s="13">
        <v>0.30436457841613751</v>
      </c>
      <c r="CF247" s="13">
        <v>0.12112997656293772</v>
      </c>
      <c r="CG247" s="13">
        <v>0.18828426686249639</v>
      </c>
      <c r="CH247" s="13">
        <v>0.32986646354985549</v>
      </c>
      <c r="CI247" s="10">
        <f>COUNTIF(H247:CH247,"&gt;0")/79</f>
        <v>0.98734177215189878</v>
      </c>
    </row>
    <row r="248" spans="1:87" s="1" customFormat="1" x14ac:dyDescent="0.2">
      <c r="A248" s="1" t="s">
        <v>364</v>
      </c>
      <c r="B248" s="1">
        <v>871.54891299999997</v>
      </c>
      <c r="C248" s="7">
        <f>AVERAGE(H248:AU248)</f>
        <v>0.1373100280003427</v>
      </c>
      <c r="D248" s="7">
        <f>STDEV(H248:AU248)</f>
        <v>0.10233588781201618</v>
      </c>
      <c r="E248" s="7">
        <f>AVERAGE(AV248:CH248)</f>
        <v>0.15638973508955845</v>
      </c>
      <c r="F248" s="7">
        <f>STDEV(AV248:CH248)</f>
        <v>0.10902899064683606</v>
      </c>
      <c r="G248" s="7">
        <f>TTEST(H248:AU248,AV248:CH248,2,3)</f>
        <v>0.4253041414209876</v>
      </c>
      <c r="H248" s="12">
        <v>0.45464506517792319</v>
      </c>
      <c r="I248" s="12">
        <v>6.13736046691086E-2</v>
      </c>
      <c r="J248" s="12">
        <v>7.5884369813866537E-2</v>
      </c>
      <c r="K248" s="12">
        <v>8.1855593357739662E-2</v>
      </c>
      <c r="L248" s="12">
        <v>0.24430475123857159</v>
      </c>
      <c r="M248" s="12">
        <v>0</v>
      </c>
      <c r="N248" s="12">
        <v>0.19650985174289948</v>
      </c>
      <c r="O248" s="12">
        <v>5.2049429391852489E-2</v>
      </c>
      <c r="P248" s="12">
        <v>3.6821022973235175E-2</v>
      </c>
      <c r="Q248" s="12">
        <v>0.4471939938214361</v>
      </c>
      <c r="R248" s="12">
        <v>7.3149066288168696E-2</v>
      </c>
      <c r="S248" s="12">
        <v>0.24331232436896616</v>
      </c>
      <c r="T248" s="12">
        <v>0.16587053390021414</v>
      </c>
      <c r="U248" s="12">
        <v>5.5175230612342599E-2</v>
      </c>
      <c r="V248" s="12">
        <v>0.24543703268721664</v>
      </c>
      <c r="W248" s="12">
        <v>0.13198006223173406</v>
      </c>
      <c r="X248" s="12">
        <v>0.23842725435410328</v>
      </c>
      <c r="Y248" s="12">
        <v>0.22713728515272624</v>
      </c>
      <c r="Z248" s="12">
        <v>5.7716921727528271E-2</v>
      </c>
      <c r="AA248" s="12">
        <v>0.10676017099916238</v>
      </c>
      <c r="AB248" s="12">
        <v>0.22680586090595931</v>
      </c>
      <c r="AC248" s="12">
        <v>0.14585196842901077</v>
      </c>
      <c r="AD248" s="12">
        <v>4.0150398977106615E-2</v>
      </c>
      <c r="AE248" s="12">
        <v>0.14870833942970374</v>
      </c>
      <c r="AF248" s="12">
        <v>0.18196117081519417</v>
      </c>
      <c r="AG248" s="12">
        <v>0.17075229101001049</v>
      </c>
      <c r="AH248" s="12">
        <v>0.16080666004874958</v>
      </c>
      <c r="AI248" s="12">
        <v>0.10885430734551146</v>
      </c>
      <c r="AJ248" s="12">
        <v>0.19238670737629091</v>
      </c>
      <c r="AK248" s="12">
        <v>7.611366793839458E-2</v>
      </c>
      <c r="AL248" s="12">
        <v>0</v>
      </c>
      <c r="AM248" s="12">
        <v>4.4053884892185056E-2</v>
      </c>
      <c r="AN248" s="12">
        <v>9.0607850623285149E-2</v>
      </c>
      <c r="AO248" s="12">
        <v>8.22115405281688E-2</v>
      </c>
      <c r="AP248" s="12">
        <v>0.21655540170343565</v>
      </c>
      <c r="AQ248" s="12">
        <v>5.2932558972426824E-2</v>
      </c>
      <c r="AR248" s="12">
        <v>0.12380370640478078</v>
      </c>
      <c r="AS248" s="12">
        <v>5.400676984320571E-2</v>
      </c>
      <c r="AT248" s="12">
        <v>6.6989845247110186E-2</v>
      </c>
      <c r="AU248" s="12">
        <v>0.11324462501438352</v>
      </c>
      <c r="AV248" s="13">
        <v>0.44472132381071</v>
      </c>
      <c r="AW248" s="13">
        <v>0.33816825720624566</v>
      </c>
      <c r="AX248" s="13">
        <v>0.34341161779080642</v>
      </c>
      <c r="AY248" s="13">
        <v>0.29393032797435908</v>
      </c>
      <c r="AZ248" s="13">
        <v>0.15658156286154556</v>
      </c>
      <c r="BA248" s="13">
        <v>0.44719917109116786</v>
      </c>
      <c r="BB248" s="13">
        <v>0.11442018684885621</v>
      </c>
      <c r="BC248" s="13">
        <v>4.3768263408890604E-2</v>
      </c>
      <c r="BD248" s="13">
        <v>0.17097018043111037</v>
      </c>
      <c r="BE248" s="13">
        <v>0.22305414186881356</v>
      </c>
      <c r="BF248" s="13">
        <v>0.21761704781500121</v>
      </c>
      <c r="BG248" s="13">
        <v>0.21504900362525506</v>
      </c>
      <c r="BH248" s="13">
        <v>0.14135562074508584</v>
      </c>
      <c r="BI248" s="13">
        <v>0.17060522968314085</v>
      </c>
      <c r="BJ248" s="13">
        <v>0.15420367512989053</v>
      </c>
      <c r="BK248" s="13">
        <v>0.12697681381359485</v>
      </c>
      <c r="BL248" s="13">
        <v>0.19279052196871058</v>
      </c>
      <c r="BM248" s="13">
        <v>0</v>
      </c>
      <c r="BN248" s="13">
        <v>0.23653111654169809</v>
      </c>
      <c r="BO248" s="13">
        <v>0.22218528791673356</v>
      </c>
      <c r="BP248" s="13">
        <v>0</v>
      </c>
      <c r="BQ248" s="13">
        <v>0.23231723163435439</v>
      </c>
      <c r="BR248" s="13">
        <v>0.1180262645349674</v>
      </c>
      <c r="BS248" s="13">
        <v>3.5878124142601019E-2</v>
      </c>
      <c r="BT248" s="13">
        <v>4.7448871362677537E-2</v>
      </c>
      <c r="BU248" s="13">
        <v>0.12785223740743987</v>
      </c>
      <c r="BV248" s="13">
        <v>0</v>
      </c>
      <c r="BW248" s="13">
        <v>0.12259787083927995</v>
      </c>
      <c r="BX248" s="13">
        <v>4.3608275759145811E-2</v>
      </c>
      <c r="BY248" s="13">
        <v>0.13290159913855343</v>
      </c>
      <c r="BZ248" s="13">
        <v>7.429945722186905E-2</v>
      </c>
      <c r="CA248" s="13">
        <v>0.17367312436986235</v>
      </c>
      <c r="CB248" s="13">
        <v>0.11123849198020359</v>
      </c>
      <c r="CC248" s="13">
        <v>0.10201061583898155</v>
      </c>
      <c r="CD248" s="13">
        <v>0.10346909075097893</v>
      </c>
      <c r="CE248" s="13">
        <v>0.19017816042025207</v>
      </c>
      <c r="CF248" s="13">
        <v>8.7068038470704059E-2</v>
      </c>
      <c r="CG248" s="13">
        <v>7.2584761311192542E-2</v>
      </c>
      <c r="CH248" s="13">
        <v>7.0508102778098908E-2</v>
      </c>
      <c r="CI248" s="10">
        <f>COUNTIF(H248:CH248,"&gt;0")/79</f>
        <v>0.93670886075949367</v>
      </c>
    </row>
    <row r="249" spans="1:87" s="1" customFormat="1" x14ac:dyDescent="0.2">
      <c r="A249" s="1" t="s">
        <v>519</v>
      </c>
      <c r="B249" s="1">
        <v>749.5702</v>
      </c>
      <c r="C249" s="7">
        <f>AVERAGE(H249:AU249)</f>
        <v>38.792142333958111</v>
      </c>
      <c r="D249" s="7">
        <f>STDEV(H249:AU249)</f>
        <v>5.737855047167268</v>
      </c>
      <c r="E249" s="7">
        <f>AVERAGE(AV249:CH249)</f>
        <v>37.908942740945569</v>
      </c>
      <c r="F249" s="7">
        <f>STDEV(AV249:CH249)</f>
        <v>6.6732055419170564</v>
      </c>
      <c r="G249" s="7">
        <f>TTEST(H249:AU249,AV249:CH249,2,3)</f>
        <v>0.53057273058616516</v>
      </c>
      <c r="H249" s="12">
        <v>35.168728614442458</v>
      </c>
      <c r="I249" s="12">
        <v>38.56991829375557</v>
      </c>
      <c r="J249" s="12">
        <v>45.593204333475548</v>
      </c>
      <c r="K249" s="12">
        <v>39.637048574611079</v>
      </c>
      <c r="L249" s="12">
        <v>31.59879340092553</v>
      </c>
      <c r="M249" s="12">
        <v>25.831593723834953</v>
      </c>
      <c r="N249" s="12">
        <v>36.868584029309353</v>
      </c>
      <c r="O249" s="12">
        <v>35.318590980467306</v>
      </c>
      <c r="P249" s="12">
        <v>35.947046229269105</v>
      </c>
      <c r="Q249" s="12">
        <v>36.654633499139237</v>
      </c>
      <c r="R249" s="12">
        <v>33.903912574853905</v>
      </c>
      <c r="S249" s="12">
        <v>36.57539397978703</v>
      </c>
      <c r="T249" s="12">
        <v>41.822695750838399</v>
      </c>
      <c r="U249" s="12">
        <v>47.474729327347632</v>
      </c>
      <c r="V249" s="12">
        <v>42.011068650799729</v>
      </c>
      <c r="W249" s="12">
        <v>44.732769204256691</v>
      </c>
      <c r="X249" s="12">
        <v>43.276784943118876</v>
      </c>
      <c r="Y249" s="12">
        <v>36.859877675369638</v>
      </c>
      <c r="Z249" s="12">
        <v>38.485915216807292</v>
      </c>
      <c r="AA249" s="12">
        <v>39.706370453532926</v>
      </c>
      <c r="AB249" s="12">
        <v>42.510448820040153</v>
      </c>
      <c r="AC249" s="12">
        <v>34.097552913524424</v>
      </c>
      <c r="AD249" s="12">
        <v>35.05251684355737</v>
      </c>
      <c r="AE249" s="12">
        <v>43.346671498281395</v>
      </c>
      <c r="AF249" s="12">
        <v>35.969820435168614</v>
      </c>
      <c r="AG249" s="12">
        <v>34.119671919644198</v>
      </c>
      <c r="AH249" s="12">
        <v>41.768291715421633</v>
      </c>
      <c r="AI249" s="12">
        <v>43.294880639315565</v>
      </c>
      <c r="AJ249" s="12">
        <v>38.557204931942501</v>
      </c>
      <c r="AK249" s="12">
        <v>42.551475721263422</v>
      </c>
      <c r="AL249" s="12">
        <v>40.255060068126433</v>
      </c>
      <c r="AM249" s="12">
        <v>45.196029089540154</v>
      </c>
      <c r="AN249" s="12">
        <v>53.106256860295382</v>
      </c>
      <c r="AO249" s="12">
        <v>23.261257875079156</v>
      </c>
      <c r="AP249" s="12">
        <v>44.877548015218771</v>
      </c>
      <c r="AQ249" s="12">
        <v>44.93421705434853</v>
      </c>
      <c r="AR249" s="12">
        <v>37.451864097762112</v>
      </c>
      <c r="AS249" s="12">
        <v>36.053007530058245</v>
      </c>
      <c r="AT249" s="12">
        <v>30.144710364860572</v>
      </c>
      <c r="AU249" s="12">
        <v>39.099547508933874</v>
      </c>
      <c r="AV249" s="13">
        <v>28.44297703002983</v>
      </c>
      <c r="AW249" s="13">
        <v>39.488139400708633</v>
      </c>
      <c r="AX249" s="13">
        <v>35.251462274583865</v>
      </c>
      <c r="AY249" s="13">
        <v>43.259169977148147</v>
      </c>
      <c r="AZ249" s="13">
        <v>32.53380386913323</v>
      </c>
      <c r="BA249" s="13">
        <v>32.079542837449367</v>
      </c>
      <c r="BB249" s="13">
        <v>26.12768223531214</v>
      </c>
      <c r="BC249" s="13">
        <v>38.304646817282183</v>
      </c>
      <c r="BD249" s="13">
        <v>44.300808204729229</v>
      </c>
      <c r="BE249" s="13">
        <v>38.999231006724564</v>
      </c>
      <c r="BF249" s="13">
        <v>33.933369682515639</v>
      </c>
      <c r="BG249" s="13">
        <v>35.934530604219198</v>
      </c>
      <c r="BH249" s="13">
        <v>41.988599063350712</v>
      </c>
      <c r="BI249" s="13">
        <v>41.063970312332955</v>
      </c>
      <c r="BJ249" s="13">
        <v>38.292797736875677</v>
      </c>
      <c r="BK249" s="13">
        <v>31.486309559905877</v>
      </c>
      <c r="BL249" s="13">
        <v>41.8261084958027</v>
      </c>
      <c r="BM249" s="13">
        <v>36.706175687778689</v>
      </c>
      <c r="BN249" s="13">
        <v>47.290154884220406</v>
      </c>
      <c r="BO249" s="13">
        <v>39.908044838326994</v>
      </c>
      <c r="BP249" s="13">
        <v>39.227588235189508</v>
      </c>
      <c r="BQ249" s="13">
        <v>43.018746709281601</v>
      </c>
      <c r="BR249" s="13">
        <v>33.874715384636943</v>
      </c>
      <c r="BS249" s="13">
        <v>43.366359441000661</v>
      </c>
      <c r="BT249" s="13">
        <v>39.897227293137803</v>
      </c>
      <c r="BU249" s="13">
        <v>44.399412550126506</v>
      </c>
      <c r="BV249" s="13">
        <v>31.530394779710416</v>
      </c>
      <c r="BW249" s="13">
        <v>50.092342325387492</v>
      </c>
      <c r="BX249" s="13">
        <v>36.155968615473988</v>
      </c>
      <c r="BY249" s="13">
        <v>38.788754722232376</v>
      </c>
      <c r="BZ249" s="13">
        <v>41.42454702483554</v>
      </c>
      <c r="CA249" s="13">
        <v>46.445894735205172</v>
      </c>
      <c r="CB249" s="13">
        <v>39.157324677533339</v>
      </c>
      <c r="CC249" s="13">
        <v>40.878554674069363</v>
      </c>
      <c r="CD249" s="13">
        <v>47.20289700318812</v>
      </c>
      <c r="CE249" s="13">
        <v>27.967796599357971</v>
      </c>
      <c r="CF249" s="13">
        <v>43.518315188865778</v>
      </c>
      <c r="CG249" s="13">
        <v>23.045302615571078</v>
      </c>
      <c r="CH249" s="13">
        <v>21.239099803643434</v>
      </c>
      <c r="CI249" s="10">
        <f>COUNTIF(H249:CH249,"&gt;0")/79</f>
        <v>1</v>
      </c>
    </row>
    <row r="250" spans="1:87" s="1" customFormat="1" x14ac:dyDescent="0.2">
      <c r="A250" s="1" t="s">
        <v>267</v>
      </c>
      <c r="B250" s="1">
        <v>805.63279999999997</v>
      </c>
      <c r="C250" s="7">
        <f>AVERAGE(H250:AU250)</f>
        <v>1.8748022373389676E-2</v>
      </c>
      <c r="D250" s="7">
        <f>STDEV(H250:AU250)</f>
        <v>2.1744934312663496E-2</v>
      </c>
      <c r="E250" s="7">
        <f>AVERAGE(AV250:CH250)</f>
        <v>1.6793481659874664E-2</v>
      </c>
      <c r="F250" s="7">
        <f>STDEV(AV250:CH250)</f>
        <v>2.4368292420108951E-2</v>
      </c>
      <c r="G250" s="7">
        <f>TTEST(H250:AU250,AV250:CH250,2,3)</f>
        <v>0.70810088250106218</v>
      </c>
      <c r="H250" s="12">
        <v>5.2394342774263393E-2</v>
      </c>
      <c r="I250" s="12">
        <v>0</v>
      </c>
      <c r="J250" s="12">
        <v>0</v>
      </c>
      <c r="K250" s="12">
        <v>2.7369734910481593E-2</v>
      </c>
      <c r="L250" s="12">
        <v>0</v>
      </c>
      <c r="M250" s="12">
        <v>0</v>
      </c>
      <c r="N250" s="12">
        <v>0</v>
      </c>
      <c r="O250" s="12">
        <v>3.3847542764779769E-2</v>
      </c>
      <c r="P250" s="12">
        <v>0</v>
      </c>
      <c r="Q250" s="12">
        <v>0</v>
      </c>
      <c r="R250" s="12">
        <v>0</v>
      </c>
      <c r="S250" s="12">
        <v>2.0514758553044396E-2</v>
      </c>
      <c r="T250" s="12">
        <v>0</v>
      </c>
      <c r="U250" s="12">
        <v>0</v>
      </c>
      <c r="V250" s="12">
        <v>1.9872718447194036E-2</v>
      </c>
      <c r="W250" s="12">
        <v>4.892647413641505E-2</v>
      </c>
      <c r="X250" s="12">
        <v>8.0867507210622691E-2</v>
      </c>
      <c r="Y250" s="12">
        <v>3.4260132291498921E-2</v>
      </c>
      <c r="Z250" s="12">
        <v>0</v>
      </c>
      <c r="AA250" s="12">
        <v>3.9009245607353971E-2</v>
      </c>
      <c r="AB250" s="12">
        <v>0</v>
      </c>
      <c r="AC250" s="12">
        <v>2.8402293900677077E-2</v>
      </c>
      <c r="AD250" s="12">
        <v>0</v>
      </c>
      <c r="AE250" s="12">
        <v>2.5381322743838444E-2</v>
      </c>
      <c r="AF250" s="12">
        <v>0</v>
      </c>
      <c r="AG250" s="12">
        <v>5.62897984187598E-2</v>
      </c>
      <c r="AH250" s="12">
        <v>2.3646469579871841E-2</v>
      </c>
      <c r="AI250" s="12">
        <v>2.2948407197076404E-2</v>
      </c>
      <c r="AJ250" s="12">
        <v>2.869568878628689E-2</v>
      </c>
      <c r="AK250" s="12">
        <v>0</v>
      </c>
      <c r="AL250" s="12">
        <v>5.118574667625881E-2</v>
      </c>
      <c r="AM250" s="12">
        <v>0</v>
      </c>
      <c r="AN250" s="12">
        <v>0</v>
      </c>
      <c r="AO250" s="12">
        <v>0</v>
      </c>
      <c r="AP250" s="12">
        <v>0</v>
      </c>
      <c r="AQ250" s="12">
        <v>4.3824453947329846E-2</v>
      </c>
      <c r="AR250" s="12">
        <v>3.1241803883498682E-2</v>
      </c>
      <c r="AS250" s="12">
        <v>0</v>
      </c>
      <c r="AT250" s="12">
        <v>3.4688761843649656E-2</v>
      </c>
      <c r="AU250" s="12">
        <v>4.6553691262685853E-2</v>
      </c>
      <c r="AV250" s="13">
        <v>4.7660587072192652E-2</v>
      </c>
      <c r="AW250" s="13">
        <v>2.121692632164765E-2</v>
      </c>
      <c r="AX250" s="13">
        <v>1.3832161266393925E-2</v>
      </c>
      <c r="AY250" s="13">
        <v>8.0654465764486399E-2</v>
      </c>
      <c r="AZ250" s="13">
        <v>0</v>
      </c>
      <c r="BA250" s="13">
        <v>4.6583799424802598E-2</v>
      </c>
      <c r="BB250" s="13">
        <v>0</v>
      </c>
      <c r="BC250" s="13">
        <v>3.007495853980614E-2</v>
      </c>
      <c r="BD250" s="13">
        <v>1.538870701264552E-2</v>
      </c>
      <c r="BE250" s="13">
        <v>2.5952767505384146E-2</v>
      </c>
      <c r="BF250" s="13">
        <v>0</v>
      </c>
      <c r="BG250" s="13">
        <v>0</v>
      </c>
      <c r="BH250" s="13">
        <v>2.136461348414051E-2</v>
      </c>
      <c r="BI250" s="13">
        <v>0</v>
      </c>
      <c r="BJ250" s="13">
        <v>0</v>
      </c>
      <c r="BK250" s="13">
        <v>8.9113649835539405E-2</v>
      </c>
      <c r="BL250" s="13">
        <v>0</v>
      </c>
      <c r="BM250" s="13">
        <v>0</v>
      </c>
      <c r="BN250" s="13">
        <v>6.7301533565570351E-2</v>
      </c>
      <c r="BO250" s="13">
        <v>5.2209801648177873E-2</v>
      </c>
      <c r="BP250" s="13">
        <v>0</v>
      </c>
      <c r="BQ250" s="13">
        <v>4.1680574099141735E-2</v>
      </c>
      <c r="BR250" s="13">
        <v>0</v>
      </c>
      <c r="BS250" s="13">
        <v>0</v>
      </c>
      <c r="BT250" s="13">
        <v>3.6459740543349717E-2</v>
      </c>
      <c r="BU250" s="13">
        <v>2.0252764951255577E-2</v>
      </c>
      <c r="BV250" s="13">
        <v>0</v>
      </c>
      <c r="BW250" s="13">
        <v>0</v>
      </c>
      <c r="BX250" s="13">
        <v>0</v>
      </c>
      <c r="BY250" s="13">
        <v>2.0431718702293732E-2</v>
      </c>
      <c r="BZ250" s="13">
        <v>0</v>
      </c>
      <c r="CA250" s="13">
        <v>0</v>
      </c>
      <c r="CB250" s="13">
        <v>0</v>
      </c>
      <c r="CC250" s="13">
        <v>0</v>
      </c>
      <c r="CD250" s="13">
        <v>2.4767014998283887E-2</v>
      </c>
      <c r="CE250" s="13">
        <v>0</v>
      </c>
      <c r="CF250" s="13">
        <v>0</v>
      </c>
      <c r="CG250" s="13">
        <v>0</v>
      </c>
      <c r="CH250" s="13">
        <v>0</v>
      </c>
      <c r="CI250" s="10">
        <f>COUNTIF(H250:CH250,"&gt;0")/79</f>
        <v>0.46835443037974683</v>
      </c>
    </row>
    <row r="251" spans="1:87" s="1" customFormat="1" x14ac:dyDescent="0.2">
      <c r="A251" s="1" t="s">
        <v>268</v>
      </c>
      <c r="B251" s="1">
        <v>815.61710000000005</v>
      </c>
      <c r="C251" s="7">
        <f>AVERAGE(H251:AU251)</f>
        <v>2.7815844385492654E-2</v>
      </c>
      <c r="D251" s="7">
        <f>STDEV(H251:AU251)</f>
        <v>4.6234498762823525E-2</v>
      </c>
      <c r="E251" s="7">
        <f>AVERAGE(AV251:CH251)</f>
        <v>3.8006289668298589E-2</v>
      </c>
      <c r="F251" s="7">
        <f>STDEV(AV251:CH251)</f>
        <v>4.9533928580419564E-2</v>
      </c>
      <c r="G251" s="7">
        <f>TTEST(H251:AU251,AV251:CH251,2,3)</f>
        <v>0.34778340234215965</v>
      </c>
      <c r="H251" s="12">
        <v>0</v>
      </c>
      <c r="I251" s="12">
        <v>0</v>
      </c>
      <c r="J251" s="12">
        <v>0</v>
      </c>
      <c r="K251" s="12">
        <v>0.11804657604581145</v>
      </c>
      <c r="L251" s="12">
        <v>0</v>
      </c>
      <c r="M251" s="12">
        <v>0</v>
      </c>
      <c r="N251" s="12">
        <v>9.7008712419768398E-2</v>
      </c>
      <c r="O251" s="12">
        <v>9.2189799976597306E-2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4.1589542983931957E-2</v>
      </c>
      <c r="W251" s="12">
        <v>7.1867678144082098E-2</v>
      </c>
      <c r="X251" s="12">
        <v>3.6375055542162485E-2</v>
      </c>
      <c r="Y251" s="12">
        <v>0</v>
      </c>
      <c r="Z251" s="12">
        <v>0</v>
      </c>
      <c r="AA251" s="12">
        <v>0.10709095089754576</v>
      </c>
      <c r="AB251" s="12">
        <v>0</v>
      </c>
      <c r="AC251" s="12">
        <v>4.5074589014940464E-2</v>
      </c>
      <c r="AD251" s="12">
        <v>0</v>
      </c>
      <c r="AE251" s="12">
        <v>0</v>
      </c>
      <c r="AF251" s="12">
        <v>2.7411168903050079E-2</v>
      </c>
      <c r="AG251" s="12">
        <v>2.2010520845870709E-2</v>
      </c>
      <c r="AH251" s="12">
        <v>5.0896090867378257E-2</v>
      </c>
      <c r="AI251" s="12">
        <v>2.9864302056982619E-2</v>
      </c>
      <c r="AJ251" s="12">
        <v>0</v>
      </c>
      <c r="AK251" s="12">
        <v>0</v>
      </c>
      <c r="AL251" s="12">
        <v>0</v>
      </c>
      <c r="AM251" s="12">
        <v>0.11032536220257221</v>
      </c>
      <c r="AN251" s="12">
        <v>0</v>
      </c>
      <c r="AO251" s="12">
        <v>0.19966958527875259</v>
      </c>
      <c r="AP251" s="12">
        <v>0</v>
      </c>
      <c r="AQ251" s="12">
        <v>0</v>
      </c>
      <c r="AR251" s="12">
        <v>6.3213840240259681E-2</v>
      </c>
      <c r="AS251" s="12">
        <v>0</v>
      </c>
      <c r="AT251" s="12">
        <v>0</v>
      </c>
      <c r="AU251" s="12">
        <v>0</v>
      </c>
      <c r="AV251" s="13">
        <v>3.6381509890866137E-2</v>
      </c>
      <c r="AW251" s="13">
        <v>0.2167780646998341</v>
      </c>
      <c r="AX251" s="13">
        <v>1.4691231158371379E-2</v>
      </c>
      <c r="AY251" s="13">
        <v>4.2535358889177775E-2</v>
      </c>
      <c r="AZ251" s="13">
        <v>1.9529394767605648E-2</v>
      </c>
      <c r="BA251" s="13">
        <v>0.18208583271019615</v>
      </c>
      <c r="BB251" s="13">
        <v>2.7077007238127556E-2</v>
      </c>
      <c r="BC251" s="13">
        <v>2.7532460955451678E-2</v>
      </c>
      <c r="BD251" s="13">
        <v>8.6752734342397511E-2</v>
      </c>
      <c r="BE251" s="13">
        <v>5.964568752701032E-2</v>
      </c>
      <c r="BF251" s="13">
        <v>0</v>
      </c>
      <c r="BG251" s="13">
        <v>7.739003760496635E-2</v>
      </c>
      <c r="BH251" s="13">
        <v>7.1537073123758912E-2</v>
      </c>
      <c r="BI251" s="13">
        <v>6.4254868642149701E-2</v>
      </c>
      <c r="BJ251" s="13">
        <v>2.4630607304949592E-2</v>
      </c>
      <c r="BK251" s="13">
        <v>5.9035368325565898E-2</v>
      </c>
      <c r="BL251" s="13">
        <v>5.4474546190890934E-2</v>
      </c>
      <c r="BM251" s="13">
        <v>0</v>
      </c>
      <c r="BN251" s="13">
        <v>0</v>
      </c>
      <c r="BO251" s="13">
        <v>0</v>
      </c>
      <c r="BP251" s="13">
        <v>0</v>
      </c>
      <c r="BQ251" s="13">
        <v>9.4656733316777389E-2</v>
      </c>
      <c r="BR251" s="13">
        <v>0</v>
      </c>
      <c r="BS251" s="13">
        <v>0</v>
      </c>
      <c r="BT251" s="13">
        <v>0</v>
      </c>
      <c r="BU251" s="13">
        <v>0</v>
      </c>
      <c r="BV251" s="13">
        <v>0</v>
      </c>
      <c r="BW251" s="13">
        <v>0</v>
      </c>
      <c r="BX251" s="13">
        <v>0</v>
      </c>
      <c r="BY251" s="13">
        <v>4.8381193830602409E-2</v>
      </c>
      <c r="BZ251" s="13">
        <v>5.4672721948935896E-2</v>
      </c>
      <c r="CA251" s="13">
        <v>0</v>
      </c>
      <c r="CB251" s="13">
        <v>5.7671219319734311E-2</v>
      </c>
      <c r="CC251" s="13">
        <v>8.0997931155027625E-2</v>
      </c>
      <c r="CD251" s="13">
        <v>0</v>
      </c>
      <c r="CE251" s="13">
        <v>0</v>
      </c>
      <c r="CF251" s="13">
        <v>0</v>
      </c>
      <c r="CG251" s="13">
        <v>8.1533714121247616E-2</v>
      </c>
      <c r="CH251" s="13">
        <v>0</v>
      </c>
      <c r="CI251" s="10">
        <f>COUNTIF(H251:CH251,"&gt;0")/79</f>
        <v>0.46835443037974683</v>
      </c>
    </row>
    <row r="252" spans="1:87" s="1" customFormat="1" x14ac:dyDescent="0.2">
      <c r="A252" s="1" t="s">
        <v>371</v>
      </c>
      <c r="B252" s="1">
        <v>813.60149999999999</v>
      </c>
      <c r="C252" s="7">
        <f>AVERAGE(H252:AU252)</f>
        <v>0.45026485308868852</v>
      </c>
      <c r="D252" s="7">
        <f>STDEV(H252:AU252)</f>
        <v>0.37343838686784453</v>
      </c>
      <c r="E252" s="7">
        <f>AVERAGE(AV252:CH252)</f>
        <v>0.40041543750132708</v>
      </c>
      <c r="F252" s="7">
        <f>STDEV(AV252:CH252)</f>
        <v>0.3286303034395433</v>
      </c>
      <c r="G252" s="7">
        <f>TTEST(H252:AU252,AV252:CH252,2,3)</f>
        <v>0.53040365577690429</v>
      </c>
      <c r="H252" s="12">
        <v>0.2549307613473879</v>
      </c>
      <c r="I252" s="12">
        <v>0.3738319669641938</v>
      </c>
      <c r="J252" s="12">
        <v>0.43271347723091985</v>
      </c>
      <c r="K252" s="12">
        <v>0.4475325562211554</v>
      </c>
      <c r="L252" s="12">
        <v>0.52971097257530908</v>
      </c>
      <c r="M252" s="12">
        <v>0</v>
      </c>
      <c r="N252" s="12">
        <v>1.4269294179254213</v>
      </c>
      <c r="O252" s="12">
        <v>0.16094650653989326</v>
      </c>
      <c r="P252" s="12">
        <v>6.0780508324589116E-2</v>
      </c>
      <c r="Q252" s="12">
        <v>0.40101312494106467</v>
      </c>
      <c r="R252" s="12">
        <v>0.59641538940845085</v>
      </c>
      <c r="S252" s="12">
        <v>1.004310837195356</v>
      </c>
      <c r="T252" s="12">
        <v>0.46527349257571149</v>
      </c>
      <c r="U252" s="12">
        <v>0.3375319130166835</v>
      </c>
      <c r="V252" s="12">
        <v>0.6582111189009846</v>
      </c>
      <c r="W252" s="12">
        <v>1.7810889414290572</v>
      </c>
      <c r="X252" s="12">
        <v>0.47787352092905094</v>
      </c>
      <c r="Y252" s="12">
        <v>0.69427354193471214</v>
      </c>
      <c r="Z252" s="12">
        <v>0.11246913336953683</v>
      </c>
      <c r="AA252" s="12">
        <v>0.51206333990545028</v>
      </c>
      <c r="AB252" s="12">
        <v>0.99491229350403421</v>
      </c>
      <c r="AC252" s="12">
        <v>0.60250432151445743</v>
      </c>
      <c r="AD252" s="12">
        <v>5.8554432020503214E-2</v>
      </c>
      <c r="AE252" s="12">
        <v>0.8449986839403909</v>
      </c>
      <c r="AF252" s="12">
        <v>0.42176993250572875</v>
      </c>
      <c r="AG252" s="12">
        <v>0.55403918292012</v>
      </c>
      <c r="AH252" s="12">
        <v>0.64650306684668379</v>
      </c>
      <c r="AI252" s="12">
        <v>0.40743173297147489</v>
      </c>
      <c r="AJ252" s="12">
        <v>0.35735678431243678</v>
      </c>
      <c r="AK252" s="12">
        <v>0.26460198088962333</v>
      </c>
      <c r="AL252" s="12">
        <v>4.2917694937399997E-2</v>
      </c>
      <c r="AM252" s="12">
        <v>0.10092935951699281</v>
      </c>
      <c r="AN252" s="12">
        <v>6.958025337969681E-2</v>
      </c>
      <c r="AO252" s="12">
        <v>0</v>
      </c>
      <c r="AP252" s="12">
        <v>0.10357207201998728</v>
      </c>
      <c r="AQ252" s="12">
        <v>0.26170564582687372</v>
      </c>
      <c r="AR252" s="12">
        <v>0.6314868049099025</v>
      </c>
      <c r="AS252" s="12">
        <v>0.15840465435997994</v>
      </c>
      <c r="AT252" s="12">
        <v>0.2892474193633941</v>
      </c>
      <c r="AU252" s="12">
        <v>0.47217728707293433</v>
      </c>
      <c r="AV252" s="13">
        <v>0.49172363188895718</v>
      </c>
      <c r="AW252" s="13">
        <v>0.79956223241420477</v>
      </c>
      <c r="AX252" s="13">
        <v>1.2138540789068823</v>
      </c>
      <c r="AY252" s="13">
        <v>0.3891013657580974</v>
      </c>
      <c r="AZ252" s="13">
        <v>0.3083922248482463</v>
      </c>
      <c r="BA252" s="13">
        <v>0.86601654210540524</v>
      </c>
      <c r="BB252" s="13">
        <v>0.37988109389471381</v>
      </c>
      <c r="BC252" s="13">
        <v>0.41103277975504915</v>
      </c>
      <c r="BD252" s="13">
        <v>4.2543907941057911E-2</v>
      </c>
      <c r="BE252" s="13">
        <v>0.49789709494431217</v>
      </c>
      <c r="BF252" s="13">
        <v>0.20070039891209926</v>
      </c>
      <c r="BG252" s="13">
        <v>0.71298668220824968</v>
      </c>
      <c r="BH252" s="13">
        <v>0.83253164074050967</v>
      </c>
      <c r="BI252" s="13">
        <v>0.94794616795182274</v>
      </c>
      <c r="BJ252" s="13">
        <v>0.46679373011266873</v>
      </c>
      <c r="BK252" s="13">
        <v>0</v>
      </c>
      <c r="BL252" s="13">
        <v>0.30101658859720953</v>
      </c>
      <c r="BM252" s="13">
        <v>0.10210372113612778</v>
      </c>
      <c r="BN252" s="13">
        <v>0.70925002812207205</v>
      </c>
      <c r="BO252" s="13">
        <v>0.63279132520388803</v>
      </c>
      <c r="BP252" s="13">
        <v>0.23635122917490622</v>
      </c>
      <c r="BQ252" s="13">
        <v>0.970740521437641</v>
      </c>
      <c r="BR252" s="13">
        <v>3.6900046233964974E-3</v>
      </c>
      <c r="BS252" s="13">
        <v>0.14826619840637051</v>
      </c>
      <c r="BT252" s="13">
        <v>0.23923654373496175</v>
      </c>
      <c r="BU252" s="13">
        <v>1.0454323416443656</v>
      </c>
      <c r="BV252" s="13">
        <v>1.0427977050221924E-2</v>
      </c>
      <c r="BW252" s="13">
        <v>7.215191794008087E-2</v>
      </c>
      <c r="BX252" s="13">
        <v>3.4997465374350299E-2</v>
      </c>
      <c r="BY252" s="13">
        <v>9.4495911104970381E-2</v>
      </c>
      <c r="BZ252" s="13">
        <v>0.39603850971319782</v>
      </c>
      <c r="CA252" s="13">
        <v>0.29573370138999783</v>
      </c>
      <c r="CB252" s="13">
        <v>0.12304292413526451</v>
      </c>
      <c r="CC252" s="13">
        <v>0.47192201284488211</v>
      </c>
      <c r="CD252" s="13">
        <v>0.341655580364366</v>
      </c>
      <c r="CE252" s="13">
        <v>0.38490168050419671</v>
      </c>
      <c r="CF252" s="13">
        <v>0.37870951735524</v>
      </c>
      <c r="CG252" s="13">
        <v>0</v>
      </c>
      <c r="CH252" s="13">
        <v>6.2282790311776005E-2</v>
      </c>
      <c r="CI252" s="10">
        <f>COUNTIF(H252:CH252,"&gt;0")/79</f>
        <v>0.94936708860759489</v>
      </c>
    </row>
    <row r="253" spans="1:87" s="1" customFormat="1" x14ac:dyDescent="0.2">
      <c r="A253" s="1" t="s">
        <v>520</v>
      </c>
      <c r="B253" s="1">
        <v>833.66409999999996</v>
      </c>
      <c r="C253" s="7">
        <f>AVERAGE(H253:AU253)</f>
        <v>4.2320191330236581</v>
      </c>
      <c r="D253" s="7">
        <f>STDEV(H253:AU253)</f>
        <v>1.0764375866871461</v>
      </c>
      <c r="E253" s="7">
        <f>AVERAGE(AV253:CH253)</f>
        <v>4.1156404449895998</v>
      </c>
      <c r="F253" s="7">
        <f>STDEV(AV253:CH253)</f>
        <v>1.0489200524232281</v>
      </c>
      <c r="G253" s="7">
        <f>TTEST(H253:AU253,AV253:CH253,2,3)</f>
        <v>0.62785849937766325</v>
      </c>
      <c r="H253" s="12">
        <v>3.5947926861582271</v>
      </c>
      <c r="I253" s="12">
        <v>4.0765538050791559</v>
      </c>
      <c r="J253" s="12">
        <v>5.5911376389369192</v>
      </c>
      <c r="K253" s="12">
        <v>3.9822080976444463</v>
      </c>
      <c r="L253" s="12">
        <v>4.3832066529386573</v>
      </c>
      <c r="M253" s="12">
        <v>1.1628201109566232</v>
      </c>
      <c r="N253" s="12">
        <v>4.9073895413426349</v>
      </c>
      <c r="O253" s="12">
        <v>3.8179927450846654</v>
      </c>
      <c r="P253" s="12">
        <v>3.5199730211030218</v>
      </c>
      <c r="Q253" s="12">
        <v>4.6937400338301369</v>
      </c>
      <c r="R253" s="12">
        <v>3.6853753131055367</v>
      </c>
      <c r="S253" s="12">
        <v>5.6314095895144956</v>
      </c>
      <c r="T253" s="12">
        <v>5.1747702409253895</v>
      </c>
      <c r="U253" s="12">
        <v>3.4982504563877632</v>
      </c>
      <c r="V253" s="12">
        <v>4.6671227333921035</v>
      </c>
      <c r="W253" s="12">
        <v>4.2934938826198987</v>
      </c>
      <c r="X253" s="12">
        <v>3.7271282917421105</v>
      </c>
      <c r="Y253" s="12">
        <v>4.1241858024070117</v>
      </c>
      <c r="Z253" s="12">
        <v>4.071662644960842</v>
      </c>
      <c r="AA253" s="12">
        <v>3.7634303710786621</v>
      </c>
      <c r="AB253" s="12">
        <v>5.2593483447088127</v>
      </c>
      <c r="AC253" s="12">
        <v>4.4730971076793899</v>
      </c>
      <c r="AD253" s="12">
        <v>2.7619486356313905</v>
      </c>
      <c r="AE253" s="12">
        <v>3.5702304290013021</v>
      </c>
      <c r="AF253" s="12">
        <v>4.7431334381481003</v>
      </c>
      <c r="AG253" s="12">
        <v>5.2170171799805134</v>
      </c>
      <c r="AH253" s="12">
        <v>4.4911366473221426</v>
      </c>
      <c r="AI253" s="12">
        <v>4.0156173206963359</v>
      </c>
      <c r="AJ253" s="12">
        <v>5.0553848125268379</v>
      </c>
      <c r="AK253" s="12">
        <v>6.4014688469085925</v>
      </c>
      <c r="AL253" s="12">
        <v>4.0991417760530178</v>
      </c>
      <c r="AM253" s="12">
        <v>5.0173296453436498</v>
      </c>
      <c r="AN253" s="12">
        <v>5.7756912303819457</v>
      </c>
      <c r="AO253" s="12">
        <v>1.4169114443179047</v>
      </c>
      <c r="AP253" s="12">
        <v>5.4173926183403101</v>
      </c>
      <c r="AQ253" s="12">
        <v>4.8234265876327944</v>
      </c>
      <c r="AR253" s="12">
        <v>3.9330203910814681</v>
      </c>
      <c r="AS253" s="12">
        <v>2.3109916544333031</v>
      </c>
      <c r="AT253" s="12">
        <v>3.4760212230144574</v>
      </c>
      <c r="AU253" s="12">
        <v>4.6558123285357853</v>
      </c>
      <c r="AV253" s="13">
        <v>4.6284143579688957</v>
      </c>
      <c r="AW253" s="13">
        <v>3.8725315172289383</v>
      </c>
      <c r="AX253" s="13">
        <v>4.7540969339713737</v>
      </c>
      <c r="AY253" s="13">
        <v>3.7608286932944552</v>
      </c>
      <c r="AZ253" s="13">
        <v>4.2510656203023771</v>
      </c>
      <c r="BA253" s="13">
        <v>4.7262561945505803</v>
      </c>
      <c r="BB253" s="13">
        <v>3.6685779500574207</v>
      </c>
      <c r="BC253" s="13">
        <v>4.4546743452563859</v>
      </c>
      <c r="BD253" s="13">
        <v>3.8989707160288831</v>
      </c>
      <c r="BE253" s="13">
        <v>5.4593969876689714</v>
      </c>
      <c r="BF253" s="13">
        <v>4.1351086970103923</v>
      </c>
      <c r="BG253" s="13">
        <v>4.2432955718686483</v>
      </c>
      <c r="BH253" s="13">
        <v>3.411918285668162</v>
      </c>
      <c r="BI253" s="13">
        <v>4.4900656258149914</v>
      </c>
      <c r="BJ253" s="13">
        <v>4.3536004260517149</v>
      </c>
      <c r="BK253" s="13">
        <v>2.7878707046389266</v>
      </c>
      <c r="BL253" s="13">
        <v>4.6347378918150204</v>
      </c>
      <c r="BM253" s="13">
        <v>2.247442113732363</v>
      </c>
      <c r="BN253" s="13">
        <v>4.825239104199099</v>
      </c>
      <c r="BO253" s="13">
        <v>4.778536288388028</v>
      </c>
      <c r="BP253" s="13">
        <v>3.4200612711425573</v>
      </c>
      <c r="BQ253" s="13">
        <v>5.2418619862877742</v>
      </c>
      <c r="BR253" s="13">
        <v>3.7129864350592716</v>
      </c>
      <c r="BS253" s="13">
        <v>3.7010751577267222</v>
      </c>
      <c r="BT253" s="13">
        <v>5.8191646208179337</v>
      </c>
      <c r="BU253" s="13">
        <v>5.1860057039743896</v>
      </c>
      <c r="BV253" s="13">
        <v>1.7854154694121602</v>
      </c>
      <c r="BW253" s="13">
        <v>4.3872977916737241</v>
      </c>
      <c r="BX253" s="13">
        <v>3.6136906159453956</v>
      </c>
      <c r="BY253" s="13">
        <v>3.9748122267790733</v>
      </c>
      <c r="BZ253" s="13">
        <v>5.167025817300253</v>
      </c>
      <c r="CA253" s="13">
        <v>4.0346229531364797</v>
      </c>
      <c r="CB253" s="13">
        <v>3.952022943539784</v>
      </c>
      <c r="CC253" s="13">
        <v>5.5926668273146056</v>
      </c>
      <c r="CD253" s="13">
        <v>4.8641237323322413</v>
      </c>
      <c r="CE253" s="13">
        <v>3.9710780952396907</v>
      </c>
      <c r="CF253" s="13">
        <v>5.5801460195929771</v>
      </c>
      <c r="CG253" s="13">
        <v>1.8925229897731297</v>
      </c>
      <c r="CH253" s="13">
        <v>1.2307686720305298</v>
      </c>
      <c r="CI253" s="10">
        <f>COUNTIF(H253:CH253,"&gt;0")/79</f>
        <v>1</v>
      </c>
    </row>
    <row r="254" spans="1:87" s="1" customFormat="1" x14ac:dyDescent="0.2">
      <c r="A254" s="1" t="s">
        <v>521</v>
      </c>
      <c r="B254" s="1">
        <v>791.47105799999997</v>
      </c>
      <c r="C254" s="7">
        <f>AVERAGE(H254:AU254)</f>
        <v>7.6156853310106127</v>
      </c>
      <c r="D254" s="7">
        <f>STDEV(H254:AU254)</f>
        <v>1.9257511005546941</v>
      </c>
      <c r="E254" s="7">
        <f>AVERAGE(AV254:CH254)</f>
        <v>7.1040967511036595</v>
      </c>
      <c r="F254" s="7">
        <f>STDEV(AV254:CH254)</f>
        <v>1.3332339641016711</v>
      </c>
      <c r="G254" s="7">
        <f>TTEST(H254:AU254,AV254:CH254,2,3)</f>
        <v>0.17332907027785222</v>
      </c>
      <c r="H254" s="12">
        <v>6.1300984764590583</v>
      </c>
      <c r="I254" s="12">
        <v>7.6155882635120768</v>
      </c>
      <c r="J254" s="12">
        <v>7.6664038279928937</v>
      </c>
      <c r="K254" s="12">
        <v>7.4209271938933128</v>
      </c>
      <c r="L254" s="12">
        <v>8.1818923012584825</v>
      </c>
      <c r="M254" s="12">
        <v>5.4407156972816422</v>
      </c>
      <c r="N254" s="12">
        <v>9.2379847584224972</v>
      </c>
      <c r="O254" s="12">
        <v>15.50227628795426</v>
      </c>
      <c r="P254" s="12">
        <v>6.3134976304876069</v>
      </c>
      <c r="Q254" s="12">
        <v>9.8288985570591301</v>
      </c>
      <c r="R254" s="12">
        <v>7.1212073820395601</v>
      </c>
      <c r="S254" s="12">
        <v>7.1681936618471829</v>
      </c>
      <c r="T254" s="12">
        <v>6.7937874745574316</v>
      </c>
      <c r="U254" s="12">
        <v>7.4377114390569643</v>
      </c>
      <c r="V254" s="12">
        <v>6.4187113284929689</v>
      </c>
      <c r="W254" s="12">
        <v>5.9536754491751518</v>
      </c>
      <c r="X254" s="12">
        <v>6.4249868636593384</v>
      </c>
      <c r="Y254" s="12">
        <v>6.5064703914022406</v>
      </c>
      <c r="Z254" s="12">
        <v>10.262873417769363</v>
      </c>
      <c r="AA254" s="12">
        <v>6.6423824289385571</v>
      </c>
      <c r="AB254" s="12">
        <v>5.304678003605642</v>
      </c>
      <c r="AC254" s="12">
        <v>7.315720941742109</v>
      </c>
      <c r="AD254" s="12">
        <v>9.8008690565320862</v>
      </c>
      <c r="AE254" s="12">
        <v>5.6743997223586105</v>
      </c>
      <c r="AF254" s="12">
        <v>7.6484798395967539</v>
      </c>
      <c r="AG254" s="12">
        <v>8.1491277484743829</v>
      </c>
      <c r="AH254" s="12">
        <v>7.3427419878539375</v>
      </c>
      <c r="AI254" s="12">
        <v>6.8267471209887942</v>
      </c>
      <c r="AJ254" s="12">
        <v>6.8841683326756327</v>
      </c>
      <c r="AK254" s="12">
        <v>8.2098163514798035</v>
      </c>
      <c r="AL254" s="12">
        <v>9.4280074229541153</v>
      </c>
      <c r="AM254" s="12">
        <v>8.0443179856362139</v>
      </c>
      <c r="AN254" s="12">
        <v>11.560838838845539</v>
      </c>
      <c r="AO254" s="12">
        <v>4.4219495778226392</v>
      </c>
      <c r="AP254" s="12">
        <v>7.3148184053350089</v>
      </c>
      <c r="AQ254" s="12">
        <v>6.1919662615083899</v>
      </c>
      <c r="AR254" s="12">
        <v>7.8775241293775702</v>
      </c>
      <c r="AS254" s="12">
        <v>7.7423984871461871</v>
      </c>
      <c r="AT254" s="12">
        <v>6.2710935824781489</v>
      </c>
      <c r="AU254" s="12">
        <v>8.5494666127531875</v>
      </c>
      <c r="AV254" s="13">
        <v>8.1598158231589757</v>
      </c>
      <c r="AW254" s="13">
        <v>6.1810824458245861</v>
      </c>
      <c r="AX254" s="13">
        <v>5.710713102502579</v>
      </c>
      <c r="AY254" s="13">
        <v>6.994458675451023</v>
      </c>
      <c r="AZ254" s="13">
        <v>8.7717380262560756</v>
      </c>
      <c r="BA254" s="13">
        <v>5.5930881342598715</v>
      </c>
      <c r="BB254" s="13">
        <v>6.9160123094368515</v>
      </c>
      <c r="BC254" s="13">
        <v>8.2106268943628464</v>
      </c>
      <c r="BD254" s="13">
        <v>6.8522302498694776</v>
      </c>
      <c r="BE254" s="13">
        <v>6.1367180709385059</v>
      </c>
      <c r="BF254" s="13">
        <v>7.9054978535034115</v>
      </c>
      <c r="BG254" s="13">
        <v>7.3172642518065345</v>
      </c>
      <c r="BH254" s="13">
        <v>6.6984334784948327</v>
      </c>
      <c r="BI254" s="13">
        <v>6.0662363700172843</v>
      </c>
      <c r="BJ254" s="13">
        <v>6.2358752100246946</v>
      </c>
      <c r="BK254" s="13">
        <v>7.4388259303620634</v>
      </c>
      <c r="BL254" s="13">
        <v>7.7580715589272859</v>
      </c>
      <c r="BM254" s="13">
        <v>6.3278725899904638</v>
      </c>
      <c r="BN254" s="13">
        <v>6.6790829343934917</v>
      </c>
      <c r="BO254" s="13">
        <v>6.9624193540456236</v>
      </c>
      <c r="BP254" s="13">
        <v>8.1066522937654657</v>
      </c>
      <c r="BQ254" s="13">
        <v>5.9943309983820434</v>
      </c>
      <c r="BR254" s="13">
        <v>8.7441095783843004</v>
      </c>
      <c r="BS254" s="13">
        <v>8.9157648277902375</v>
      </c>
      <c r="BT254" s="13">
        <v>7.6046099259100437</v>
      </c>
      <c r="BU254" s="13">
        <v>7.9119601202376852</v>
      </c>
      <c r="BV254" s="13">
        <v>4.3304781965859052</v>
      </c>
      <c r="BW254" s="13">
        <v>6.6359263521516709</v>
      </c>
      <c r="BX254" s="13">
        <v>6.5600566327745522</v>
      </c>
      <c r="BY254" s="13">
        <v>8.1633867756768996</v>
      </c>
      <c r="BZ254" s="13">
        <v>8.2147930288137996</v>
      </c>
      <c r="CA254" s="13">
        <v>6.3221899548619565</v>
      </c>
      <c r="CB254" s="13">
        <v>7.7978832773109819</v>
      </c>
      <c r="CC254" s="13">
        <v>7.4301550639867768</v>
      </c>
      <c r="CD254" s="13">
        <v>8.6246264490813402</v>
      </c>
      <c r="CE254" s="13">
        <v>8.495215213932152</v>
      </c>
      <c r="CF254" s="13">
        <v>9.7071394942185378</v>
      </c>
      <c r="CG254" s="13">
        <v>5.8030316746895334</v>
      </c>
      <c r="CH254" s="13">
        <v>2.7814001708623812</v>
      </c>
      <c r="CI254" s="10">
        <f>COUNTIF(H254:CH254,"&gt;0")/79</f>
        <v>1</v>
      </c>
    </row>
    <row r="255" spans="1:87" s="1" customFormat="1" x14ac:dyDescent="0.2">
      <c r="A255" s="1" t="s">
        <v>342</v>
      </c>
      <c r="B255" s="1">
        <v>809.51800800000001</v>
      </c>
      <c r="C255" s="7">
        <f>AVERAGE(H255:AU255)</f>
        <v>5.7628035871860439E-2</v>
      </c>
      <c r="D255" s="7">
        <f>STDEV(H255:AU255)</f>
        <v>6.0815552247763839E-2</v>
      </c>
      <c r="E255" s="7">
        <f>AVERAGE(AV255:CH255)</f>
        <v>6.3920696242607475E-2</v>
      </c>
      <c r="F255" s="7">
        <f>STDEV(AV255:CH255)</f>
        <v>4.8691724710806031E-2</v>
      </c>
      <c r="G255" s="7">
        <f>TTEST(H255:AU255,AV255:CH255,2,3)</f>
        <v>0.61274517784402982</v>
      </c>
      <c r="H255" s="12">
        <v>7.2492019628780921E-2</v>
      </c>
      <c r="I255" s="12">
        <v>8.0502160257620525E-2</v>
      </c>
      <c r="J255" s="12">
        <v>0.17257771148992293</v>
      </c>
      <c r="K255" s="12">
        <v>9.8879212018028545E-2</v>
      </c>
      <c r="L255" s="12">
        <v>0.11311110766067918</v>
      </c>
      <c r="M255" s="12">
        <v>0.11476939043010301</v>
      </c>
      <c r="N255" s="12">
        <v>0.11924701781627277</v>
      </c>
      <c r="O255" s="12">
        <v>4.5509894715285215E-2</v>
      </c>
      <c r="P255" s="12">
        <v>0.2976960749373963</v>
      </c>
      <c r="Q255" s="12">
        <v>3.7705621563573898E-2</v>
      </c>
      <c r="R255" s="12">
        <v>0.10736699352012433</v>
      </c>
      <c r="S255" s="12">
        <v>5.6256898991473583E-2</v>
      </c>
      <c r="T255" s="12">
        <v>4.9027405463532729E-2</v>
      </c>
      <c r="U255" s="12">
        <v>2.285975573611557E-2</v>
      </c>
      <c r="V255" s="12">
        <v>2.7494057592777857E-2</v>
      </c>
      <c r="W255" s="12">
        <v>5.8099404445193299E-2</v>
      </c>
      <c r="X255" s="12">
        <v>2.1566757085458521E-2</v>
      </c>
      <c r="Y255" s="12">
        <v>3.4372659507719831E-2</v>
      </c>
      <c r="Z255" s="12">
        <v>7.7112136251305724E-2</v>
      </c>
      <c r="AA255" s="12">
        <v>1.5034396837428613E-2</v>
      </c>
      <c r="AB255" s="12">
        <v>4.7308954757276291E-2</v>
      </c>
      <c r="AC255" s="12">
        <v>2.1519546037555431E-2</v>
      </c>
      <c r="AD255" s="12">
        <v>2.3534386506385108E-2</v>
      </c>
      <c r="AE255" s="12">
        <v>6.856866809991838E-3</v>
      </c>
      <c r="AF255" s="12">
        <v>5.7721105472798226E-2</v>
      </c>
      <c r="AG255" s="12">
        <v>0</v>
      </c>
      <c r="AH255" s="12">
        <v>1.8211293311404274E-2</v>
      </c>
      <c r="AI255" s="12">
        <v>4.4128692964570428E-2</v>
      </c>
      <c r="AJ255" s="12">
        <v>0</v>
      </c>
      <c r="AK255" s="12">
        <v>0</v>
      </c>
      <c r="AL255" s="12">
        <v>1.6706691622737312E-2</v>
      </c>
      <c r="AM255" s="12">
        <v>9.8653647552309445E-2</v>
      </c>
      <c r="AN255" s="12">
        <v>0.1940445127870844</v>
      </c>
      <c r="AO255" s="12">
        <v>5.2339505193567039E-2</v>
      </c>
      <c r="AP255" s="12">
        <v>0</v>
      </c>
      <c r="AQ255" s="12">
        <v>6.0592304131719774E-2</v>
      </c>
      <c r="AR255" s="12">
        <v>0</v>
      </c>
      <c r="AS255" s="12">
        <v>0</v>
      </c>
      <c r="AT255" s="12">
        <v>2.6026992153032582E-2</v>
      </c>
      <c r="AU255" s="12">
        <v>1.5796259625192603E-2</v>
      </c>
      <c r="AV255" s="13">
        <v>6.4657980010798671E-2</v>
      </c>
      <c r="AW255" s="13">
        <v>0.17318446201645757</v>
      </c>
      <c r="AX255" s="13">
        <v>5.0522098337700286E-2</v>
      </c>
      <c r="AY255" s="13">
        <v>4.1229665281615507E-2</v>
      </c>
      <c r="AZ255" s="13">
        <v>0.1132544426633713</v>
      </c>
      <c r="BA255" s="13">
        <v>4.6598773731633333E-2</v>
      </c>
      <c r="BB255" s="13">
        <v>4.6904664186226581E-2</v>
      </c>
      <c r="BC255" s="13">
        <v>2.3582118026587714E-2</v>
      </c>
      <c r="BD255" s="13">
        <v>2.6876944675391996E-2</v>
      </c>
      <c r="BE255" s="13">
        <v>4.0553568414950107E-2</v>
      </c>
      <c r="BF255" s="13">
        <v>5.1241831549208888E-2</v>
      </c>
      <c r="BG255" s="13">
        <v>9.8903752157604718E-2</v>
      </c>
      <c r="BH255" s="13">
        <v>0.12004600778678562</v>
      </c>
      <c r="BI255" s="13">
        <v>1.8054297072312604E-2</v>
      </c>
      <c r="BJ255" s="13">
        <v>2.2790571500100876E-2</v>
      </c>
      <c r="BK255" s="13">
        <v>0.14033280206520946</v>
      </c>
      <c r="BL255" s="13">
        <v>7.409936199718857E-2</v>
      </c>
      <c r="BM255" s="13">
        <v>7.9367279684725664E-2</v>
      </c>
      <c r="BN255" s="13">
        <v>2.2128417480398621E-2</v>
      </c>
      <c r="BO255" s="13">
        <v>6.9813239877817665E-2</v>
      </c>
      <c r="BP255" s="13">
        <v>6.1540922224577424E-2</v>
      </c>
      <c r="BQ255" s="13">
        <v>5.4711471560938099E-2</v>
      </c>
      <c r="BR255" s="13">
        <v>9.4033211793503477E-2</v>
      </c>
      <c r="BS255" s="13">
        <v>4.0819829302914383E-2</v>
      </c>
      <c r="BT255" s="13">
        <v>9.3720455345694564E-2</v>
      </c>
      <c r="BU255" s="13">
        <v>9.9673054435347269E-2</v>
      </c>
      <c r="BV255" s="13">
        <v>9.2110955727360902E-2</v>
      </c>
      <c r="BW255" s="13">
        <v>2.4318220348656418E-2</v>
      </c>
      <c r="BX255" s="13">
        <v>0.16947986764569628</v>
      </c>
      <c r="BY255" s="13">
        <v>5.1450728806111998E-2</v>
      </c>
      <c r="BZ255" s="13">
        <v>6.4705106458766995E-2</v>
      </c>
      <c r="CA255" s="13">
        <v>0</v>
      </c>
      <c r="CB255" s="13">
        <v>0</v>
      </c>
      <c r="CC255" s="13">
        <v>1.2752810553965946E-2</v>
      </c>
      <c r="CD255" s="13">
        <v>0</v>
      </c>
      <c r="CE255" s="13">
        <v>3.5517304028203668E-2</v>
      </c>
      <c r="CF255" s="13">
        <v>0</v>
      </c>
      <c r="CG255" s="13">
        <v>7.8654281133423765E-2</v>
      </c>
      <c r="CH255" s="13">
        <v>0.1952766555804443</v>
      </c>
      <c r="CI255" s="10">
        <f>COUNTIF(H255:CH255,"&gt;0")/79</f>
        <v>0.87341772151898733</v>
      </c>
    </row>
    <row r="256" spans="1:87" s="1" customFormat="1" x14ac:dyDescent="0.2">
      <c r="A256" s="1" t="s">
        <v>385</v>
      </c>
      <c r="B256" s="1">
        <v>807.50235799999996</v>
      </c>
      <c r="C256" s="7">
        <f>AVERAGE(H256:AU256)</f>
        <v>0.8583184888668498</v>
      </c>
      <c r="D256" s="7">
        <f>STDEV(H256:AU256)</f>
        <v>0.44902888779090339</v>
      </c>
      <c r="E256" s="7">
        <f>AVERAGE(AV256:CH256)</f>
        <v>0.84756313706136843</v>
      </c>
      <c r="F256" s="7">
        <f>STDEV(AV256:CH256)</f>
        <v>0.43599118872645742</v>
      </c>
      <c r="G256" s="7">
        <f>TTEST(H256:AU256,AV256:CH256,2,3)</f>
        <v>0.91426475657898243</v>
      </c>
      <c r="H256" s="12">
        <v>1.5841980360087573</v>
      </c>
      <c r="I256" s="12">
        <v>0.85097407504061462</v>
      </c>
      <c r="J256" s="12">
        <v>0.60412701200527552</v>
      </c>
      <c r="K256" s="12">
        <v>0.64545027627360685</v>
      </c>
      <c r="L256" s="12">
        <v>1.3048001259598641</v>
      </c>
      <c r="M256" s="12">
        <v>0</v>
      </c>
      <c r="N256" s="12">
        <v>0.59139239758575823</v>
      </c>
      <c r="O256" s="12">
        <v>0.21312702489036378</v>
      </c>
      <c r="P256" s="12">
        <v>1.5625107016144246</v>
      </c>
      <c r="Q256" s="12">
        <v>0.64013126816539778</v>
      </c>
      <c r="R256" s="12">
        <v>0.66178197424489016</v>
      </c>
      <c r="S256" s="12">
        <v>1.7420732892263349</v>
      </c>
      <c r="T256" s="12">
        <v>1.127640271808231</v>
      </c>
      <c r="U256" s="12">
        <v>1.1980991906631637</v>
      </c>
      <c r="V256" s="12">
        <v>1.012043853883505</v>
      </c>
      <c r="W256" s="12">
        <v>0.7125752705481726</v>
      </c>
      <c r="X256" s="12">
        <v>1.1926698747769124</v>
      </c>
      <c r="Y256" s="12">
        <v>0.93868384198237453</v>
      </c>
      <c r="Z256" s="12">
        <v>1.3720793830702651</v>
      </c>
      <c r="AA256" s="12">
        <v>0.64113069855717997</v>
      </c>
      <c r="AB256" s="12">
        <v>0.72410489159983826</v>
      </c>
      <c r="AC256" s="12">
        <v>0.92842864518868329</v>
      </c>
      <c r="AD256" s="12">
        <v>0.17446599407284993</v>
      </c>
      <c r="AE256" s="12">
        <v>2.0155333893813228</v>
      </c>
      <c r="AF256" s="12">
        <v>1.0510645631330626</v>
      </c>
      <c r="AG256" s="12">
        <v>0.79541960030859737</v>
      </c>
      <c r="AH256" s="12">
        <v>0.68867919981628689</v>
      </c>
      <c r="AI256" s="12">
        <v>1.1725765102265933</v>
      </c>
      <c r="AJ256" s="12">
        <v>1.1206759583319117</v>
      </c>
      <c r="AK256" s="12">
        <v>0.90330434150735839</v>
      </c>
      <c r="AL256" s="12">
        <v>0.67272273783275549</v>
      </c>
      <c r="AM256" s="12">
        <v>0.5366666221606563</v>
      </c>
      <c r="AN256" s="12">
        <v>0.24859534102487507</v>
      </c>
      <c r="AO256" s="12">
        <v>0.46097367357661478</v>
      </c>
      <c r="AP256" s="12">
        <v>0.2843286554407094</v>
      </c>
      <c r="AQ256" s="12">
        <v>0.74282174262966449</v>
      </c>
      <c r="AR256" s="12">
        <v>0.4072233382676802</v>
      </c>
      <c r="AS256" s="12">
        <v>0.5463371133053303</v>
      </c>
      <c r="AT256" s="12">
        <v>1.4836478462574887</v>
      </c>
      <c r="AU256" s="12">
        <v>0.77968082430660612</v>
      </c>
      <c r="AV256" s="13">
        <v>1.0842367384162435</v>
      </c>
      <c r="AW256" s="13">
        <v>0.73513960149950464</v>
      </c>
      <c r="AX256" s="13">
        <v>1.2192803019225122</v>
      </c>
      <c r="AY256" s="13">
        <v>0.83247739566081214</v>
      </c>
      <c r="AZ256" s="13">
        <v>1.1100784738012515</v>
      </c>
      <c r="BA256" s="13">
        <v>1.5251872880998698</v>
      </c>
      <c r="BB256" s="13">
        <v>1.7525902416869314</v>
      </c>
      <c r="BC256" s="13">
        <v>1.2530702075398916</v>
      </c>
      <c r="BD256" s="13">
        <v>0.90682885817445014</v>
      </c>
      <c r="BE256" s="13">
        <v>1.7204962364566851</v>
      </c>
      <c r="BF256" s="13">
        <v>0.80358013985124466</v>
      </c>
      <c r="BG256" s="13">
        <v>0.66185961232490553</v>
      </c>
      <c r="BH256" s="13">
        <v>1.2235097580290684</v>
      </c>
      <c r="BI256" s="13">
        <v>1.5018291397584747</v>
      </c>
      <c r="BJ256" s="13">
        <v>1.299999646309814</v>
      </c>
      <c r="BK256" s="13">
        <v>0.33288525928534218</v>
      </c>
      <c r="BL256" s="13">
        <v>1.1772812282598364</v>
      </c>
      <c r="BM256" s="13">
        <v>7.3150947301430694E-2</v>
      </c>
      <c r="BN256" s="13">
        <v>1.1871092916948107</v>
      </c>
      <c r="BO256" s="13">
        <v>0.7653704268883621</v>
      </c>
      <c r="BP256" s="13">
        <v>0.53389942673151924</v>
      </c>
      <c r="BQ256" s="13">
        <v>0.70642077033616979</v>
      </c>
      <c r="BR256" s="13">
        <v>0.65260711718125941</v>
      </c>
      <c r="BS256" s="13">
        <v>0.48513227349917964</v>
      </c>
      <c r="BT256" s="13">
        <v>0.49651141459377374</v>
      </c>
      <c r="BU256" s="13">
        <v>0.94098141487488884</v>
      </c>
      <c r="BV256" s="13">
        <v>0.15201647450789943</v>
      </c>
      <c r="BW256" s="13">
        <v>0.59718305751552891</v>
      </c>
      <c r="BX256" s="13">
        <v>0.41506720812701076</v>
      </c>
      <c r="BY256" s="13">
        <v>0.63942252018066492</v>
      </c>
      <c r="BZ256" s="13">
        <v>0.52273395105452225</v>
      </c>
      <c r="CA256" s="13">
        <v>0.540078932896499</v>
      </c>
      <c r="CB256" s="13">
        <v>0.74175620463832959</v>
      </c>
      <c r="CC256" s="13">
        <v>0.73841015152126865</v>
      </c>
      <c r="CD256" s="13">
        <v>0.86876107406750458</v>
      </c>
      <c r="CE256" s="13">
        <v>1.5941768580902853</v>
      </c>
      <c r="CF256" s="13">
        <v>0.48294529368955752</v>
      </c>
      <c r="CG256" s="13">
        <v>0</v>
      </c>
      <c r="CH256" s="13">
        <v>0.7808974089260764</v>
      </c>
      <c r="CI256" s="10">
        <f>COUNTIF(H256:CH256,"&gt;0")/79</f>
        <v>0.97468354430379744</v>
      </c>
    </row>
    <row r="257" spans="1:87" s="1" customFormat="1" x14ac:dyDescent="0.2">
      <c r="A257" s="1" t="s">
        <v>522</v>
      </c>
      <c r="B257" s="1">
        <v>817.48670800000002</v>
      </c>
      <c r="C257" s="7">
        <f>AVERAGE(H257:AU257)</f>
        <v>2.5477841201755025</v>
      </c>
      <c r="D257" s="7">
        <f>STDEV(H257:AU257)</f>
        <v>0.76474550912341477</v>
      </c>
      <c r="E257" s="7">
        <f>AVERAGE(AV257:CH257)</f>
        <v>2.4520019080177868</v>
      </c>
      <c r="F257" s="7">
        <f>STDEV(AV257:CH257)</f>
        <v>0.7082680359126341</v>
      </c>
      <c r="G257" s="7">
        <f>TTEST(H257:AU257,AV257:CH257,2,3)</f>
        <v>0.56511541254218478</v>
      </c>
      <c r="H257" s="12">
        <v>2.9017681883203075</v>
      </c>
      <c r="I257" s="12">
        <v>3.8520380989755592</v>
      </c>
      <c r="J257" s="12">
        <v>1.6031827287603193</v>
      </c>
      <c r="K257" s="12">
        <v>2.3071022437248638</v>
      </c>
      <c r="L257" s="12">
        <v>2.1790279152424366</v>
      </c>
      <c r="M257" s="12">
        <v>1.8052530504605513</v>
      </c>
      <c r="N257" s="12">
        <v>2.4808269422509723</v>
      </c>
      <c r="O257" s="12">
        <v>3.7681784206997566</v>
      </c>
      <c r="P257" s="12">
        <v>2.3348946108800397</v>
      </c>
      <c r="Q257" s="12">
        <v>2.5777715593572803</v>
      </c>
      <c r="R257" s="12">
        <v>2.5006783113876505</v>
      </c>
      <c r="S257" s="12">
        <v>2.1868454053241821</v>
      </c>
      <c r="T257" s="12">
        <v>2.4134581136112665</v>
      </c>
      <c r="U257" s="12">
        <v>2.6884377623638409</v>
      </c>
      <c r="V257" s="12">
        <v>2.1788530252545226</v>
      </c>
      <c r="W257" s="12">
        <v>2.7468477809470184</v>
      </c>
      <c r="X257" s="12">
        <v>1.3668827434310444</v>
      </c>
      <c r="Y257" s="12">
        <v>1.7573742762905695</v>
      </c>
      <c r="Z257" s="12">
        <v>3.1017803869037541</v>
      </c>
      <c r="AA257" s="12">
        <v>2.4931159880887921</v>
      </c>
      <c r="AB257" s="12">
        <v>2.6728334912538996</v>
      </c>
      <c r="AC257" s="12">
        <v>3.187497062098918</v>
      </c>
      <c r="AD257" s="12">
        <v>1.852505917745439</v>
      </c>
      <c r="AE257" s="12">
        <v>2.1985620567255579</v>
      </c>
      <c r="AF257" s="12">
        <v>2.7158414465550673</v>
      </c>
      <c r="AG257" s="12">
        <v>2.8052087465119997</v>
      </c>
      <c r="AH257" s="12">
        <v>3.9633672432626441</v>
      </c>
      <c r="AI257" s="12">
        <v>3.0060851182494952</v>
      </c>
      <c r="AJ257" s="12">
        <v>2.5479809454505125</v>
      </c>
      <c r="AK257" s="12">
        <v>1.7985665628787584</v>
      </c>
      <c r="AL257" s="12">
        <v>1.6583101622224963</v>
      </c>
      <c r="AM257" s="12">
        <v>3.8132314331095283</v>
      </c>
      <c r="AN257" s="12">
        <v>3.9877697743876732</v>
      </c>
      <c r="AO257" s="12">
        <v>0.89675576696193504</v>
      </c>
      <c r="AP257" s="12">
        <v>2.2920076725509921</v>
      </c>
      <c r="AQ257" s="12">
        <v>3.8611305143739796</v>
      </c>
      <c r="AR257" s="12">
        <v>3.0030159132608443</v>
      </c>
      <c r="AS257" s="12">
        <v>1.2537726229863062</v>
      </c>
      <c r="AT257" s="12">
        <v>2.1498167433018049</v>
      </c>
      <c r="AU257" s="12">
        <v>3.0027880608575397</v>
      </c>
      <c r="AV257" s="13">
        <v>2.1547323930632887</v>
      </c>
      <c r="AW257" s="13">
        <v>2.5497775222439021</v>
      </c>
      <c r="AX257" s="13">
        <v>1.6968590399064902</v>
      </c>
      <c r="AY257" s="13">
        <v>2.4118614783686034</v>
      </c>
      <c r="AZ257" s="13">
        <v>3.3651238993220778</v>
      </c>
      <c r="BA257" s="13">
        <v>2.3173555482745867</v>
      </c>
      <c r="BB257" s="13">
        <v>1.9586718498490214</v>
      </c>
      <c r="BC257" s="13">
        <v>2.5463667109638788</v>
      </c>
      <c r="BD257" s="13">
        <v>1.6845940227811957</v>
      </c>
      <c r="BE257" s="13">
        <v>3.3268336178197639</v>
      </c>
      <c r="BF257" s="13">
        <v>2.8539772161296066</v>
      </c>
      <c r="BG257" s="13">
        <v>2.1074323993499231</v>
      </c>
      <c r="BH257" s="13">
        <v>3.4296669598183476</v>
      </c>
      <c r="BI257" s="13">
        <v>3.1125125909348177</v>
      </c>
      <c r="BJ257" s="13">
        <v>3.578742079379762</v>
      </c>
      <c r="BK257" s="13">
        <v>1.0552680717970697</v>
      </c>
      <c r="BL257" s="13">
        <v>1.7958729997296203</v>
      </c>
      <c r="BM257" s="13">
        <v>1.0058731746544003</v>
      </c>
      <c r="BN257" s="13">
        <v>2.9249521285488425</v>
      </c>
      <c r="BO257" s="13">
        <v>2.0464967205086513</v>
      </c>
      <c r="BP257" s="13">
        <v>2.5959765156663805</v>
      </c>
      <c r="BQ257" s="13">
        <v>3.5451147151492437</v>
      </c>
      <c r="BR257" s="13">
        <v>2.0135644091745051</v>
      </c>
      <c r="BS257" s="13">
        <v>2.3513710073480043</v>
      </c>
      <c r="BT257" s="13">
        <v>2.1949471307035218</v>
      </c>
      <c r="BU257" s="13">
        <v>3.2004232377173172</v>
      </c>
      <c r="BV257" s="13">
        <v>3.2875799529450873</v>
      </c>
      <c r="BW257" s="13">
        <v>1.7074954616601357</v>
      </c>
      <c r="BX257" s="13">
        <v>1.5660334859284517</v>
      </c>
      <c r="BY257" s="13">
        <v>2.410349123313444</v>
      </c>
      <c r="BZ257" s="13">
        <v>2.6954299050389707</v>
      </c>
      <c r="CA257" s="13">
        <v>1.1509594609410525</v>
      </c>
      <c r="CB257" s="13">
        <v>3.1034662439953928</v>
      </c>
      <c r="CC257" s="13">
        <v>2.9683376144498226</v>
      </c>
      <c r="CD257" s="13">
        <v>3.0040937971779629</v>
      </c>
      <c r="CE257" s="13">
        <v>2.916332976249675</v>
      </c>
      <c r="CF257" s="13">
        <v>2.4724459598439625</v>
      </c>
      <c r="CG257" s="13">
        <v>1.5495814599188398</v>
      </c>
      <c r="CH257" s="13">
        <v>2.9716015320280249</v>
      </c>
      <c r="CI257" s="10">
        <f>COUNTIF(H257:CH257,"&gt;0")/79</f>
        <v>1</v>
      </c>
    </row>
    <row r="258" spans="1:87" s="1" customFormat="1" x14ac:dyDescent="0.2">
      <c r="A258" s="1" t="s">
        <v>523</v>
      </c>
      <c r="B258" s="1">
        <v>837.549308</v>
      </c>
      <c r="C258" s="7">
        <f>AVERAGE(H258:AU258)</f>
        <v>5.2263448387076412</v>
      </c>
      <c r="D258" s="7">
        <f>STDEV(H258:AU258)</f>
        <v>1.2443527059757347</v>
      </c>
      <c r="E258" s="7">
        <f>AVERAGE(AV258:CH258)</f>
        <v>5.3000008830591794</v>
      </c>
      <c r="F258" s="7">
        <f>STDEV(AV258:CH258)</f>
        <v>1.4865241617709093</v>
      </c>
      <c r="G258" s="7">
        <f>TTEST(H258:AU258,AV258:CH258,2,3)</f>
        <v>0.81214719674599212</v>
      </c>
      <c r="H258" s="12">
        <v>4.6759365613007695</v>
      </c>
      <c r="I258" s="12">
        <v>3.8120971713421263</v>
      </c>
      <c r="J258" s="12">
        <v>4.2360193818625067</v>
      </c>
      <c r="K258" s="12">
        <v>4.1218736068033683</v>
      </c>
      <c r="L258" s="12">
        <v>4.5430065217891702</v>
      </c>
      <c r="M258" s="12">
        <v>6.082355424237206</v>
      </c>
      <c r="N258" s="12">
        <v>5.6146891172398563</v>
      </c>
      <c r="O258" s="12">
        <v>4.5679963803434669</v>
      </c>
      <c r="P258" s="12">
        <v>4.35957904131054</v>
      </c>
      <c r="Q258" s="12">
        <v>6.2239696890708496</v>
      </c>
      <c r="R258" s="12">
        <v>5.2555875002362171</v>
      </c>
      <c r="S258" s="12">
        <v>4.0264346855023216</v>
      </c>
      <c r="T258" s="12">
        <v>5.2227416958624202</v>
      </c>
      <c r="U258" s="12">
        <v>5.0677382641339497</v>
      </c>
      <c r="V258" s="12">
        <v>4.2777932755304455</v>
      </c>
      <c r="W258" s="12">
        <v>4.1096633964699461</v>
      </c>
      <c r="X258" s="12">
        <v>3.2209072744543388</v>
      </c>
      <c r="Y258" s="12">
        <v>5.1138818638669035</v>
      </c>
      <c r="Z258" s="12">
        <v>4.4989550383124071</v>
      </c>
      <c r="AA258" s="12">
        <v>4.5570292094240203</v>
      </c>
      <c r="AB258" s="12">
        <v>5.6945149395333736</v>
      </c>
      <c r="AC258" s="12">
        <v>5.4559469878285975</v>
      </c>
      <c r="AD258" s="12">
        <v>5.0970309818783015</v>
      </c>
      <c r="AE258" s="12">
        <v>4.3437835649138146</v>
      </c>
      <c r="AF258" s="12">
        <v>5.4666440735206026</v>
      </c>
      <c r="AG258" s="12">
        <v>5.3785068429637981</v>
      </c>
      <c r="AH258" s="12">
        <v>7.86622933455455</v>
      </c>
      <c r="AI258" s="12">
        <v>5.8111419994917037</v>
      </c>
      <c r="AJ258" s="12">
        <v>4.6035197138487067</v>
      </c>
      <c r="AK258" s="12">
        <v>6.1217984749517322</v>
      </c>
      <c r="AL258" s="12">
        <v>6.0129767928790683</v>
      </c>
      <c r="AM258" s="12">
        <v>6.0768454576397497</v>
      </c>
      <c r="AN258" s="12">
        <v>5.2649967793041865</v>
      </c>
      <c r="AO258" s="12">
        <v>8.6413896167670252</v>
      </c>
      <c r="AP258" s="12">
        <v>5.2514638583289992</v>
      </c>
      <c r="AQ258" s="12">
        <v>4.586215048109576</v>
      </c>
      <c r="AR258" s="12">
        <v>4.2444170055794617</v>
      </c>
      <c r="AS258" s="12">
        <v>9.6191443966934163</v>
      </c>
      <c r="AT258" s="12">
        <v>4.599635816364402</v>
      </c>
      <c r="AU258" s="12">
        <v>5.3293367640616935</v>
      </c>
      <c r="AV258" s="13">
        <v>4.5830552691927027</v>
      </c>
      <c r="AW258" s="13">
        <v>4.7109255729714494</v>
      </c>
      <c r="AX258" s="13">
        <v>3.7679674176281894</v>
      </c>
      <c r="AY258" s="13">
        <v>5.1188237164563244</v>
      </c>
      <c r="AZ258" s="13">
        <v>6.3679365292234573</v>
      </c>
      <c r="BA258" s="13">
        <v>5.6593013421245439</v>
      </c>
      <c r="BB258" s="13">
        <v>4.429808887667309</v>
      </c>
      <c r="BC258" s="13">
        <v>5.2150481734694418</v>
      </c>
      <c r="BD258" s="13">
        <v>3.3800184699437819</v>
      </c>
      <c r="BE258" s="13">
        <v>5.875178227890645</v>
      </c>
      <c r="BF258" s="13">
        <v>6.3154987533972555</v>
      </c>
      <c r="BG258" s="13">
        <v>3.8780275871143757</v>
      </c>
      <c r="BH258" s="13">
        <v>5.7352356404844995</v>
      </c>
      <c r="BI258" s="13">
        <v>4.5832150454871661</v>
      </c>
      <c r="BJ258" s="13">
        <v>4.879369136201575</v>
      </c>
      <c r="BK258" s="13">
        <v>5.6390467349291518</v>
      </c>
      <c r="BL258" s="13">
        <v>3.9217921024963718</v>
      </c>
      <c r="BM258" s="13">
        <v>7.8206560985498008</v>
      </c>
      <c r="BN258" s="13">
        <v>5.1788775057611556</v>
      </c>
      <c r="BO258" s="13">
        <v>5.6175665469883622</v>
      </c>
      <c r="BP258" s="13">
        <v>6.3847695760118901</v>
      </c>
      <c r="BQ258" s="13">
        <v>4.2127875065948475</v>
      </c>
      <c r="BR258" s="13">
        <v>6.6024337300649556</v>
      </c>
      <c r="BS258" s="13">
        <v>3.297826560993721</v>
      </c>
      <c r="BT258" s="13">
        <v>4.4464371701462131</v>
      </c>
      <c r="BU258" s="13">
        <v>4.0540947279911634</v>
      </c>
      <c r="BV258" s="13">
        <v>6.5579405116504867</v>
      </c>
      <c r="BW258" s="13">
        <v>4.1848314599950189</v>
      </c>
      <c r="BX258" s="13">
        <v>5.8422669255255775</v>
      </c>
      <c r="BY258" s="13">
        <v>5.3116536086745318</v>
      </c>
      <c r="BZ258" s="13">
        <v>4.3075536067431752</v>
      </c>
      <c r="CA258" s="13">
        <v>4.3448723792322994</v>
      </c>
      <c r="CB258" s="13">
        <v>4.7981660832506501</v>
      </c>
      <c r="CC258" s="13">
        <v>3.9015563459068101</v>
      </c>
      <c r="CD258" s="13">
        <v>5.9783124806490839</v>
      </c>
      <c r="CE258" s="13">
        <v>5.2043114287233463</v>
      </c>
      <c r="CF258" s="13">
        <v>4.721026667684276</v>
      </c>
      <c r="CG258" s="13">
        <v>10.608195663169136</v>
      </c>
      <c r="CH258" s="13">
        <v>9.2636492483232455</v>
      </c>
      <c r="CI258" s="10">
        <f>COUNTIF(H258:CH258,"&gt;0")/79</f>
        <v>1</v>
      </c>
    </row>
    <row r="259" spans="1:87" s="1" customFormat="1" x14ac:dyDescent="0.2">
      <c r="A259" s="1" t="s">
        <v>291</v>
      </c>
      <c r="B259" s="1">
        <v>835.53365799999995</v>
      </c>
      <c r="C259" s="7">
        <f>AVERAGE(H259:AU259)</f>
        <v>2.3689940698942955E-2</v>
      </c>
      <c r="D259" s="7">
        <f>STDEV(H259:AU259)</f>
        <v>2.7421511782008617E-2</v>
      </c>
      <c r="E259" s="7">
        <f>AVERAGE(AV259:CH259)</f>
        <v>3.1107037805348074E-2</v>
      </c>
      <c r="F259" s="7">
        <f>STDEV(AV259:CH259)</f>
        <v>3.0284416388668509E-2</v>
      </c>
      <c r="G259" s="7">
        <f>TTEST(H259:AU259,AV259:CH259,2,3)</f>
        <v>0.25778578957607806</v>
      </c>
      <c r="H259" s="12">
        <v>1.359958939588299E-2</v>
      </c>
      <c r="I259" s="12">
        <v>4.0717877874248243E-2</v>
      </c>
      <c r="J259" s="12">
        <v>0</v>
      </c>
      <c r="K259" s="12">
        <v>0</v>
      </c>
      <c r="L259" s="12">
        <v>2.735932526593482E-2</v>
      </c>
      <c r="M259" s="12">
        <v>0</v>
      </c>
      <c r="N259" s="12">
        <v>3.3041390167148993E-2</v>
      </c>
      <c r="O259" s="12">
        <v>0</v>
      </c>
      <c r="P259" s="12">
        <v>3.3901658299234465E-2</v>
      </c>
      <c r="Q259" s="12">
        <v>2.2561922675950266E-2</v>
      </c>
      <c r="R259" s="12">
        <v>3.0872377461098686E-2</v>
      </c>
      <c r="S259" s="12">
        <v>9.3652115719460027E-2</v>
      </c>
      <c r="T259" s="12">
        <v>0</v>
      </c>
      <c r="U259" s="12">
        <v>0.12594639418983625</v>
      </c>
      <c r="V259" s="12">
        <v>5.1352180325384383E-2</v>
      </c>
      <c r="W259" s="12">
        <v>2.637053061320321E-2</v>
      </c>
      <c r="X259" s="12">
        <v>3.1645976576644835E-2</v>
      </c>
      <c r="Y259" s="12">
        <v>3.1834429921609425E-2</v>
      </c>
      <c r="Z259" s="12">
        <v>1.5253858679057139E-2</v>
      </c>
      <c r="AA259" s="12">
        <v>4.5790011821310733E-2</v>
      </c>
      <c r="AB259" s="12">
        <v>0</v>
      </c>
      <c r="AC259" s="12">
        <v>2.1407046944438669E-2</v>
      </c>
      <c r="AD259" s="12">
        <v>0</v>
      </c>
      <c r="AE259" s="12">
        <v>0</v>
      </c>
      <c r="AF259" s="12">
        <v>2.8091145334206008E-2</v>
      </c>
      <c r="AG259" s="12">
        <v>3.825542388498919E-2</v>
      </c>
      <c r="AH259" s="12">
        <v>3.4420562587847509E-2</v>
      </c>
      <c r="AI259" s="12">
        <v>0</v>
      </c>
      <c r="AJ259" s="12">
        <v>3.0780020519774878E-2</v>
      </c>
      <c r="AK259" s="12">
        <v>0</v>
      </c>
      <c r="AL259" s="12">
        <v>4.680760688789689E-2</v>
      </c>
      <c r="AM259" s="12">
        <v>6.7329603614766351E-2</v>
      </c>
      <c r="AN259" s="12">
        <v>0</v>
      </c>
      <c r="AO259" s="12">
        <v>0</v>
      </c>
      <c r="AP259" s="12">
        <v>0</v>
      </c>
      <c r="AQ259" s="12">
        <v>2.8026868566357607E-2</v>
      </c>
      <c r="AR259" s="12">
        <v>2.8579710631436672E-2</v>
      </c>
      <c r="AS259" s="12">
        <v>0</v>
      </c>
      <c r="AT259" s="12">
        <v>0</v>
      </c>
      <c r="AU259" s="12">
        <v>0</v>
      </c>
      <c r="AV259" s="13">
        <v>5.3665850865310838E-2</v>
      </c>
      <c r="AW259" s="13">
        <v>4.234607293891457E-2</v>
      </c>
      <c r="AX259" s="13">
        <v>2.2876537952098763E-2</v>
      </c>
      <c r="AY259" s="13">
        <v>4.0242242372596236E-2</v>
      </c>
      <c r="AZ259" s="13">
        <v>5.460834262342646E-2</v>
      </c>
      <c r="BA259" s="13">
        <v>1.8759523575558282E-2</v>
      </c>
      <c r="BB259" s="13">
        <v>0</v>
      </c>
      <c r="BC259" s="13">
        <v>0.13217842586634343</v>
      </c>
      <c r="BD259" s="13">
        <v>3.8476653508267948E-2</v>
      </c>
      <c r="BE259" s="13">
        <v>1.8219106914972156E-2</v>
      </c>
      <c r="BF259" s="13">
        <v>0</v>
      </c>
      <c r="BG259" s="13">
        <v>7.637209995246215E-2</v>
      </c>
      <c r="BH259" s="13">
        <v>3.8262183397712278E-2</v>
      </c>
      <c r="BI259" s="13">
        <v>1.6449928523020088E-2</v>
      </c>
      <c r="BJ259" s="13">
        <v>0</v>
      </c>
      <c r="BK259" s="13">
        <v>4.3300798574581467E-2</v>
      </c>
      <c r="BL259" s="13">
        <v>0</v>
      </c>
      <c r="BM259" s="13">
        <v>0</v>
      </c>
      <c r="BN259" s="13">
        <v>3.2488367127266139E-2</v>
      </c>
      <c r="BO259" s="13">
        <v>0</v>
      </c>
      <c r="BP259" s="13">
        <v>0</v>
      </c>
      <c r="BQ259" s="13">
        <v>2.9217026281515908E-2</v>
      </c>
      <c r="BR259" s="13">
        <v>0</v>
      </c>
      <c r="BS259" s="13">
        <v>5.5384001011874115E-2</v>
      </c>
      <c r="BT259" s="13">
        <v>7.165960677993527E-2</v>
      </c>
      <c r="BU259" s="13">
        <v>2.3816730898566344E-2</v>
      </c>
      <c r="BV259" s="13">
        <v>0</v>
      </c>
      <c r="BW259" s="13">
        <v>6.3854785460882552E-2</v>
      </c>
      <c r="BX259" s="13">
        <v>4.217106801220908E-2</v>
      </c>
      <c r="BY259" s="13">
        <v>0</v>
      </c>
      <c r="BZ259" s="13">
        <v>2.8098108746184788E-2</v>
      </c>
      <c r="CA259" s="13">
        <v>0</v>
      </c>
      <c r="CB259" s="13">
        <v>0</v>
      </c>
      <c r="CC259" s="13">
        <v>6.4118073832956396E-2</v>
      </c>
      <c r="CD259" s="13">
        <v>5.0234612510566864E-4</v>
      </c>
      <c r="CE259" s="13">
        <v>1.7746808197697968E-2</v>
      </c>
      <c r="CF259" s="13">
        <v>5.4992723744346661E-2</v>
      </c>
      <c r="CG259" s="13">
        <v>6.189035497676499E-2</v>
      </c>
      <c r="CH259" s="13">
        <v>7.1476706148004485E-2</v>
      </c>
      <c r="CI259" s="10">
        <f>COUNTIF(H259:CH259,"&gt;0")/79</f>
        <v>0.64556962025316456</v>
      </c>
    </row>
    <row r="260" spans="1:87" s="1" customFormat="1" x14ac:dyDescent="0.2">
      <c r="A260" s="1" t="s">
        <v>253</v>
      </c>
      <c r="B260" s="1">
        <v>833.51800800000001</v>
      </c>
      <c r="C260" s="7">
        <f>AVERAGE(H260:AU260)</f>
        <v>1.882951366110629E-2</v>
      </c>
      <c r="D260" s="7">
        <f>STDEV(H260:AU260)</f>
        <v>3.823572208506338E-2</v>
      </c>
      <c r="E260" s="7">
        <f>AVERAGE(AV260:CH260)</f>
        <v>1.3443219232557023E-2</v>
      </c>
      <c r="F260" s="7">
        <f>STDEV(AV260:CH260)</f>
        <v>2.0105809382935352E-2</v>
      </c>
      <c r="G260" s="7">
        <f>TTEST(H260:AU260,AV260:CH260,2,3)</f>
        <v>0.43476879836583648</v>
      </c>
      <c r="H260" s="12">
        <v>3.8814601945502188E-2</v>
      </c>
      <c r="I260" s="12">
        <v>0</v>
      </c>
      <c r="J260" s="12">
        <v>0</v>
      </c>
      <c r="K260" s="12">
        <v>2.6624924764352638E-2</v>
      </c>
      <c r="L260" s="12">
        <v>1.9206803804389321E-2</v>
      </c>
      <c r="M260" s="12">
        <v>0.20958803580133148</v>
      </c>
      <c r="N260" s="12">
        <v>0</v>
      </c>
      <c r="O260" s="12">
        <v>3.4034408071966213E-2</v>
      </c>
      <c r="P260" s="12">
        <v>4.3186824290703557E-2</v>
      </c>
      <c r="Q260" s="12">
        <v>3.468848548827716E-2</v>
      </c>
      <c r="R260" s="12">
        <v>0</v>
      </c>
      <c r="S260" s="12">
        <v>1.2290571749292645E-2</v>
      </c>
      <c r="T260" s="12">
        <v>1.7586903489754325E-2</v>
      </c>
      <c r="U260" s="12">
        <v>0</v>
      </c>
      <c r="V260" s="12">
        <v>0</v>
      </c>
      <c r="W260" s="12">
        <v>2.6177005500655576E-2</v>
      </c>
      <c r="X260" s="12">
        <v>0</v>
      </c>
      <c r="Y260" s="12">
        <v>0</v>
      </c>
      <c r="Z260" s="12">
        <v>3.0186505517053566E-2</v>
      </c>
      <c r="AA260" s="12">
        <v>5.945602007979485E-2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6.9547903379628934E-2</v>
      </c>
      <c r="AJ260" s="12">
        <v>2.0080461338899919E-2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9.7019697463485169E-2</v>
      </c>
      <c r="AT260" s="12">
        <v>1.4691393759164116E-2</v>
      </c>
      <c r="AU260" s="12">
        <v>0</v>
      </c>
      <c r="AV260" s="13">
        <v>3.7991326458743355E-2</v>
      </c>
      <c r="AW260" s="13">
        <v>2.963024139791209E-2</v>
      </c>
      <c r="AX260" s="13">
        <v>1.9676221877881213E-2</v>
      </c>
      <c r="AY260" s="13">
        <v>5.8720569895605854E-2</v>
      </c>
      <c r="AZ260" s="13">
        <v>0</v>
      </c>
      <c r="BA260" s="13">
        <v>2.2732256678659624E-2</v>
      </c>
      <c r="BB260" s="13">
        <v>2.4331761040779023E-2</v>
      </c>
      <c r="BC260" s="13">
        <v>0</v>
      </c>
      <c r="BD260" s="13">
        <v>0</v>
      </c>
      <c r="BE260" s="13">
        <v>0</v>
      </c>
      <c r="BF260" s="13">
        <v>1.1409048672054728E-2</v>
      </c>
      <c r="BG260" s="13">
        <v>2.8247894549523797E-2</v>
      </c>
      <c r="BH260" s="13">
        <v>3.0685730954156876E-2</v>
      </c>
      <c r="BI260" s="13">
        <v>0</v>
      </c>
      <c r="BJ260" s="13">
        <v>0</v>
      </c>
      <c r="BK260" s="13">
        <v>5.5361896799919437E-2</v>
      </c>
      <c r="BL260" s="13">
        <v>0</v>
      </c>
      <c r="BM260" s="13">
        <v>6.7047852855027776E-2</v>
      </c>
      <c r="BN260" s="13">
        <v>1.5296870726494948E-2</v>
      </c>
      <c r="BO260" s="13">
        <v>0</v>
      </c>
      <c r="BP260" s="13">
        <v>0</v>
      </c>
      <c r="BQ260" s="13">
        <v>6.1202575901469422E-3</v>
      </c>
      <c r="BR260" s="13">
        <v>0</v>
      </c>
      <c r="BS260" s="13">
        <v>0</v>
      </c>
      <c r="BT260" s="13">
        <v>0</v>
      </c>
      <c r="BU260" s="13">
        <v>3.1733489378010973E-2</v>
      </c>
      <c r="BV260" s="13">
        <v>0</v>
      </c>
      <c r="BW260" s="13">
        <v>0</v>
      </c>
      <c r="BX260" s="13">
        <v>0</v>
      </c>
      <c r="BY260" s="13">
        <v>0</v>
      </c>
      <c r="BZ260" s="13">
        <v>0</v>
      </c>
      <c r="CA260" s="13">
        <v>0</v>
      </c>
      <c r="CB260" s="13">
        <v>0</v>
      </c>
      <c r="CC260" s="13">
        <v>0</v>
      </c>
      <c r="CD260" s="13">
        <v>2.2682598167428406E-2</v>
      </c>
      <c r="CE260" s="13">
        <v>0</v>
      </c>
      <c r="CF260" s="13">
        <v>0</v>
      </c>
      <c r="CG260" s="13">
        <v>0</v>
      </c>
      <c r="CH260" s="13">
        <v>6.2617533027378769E-2</v>
      </c>
      <c r="CI260" s="10">
        <f>COUNTIF(H260:CH260,"&gt;0")/79</f>
        <v>0.4050632911392405</v>
      </c>
    </row>
    <row r="261" spans="1:87" s="1" customFormat="1" x14ac:dyDescent="0.2">
      <c r="A261" s="1" t="s">
        <v>365</v>
      </c>
      <c r="B261" s="1">
        <v>831.50235799999996</v>
      </c>
      <c r="C261" s="7">
        <f>AVERAGE(H261:AU261)</f>
        <v>0.22757011812601591</v>
      </c>
      <c r="D261" s="7">
        <f>STDEV(H261:AU261)</f>
        <v>0.16013740611769056</v>
      </c>
      <c r="E261" s="7">
        <f>AVERAGE(AV261:CH261)</f>
        <v>0.22942333919739347</v>
      </c>
      <c r="F261" s="7">
        <f>STDEV(AV261:CH261)</f>
        <v>0.17150110090916751</v>
      </c>
      <c r="G261" s="7">
        <f>TTEST(H261:AU261,AV261:CH261,2,3)</f>
        <v>0.96056014850464877</v>
      </c>
      <c r="H261" s="12">
        <v>0.24464364337019073</v>
      </c>
      <c r="I261" s="12">
        <v>0.15820396328984471</v>
      </c>
      <c r="J261" s="12">
        <v>0.18970251092652118</v>
      </c>
      <c r="K261" s="12">
        <v>0.59446273684384199</v>
      </c>
      <c r="L261" s="12">
        <v>0.34858400297977166</v>
      </c>
      <c r="M261" s="12">
        <v>9.0357396065570403E-2</v>
      </c>
      <c r="N261" s="12">
        <v>0.24249506570030616</v>
      </c>
      <c r="O261" s="12">
        <v>0.31606518568775344</v>
      </c>
      <c r="P261" s="12">
        <v>6.9915492046541905E-2</v>
      </c>
      <c r="Q261" s="12">
        <v>0.17280745557930394</v>
      </c>
      <c r="R261" s="12">
        <v>0.59374427874716162</v>
      </c>
      <c r="S261" s="12">
        <v>0.46192917417035773</v>
      </c>
      <c r="T261" s="12">
        <v>0.25068322723608233</v>
      </c>
      <c r="U261" s="12">
        <v>7.526445752537142E-2</v>
      </c>
      <c r="V261" s="12">
        <v>0.14129171882937391</v>
      </c>
      <c r="W261" s="12">
        <v>0.32542820086369112</v>
      </c>
      <c r="X261" s="12">
        <v>7.943424023099048E-2</v>
      </c>
      <c r="Y261" s="12">
        <v>0.17358655957365995</v>
      </c>
      <c r="Z261" s="12">
        <v>8.7881974403658455E-2</v>
      </c>
      <c r="AA261" s="12">
        <v>8.3065039042656122E-2</v>
      </c>
      <c r="AB261" s="12">
        <v>0.41024963659827896</v>
      </c>
      <c r="AC261" s="12">
        <v>0.26925384816393616</v>
      </c>
      <c r="AD261" s="12">
        <v>9.4840384802393832E-2</v>
      </c>
      <c r="AE261" s="12">
        <v>0.23565669482671095</v>
      </c>
      <c r="AF261" s="12">
        <v>7.2546707025714322E-2</v>
      </c>
      <c r="AG261" s="12">
        <v>0.30353999933943043</v>
      </c>
      <c r="AH261" s="12">
        <v>0.2452327127786981</v>
      </c>
      <c r="AI261" s="12">
        <v>0.38888687762953195</v>
      </c>
      <c r="AJ261" s="12">
        <v>0.21653219051537106</v>
      </c>
      <c r="AK261" s="12">
        <v>0.28247339401847321</v>
      </c>
      <c r="AL261" s="12">
        <v>0.22509054409108142</v>
      </c>
      <c r="AM261" s="12">
        <v>0</v>
      </c>
      <c r="AN261" s="12">
        <v>0</v>
      </c>
      <c r="AO261" s="12">
        <v>0</v>
      </c>
      <c r="AP261" s="12">
        <v>0.10802699171460514</v>
      </c>
      <c r="AQ261" s="12">
        <v>9.5162001665812873E-2</v>
      </c>
      <c r="AR261" s="12">
        <v>0.41577704103419083</v>
      </c>
      <c r="AS261" s="12">
        <v>6.6967462974791878E-2</v>
      </c>
      <c r="AT261" s="12">
        <v>0.48711216912886079</v>
      </c>
      <c r="AU261" s="12">
        <v>0.48590974562010392</v>
      </c>
      <c r="AV261" s="13">
        <v>0.61898016720318705</v>
      </c>
      <c r="AW261" s="13">
        <v>0.44643578327564815</v>
      </c>
      <c r="AX261" s="13">
        <v>0.4637383666414715</v>
      </c>
      <c r="AY261" s="13">
        <v>0.29960426994659045</v>
      </c>
      <c r="AZ261" s="13">
        <v>0.17820430126802875</v>
      </c>
      <c r="BA261" s="13">
        <v>0.24981831297488777</v>
      </c>
      <c r="BB261" s="13">
        <v>0.75963890007573887</v>
      </c>
      <c r="BC261" s="13">
        <v>0.17273097483806474</v>
      </c>
      <c r="BD261" s="13">
        <v>3.1993821131450377E-2</v>
      </c>
      <c r="BE261" s="13">
        <v>0.39230055367904226</v>
      </c>
      <c r="BF261" s="13">
        <v>7.7930128884385871E-2</v>
      </c>
      <c r="BG261" s="13">
        <v>0.20598616771407766</v>
      </c>
      <c r="BH261" s="13">
        <v>0.15262728345196963</v>
      </c>
      <c r="BI261" s="13">
        <v>0.24510522978661467</v>
      </c>
      <c r="BJ261" s="13">
        <v>6.0103380336433206E-2</v>
      </c>
      <c r="BK261" s="13">
        <v>0.16870191008253185</v>
      </c>
      <c r="BL261" s="13">
        <v>0.25287959321244668</v>
      </c>
      <c r="BM261" s="13">
        <v>0</v>
      </c>
      <c r="BN261" s="13">
        <v>0.29278119180664064</v>
      </c>
      <c r="BO261" s="13">
        <v>0.40249967882779714</v>
      </c>
      <c r="BP261" s="13">
        <v>6.547736424604797E-2</v>
      </c>
      <c r="BQ261" s="13">
        <v>0.21461728787009635</v>
      </c>
      <c r="BR261" s="13">
        <v>3.8973016663301184E-2</v>
      </c>
      <c r="BS261" s="13">
        <v>9.6972019986293123E-2</v>
      </c>
      <c r="BT261" s="13">
        <v>0.26925641894728147</v>
      </c>
      <c r="BU261" s="13">
        <v>0.38727613039973663</v>
      </c>
      <c r="BV261" s="13">
        <v>6.9077403747036761E-2</v>
      </c>
      <c r="BW261" s="13">
        <v>8.9788707470343287E-2</v>
      </c>
      <c r="BX261" s="13">
        <v>0.16076115617779335</v>
      </c>
      <c r="BY261" s="13">
        <v>0.36500447905813049</v>
      </c>
      <c r="BZ261" s="13">
        <v>0.14007536273883434</v>
      </c>
      <c r="CA261" s="13">
        <v>0.15159927816158486</v>
      </c>
      <c r="CB261" s="13">
        <v>0.11382078786624661</v>
      </c>
      <c r="CC261" s="13">
        <v>0.5200677206337615</v>
      </c>
      <c r="CD261" s="13">
        <v>0.16994765423114969</v>
      </c>
      <c r="CE261" s="13">
        <v>0.16788483784772468</v>
      </c>
      <c r="CF261" s="13">
        <v>0.2959509527573625</v>
      </c>
      <c r="CG261" s="13">
        <v>0</v>
      </c>
      <c r="CH261" s="13">
        <v>0.15889963475861471</v>
      </c>
      <c r="CI261" s="10">
        <f>COUNTIF(H261:CH261,"&gt;0")/79</f>
        <v>0.93670886075949367</v>
      </c>
    </row>
    <row r="262" spans="1:87" s="1" customFormat="1" x14ac:dyDescent="0.2">
      <c r="A262" s="1" t="s">
        <v>314</v>
      </c>
      <c r="B262" s="1">
        <v>851.56495800000005</v>
      </c>
      <c r="C262" s="7">
        <f>AVERAGE(H262:AU262)</f>
        <v>4.6883797987887076E-2</v>
      </c>
      <c r="D262" s="7">
        <f>STDEV(H262:AU262)</f>
        <v>3.5498366568137221E-2</v>
      </c>
      <c r="E262" s="7">
        <f>AVERAGE(AV262:CH262)</f>
        <v>4.4111080565150514E-2</v>
      </c>
      <c r="F262" s="7">
        <f>STDEV(AV262:CH262)</f>
        <v>4.8620440207339237E-2</v>
      </c>
      <c r="G262" s="7">
        <f>TTEST(H262:AU262,AV262:CH262,2,3)</f>
        <v>0.77352460029104742</v>
      </c>
      <c r="H262" s="12">
        <v>0.14600839723664485</v>
      </c>
      <c r="I262" s="12">
        <v>1.8413902899581228E-2</v>
      </c>
      <c r="J262" s="12">
        <v>4.2358470693064962E-2</v>
      </c>
      <c r="K262" s="12">
        <v>6.566247717922101E-2</v>
      </c>
      <c r="L262" s="12">
        <v>5.5698572297956037E-2</v>
      </c>
      <c r="M262" s="12">
        <v>0</v>
      </c>
      <c r="N262" s="12">
        <v>3.3484374261394133E-2</v>
      </c>
      <c r="O262" s="12">
        <v>3.4532327387441025E-2</v>
      </c>
      <c r="P262" s="12">
        <v>4.3910539433463167E-2</v>
      </c>
      <c r="Q262" s="12">
        <v>6.9733714075138606E-2</v>
      </c>
      <c r="R262" s="12">
        <v>0.11592388842868775</v>
      </c>
      <c r="S262" s="12">
        <v>7.6654031721575588E-2</v>
      </c>
      <c r="T262" s="12">
        <v>0</v>
      </c>
      <c r="U262" s="12">
        <v>3.4221302303602666E-2</v>
      </c>
      <c r="V262" s="12">
        <v>6.1307834281252492E-2</v>
      </c>
      <c r="W262" s="12">
        <v>3.9283306231788752E-2</v>
      </c>
      <c r="X262" s="12">
        <v>5.0267313451257414E-2</v>
      </c>
      <c r="Y262" s="12">
        <v>2.0197254538974606E-2</v>
      </c>
      <c r="Z262" s="12">
        <v>3.2083444797341307E-2</v>
      </c>
      <c r="AA262" s="12">
        <v>5.5960672470127114E-2</v>
      </c>
      <c r="AB262" s="12">
        <v>0</v>
      </c>
      <c r="AC262" s="12">
        <v>4.2405140272140818E-2</v>
      </c>
      <c r="AD262" s="12">
        <v>5.2579459173141163E-2</v>
      </c>
      <c r="AE262" s="12">
        <v>7.6938970988089092E-2</v>
      </c>
      <c r="AF262" s="12">
        <v>3.6084577755909439E-2</v>
      </c>
      <c r="AG262" s="12">
        <v>4.0686757342748799E-4</v>
      </c>
      <c r="AH262" s="12">
        <v>3.6187739610352584E-2</v>
      </c>
      <c r="AI262" s="12">
        <v>4.2116493110519897E-2</v>
      </c>
      <c r="AJ262" s="12">
        <v>0.10731378281295958</v>
      </c>
      <c r="AK262" s="12">
        <v>0.10159295997044283</v>
      </c>
      <c r="AL262" s="12">
        <v>0</v>
      </c>
      <c r="AM262" s="12">
        <v>8.394990180826073E-2</v>
      </c>
      <c r="AN262" s="12">
        <v>5.0581398434720294E-2</v>
      </c>
      <c r="AO262" s="12">
        <v>7.3921128248253772E-4</v>
      </c>
      <c r="AP262" s="12">
        <v>0</v>
      </c>
      <c r="AQ262" s="12">
        <v>0</v>
      </c>
      <c r="AR262" s="12">
        <v>6.8358799130495654E-2</v>
      </c>
      <c r="AS262" s="12">
        <v>8.9002810560861942E-2</v>
      </c>
      <c r="AT262" s="12">
        <v>6.9498453450816775E-2</v>
      </c>
      <c r="AU262" s="12">
        <v>2.1893529892349939E-2</v>
      </c>
      <c r="AV262" s="13">
        <v>6.0544179768462561E-2</v>
      </c>
      <c r="AW262" s="13">
        <v>3.274874196913146E-2</v>
      </c>
      <c r="AX262" s="13">
        <v>3.9013303203993592E-2</v>
      </c>
      <c r="AY262" s="13">
        <v>5.4903840043502641E-2</v>
      </c>
      <c r="AZ262" s="13">
        <v>0</v>
      </c>
      <c r="BA262" s="13">
        <v>2.121142109309283E-2</v>
      </c>
      <c r="BB262" s="13">
        <v>0</v>
      </c>
      <c r="BC262" s="13">
        <v>3.3074426024325886E-2</v>
      </c>
      <c r="BD262" s="13">
        <v>6.2351214701244044E-2</v>
      </c>
      <c r="BE262" s="13">
        <v>2.9780345487616981E-2</v>
      </c>
      <c r="BF262" s="13">
        <v>4.4079770082664942E-2</v>
      </c>
      <c r="BG262" s="13">
        <v>0.12401810471032487</v>
      </c>
      <c r="BH262" s="13">
        <v>4.9532639465935432E-2</v>
      </c>
      <c r="BI262" s="13">
        <v>1.5942898041894124E-2</v>
      </c>
      <c r="BJ262" s="13">
        <v>0</v>
      </c>
      <c r="BK262" s="13">
        <v>0.19348420693246199</v>
      </c>
      <c r="BL262" s="13">
        <v>0</v>
      </c>
      <c r="BM262" s="13">
        <v>0</v>
      </c>
      <c r="BN262" s="13">
        <v>1.6976418395862773E-2</v>
      </c>
      <c r="BO262" s="13">
        <v>3.3787874794977274E-2</v>
      </c>
      <c r="BP262" s="13">
        <v>0</v>
      </c>
      <c r="BQ262" s="13">
        <v>8.8625115759543668E-2</v>
      </c>
      <c r="BR262" s="13">
        <v>0</v>
      </c>
      <c r="BS262" s="13">
        <v>0</v>
      </c>
      <c r="BT262" s="13">
        <v>0</v>
      </c>
      <c r="BU262" s="13">
        <v>8.7810798906633888E-2</v>
      </c>
      <c r="BV262" s="13">
        <v>0.11012494219666359</v>
      </c>
      <c r="BW262" s="13">
        <v>0</v>
      </c>
      <c r="BX262" s="13">
        <v>0</v>
      </c>
      <c r="BY262" s="13">
        <v>3.3041243192008185E-2</v>
      </c>
      <c r="BZ262" s="13">
        <v>0</v>
      </c>
      <c r="CA262" s="13">
        <v>0.14797091902386733</v>
      </c>
      <c r="CB262" s="13">
        <v>2.0479724679070797E-2</v>
      </c>
      <c r="CC262" s="13">
        <v>2.1607565529851887E-2</v>
      </c>
      <c r="CD262" s="13">
        <v>6.5346360750484167E-2</v>
      </c>
      <c r="CE262" s="13">
        <v>4.1343279499066653E-2</v>
      </c>
      <c r="CF262" s="13">
        <v>8.2339976752137861E-2</v>
      </c>
      <c r="CG262" s="13">
        <v>5.6056802515672785E-2</v>
      </c>
      <c r="CH262" s="13">
        <v>0.15413602852037794</v>
      </c>
      <c r="CI262" s="10">
        <f>COUNTIF(H262:CH262,"&gt;0")/79</f>
        <v>0.77215189873417722</v>
      </c>
    </row>
    <row r="263" spans="1:87" s="1" customFormat="1" x14ac:dyDescent="0.2">
      <c r="A263" s="1" t="s">
        <v>524</v>
      </c>
      <c r="B263" s="1">
        <v>865.58060799999998</v>
      </c>
      <c r="C263" s="7">
        <f>AVERAGE(H263:AU263)</f>
        <v>2.9239696641887507</v>
      </c>
      <c r="D263" s="7">
        <f>STDEV(H263:AU263)</f>
        <v>0.88255063735419581</v>
      </c>
      <c r="E263" s="7">
        <f>AVERAGE(AV263:CH263)</f>
        <v>2.6215744196595168</v>
      </c>
      <c r="F263" s="7">
        <f>STDEV(AV263:CH263)</f>
        <v>0.87920108122636864</v>
      </c>
      <c r="G263" s="7">
        <f>TTEST(H263:AU263,AV263:CH263,2,3)</f>
        <v>0.13122789060782572</v>
      </c>
      <c r="H263" s="12">
        <v>3.756617097090825</v>
      </c>
      <c r="I263" s="12">
        <v>1.9974160055604746</v>
      </c>
      <c r="J263" s="12">
        <v>4.2042218276090004</v>
      </c>
      <c r="K263" s="12">
        <v>3.2841013958686815</v>
      </c>
      <c r="L263" s="12">
        <v>3.2316561705427018</v>
      </c>
      <c r="M263" s="12">
        <v>4.9451714051712896</v>
      </c>
      <c r="N263" s="12">
        <v>2.273435420087623</v>
      </c>
      <c r="O263" s="12">
        <v>1.4071951888229475</v>
      </c>
      <c r="P263" s="12">
        <v>2.8998817951192226</v>
      </c>
      <c r="Q263" s="12">
        <v>3.7670998197103525</v>
      </c>
      <c r="R263" s="12">
        <v>3.8885778538696378</v>
      </c>
      <c r="S263" s="12">
        <v>3.3646861469289466</v>
      </c>
      <c r="T263" s="12">
        <v>2.7615649735069279</v>
      </c>
      <c r="U263" s="12">
        <v>2.7151252696132522</v>
      </c>
      <c r="V263" s="12">
        <v>3.085001346393244</v>
      </c>
      <c r="W263" s="12">
        <v>3.0487574535291602</v>
      </c>
      <c r="X263" s="12">
        <v>4.1120546193393803</v>
      </c>
      <c r="Y263" s="12">
        <v>2.541112224188713</v>
      </c>
      <c r="Z263" s="12">
        <v>1.8781963484726028</v>
      </c>
      <c r="AA263" s="12">
        <v>2.4152209491387091</v>
      </c>
      <c r="AB263" s="12">
        <v>2.2745694341373222</v>
      </c>
      <c r="AC263" s="12">
        <v>2.3150418457582389</v>
      </c>
      <c r="AD263" s="12">
        <v>2.5442349160562596</v>
      </c>
      <c r="AE263" s="12">
        <v>2.5416905670976417</v>
      </c>
      <c r="AF263" s="12">
        <v>3.4171906522726907</v>
      </c>
      <c r="AG263" s="12">
        <v>1.9805822758862714</v>
      </c>
      <c r="AH263" s="12">
        <v>3.0267134020135305</v>
      </c>
      <c r="AI263" s="12">
        <v>2.6770882496578388</v>
      </c>
      <c r="AJ263" s="12">
        <v>2.0891116980404876</v>
      </c>
      <c r="AK263" s="12">
        <v>3.310868406710604</v>
      </c>
      <c r="AL263" s="12">
        <v>3.4082647115203621</v>
      </c>
      <c r="AM263" s="12">
        <v>2.0205068240998245</v>
      </c>
      <c r="AN263" s="12">
        <v>2.1824192445536532</v>
      </c>
      <c r="AO263" s="12">
        <v>5.7642270853018829</v>
      </c>
      <c r="AP263" s="12">
        <v>2.5010803444214487</v>
      </c>
      <c r="AQ263" s="12">
        <v>2.9408395918257417</v>
      </c>
      <c r="AR263" s="12">
        <v>1.7931366042291366</v>
      </c>
      <c r="AS263" s="12">
        <v>3.6624042935447672</v>
      </c>
      <c r="AT263" s="12">
        <v>2.2794748553193545</v>
      </c>
      <c r="AU263" s="12">
        <v>2.6522482545392818</v>
      </c>
      <c r="AV263" s="13">
        <v>3.283167249676394</v>
      </c>
      <c r="AW263" s="13">
        <v>2.7172993577987117</v>
      </c>
      <c r="AX263" s="13">
        <v>2.727332090616339</v>
      </c>
      <c r="AY263" s="13">
        <v>2.3803351761909193</v>
      </c>
      <c r="AZ263" s="13">
        <v>2.1574345920696874</v>
      </c>
      <c r="BA263" s="13">
        <v>2.3805820495608465</v>
      </c>
      <c r="BB263" s="13">
        <v>2.1469510176008728</v>
      </c>
      <c r="BC263" s="13">
        <v>1.9484591236267603</v>
      </c>
      <c r="BD263" s="13">
        <v>3.3701085483001263</v>
      </c>
      <c r="BE263" s="13">
        <v>2.7246277526976832</v>
      </c>
      <c r="BF263" s="13">
        <v>2.2671421582106244</v>
      </c>
      <c r="BG263" s="13">
        <v>5.720937719810796</v>
      </c>
      <c r="BH263" s="13">
        <v>1.7819026117484402</v>
      </c>
      <c r="BI263" s="13">
        <v>1.8649839924338776</v>
      </c>
      <c r="BJ263" s="13">
        <v>2.0984743948533104</v>
      </c>
      <c r="BK263" s="13">
        <v>2.709992203186455</v>
      </c>
      <c r="BL263" s="13">
        <v>2.4590040183715103</v>
      </c>
      <c r="BM263" s="13">
        <v>5.5906432319640684</v>
      </c>
      <c r="BN263" s="13">
        <v>2.5305011581888488</v>
      </c>
      <c r="BO263" s="13">
        <v>3.2108918657226497</v>
      </c>
      <c r="BP263" s="13">
        <v>1.6697750471097497</v>
      </c>
      <c r="BQ263" s="13">
        <v>2.1093229950865116</v>
      </c>
      <c r="BR263" s="13">
        <v>1.7433032149342071</v>
      </c>
      <c r="BS263" s="13">
        <v>2.4105661230885449</v>
      </c>
      <c r="BT263" s="13">
        <v>2.2151622606900929</v>
      </c>
      <c r="BU263" s="13">
        <v>2.4054274400546642</v>
      </c>
      <c r="BV263" s="13">
        <v>3.6706131293619024</v>
      </c>
      <c r="BW263" s="13">
        <v>1.8850699365968349</v>
      </c>
      <c r="BX263" s="13">
        <v>1.9091961785344254</v>
      </c>
      <c r="BY263" s="13">
        <v>2.2396796668418251</v>
      </c>
      <c r="BZ263" s="13">
        <v>2.9747358657618892</v>
      </c>
      <c r="CA263" s="13">
        <v>3.7445825114587596</v>
      </c>
      <c r="CB263" s="13">
        <v>2.4307388937257968</v>
      </c>
      <c r="CC263" s="13">
        <v>2.1788831359909864</v>
      </c>
      <c r="CD263" s="13">
        <v>2.4301529580172456</v>
      </c>
      <c r="CE263" s="13">
        <v>2.1515878722982982</v>
      </c>
      <c r="CF263" s="13">
        <v>2.3843997658844307</v>
      </c>
      <c r="CG263" s="13">
        <v>2.3889936803896301</v>
      </c>
      <c r="CH263" s="13">
        <v>3.2284413782664374</v>
      </c>
      <c r="CI263" s="10">
        <f>COUNTIF(H263:CH263,"&gt;0")/79</f>
        <v>1</v>
      </c>
    </row>
    <row r="264" spans="1:87" s="1" customFormat="1" x14ac:dyDescent="0.2">
      <c r="A264" s="1" t="s">
        <v>525</v>
      </c>
      <c r="B264" s="1">
        <v>857.51800800000001</v>
      </c>
      <c r="C264" s="7">
        <f>AVERAGE(H264:AU264)</f>
        <v>0.96478276992969791</v>
      </c>
      <c r="D264" s="7">
        <f>STDEV(H264:AU264)</f>
        <v>1.5777731113751483</v>
      </c>
      <c r="E264" s="7">
        <f>AVERAGE(AV264:CH264)</f>
        <v>0.61126311834101621</v>
      </c>
      <c r="F264" s="7">
        <f>STDEV(AV264:CH264)</f>
        <v>0.6781443837299731</v>
      </c>
      <c r="G264" s="7">
        <f>TTEST(H264:AU264,AV264:CH264,2,3)</f>
        <v>0.19942951067297116</v>
      </c>
      <c r="H264" s="12">
        <v>0.4761527267296965</v>
      </c>
      <c r="I264" s="12">
        <v>0.66782171796477996</v>
      </c>
      <c r="J264" s="12">
        <v>0.71075924085836928</v>
      </c>
      <c r="K264" s="12">
        <v>0.72384427824137165</v>
      </c>
      <c r="L264" s="12">
        <v>0.4724902936578228</v>
      </c>
      <c r="M264" s="12">
        <v>2.5850729163834867</v>
      </c>
      <c r="N264" s="12">
        <v>0.58384449960721152</v>
      </c>
      <c r="O264" s="12">
        <v>0.15168117581091239</v>
      </c>
      <c r="P264" s="12">
        <v>9.2888335358404888</v>
      </c>
      <c r="Q264" s="12">
        <v>0.42285053949938906</v>
      </c>
      <c r="R264" s="12">
        <v>0.40420574755306582</v>
      </c>
      <c r="S264" s="12">
        <v>0.3757040289028018</v>
      </c>
      <c r="T264" s="12">
        <v>0.39986357601225769</v>
      </c>
      <c r="U264" s="12">
        <v>0.48826696811401643</v>
      </c>
      <c r="V264" s="12">
        <v>0.28535803695834699</v>
      </c>
      <c r="W264" s="12">
        <v>0.30475488592816197</v>
      </c>
      <c r="X264" s="12">
        <v>0.18127526296526369</v>
      </c>
      <c r="Y264" s="12">
        <v>0.26658076098589795</v>
      </c>
      <c r="Z264" s="12">
        <v>2.6926077480816781</v>
      </c>
      <c r="AA264" s="12">
        <v>2.7008646153531362</v>
      </c>
      <c r="AB264" s="12">
        <v>0.35488949605403308</v>
      </c>
      <c r="AC264" s="12">
        <v>0.40084352693118708</v>
      </c>
      <c r="AD264" s="12">
        <v>1.6997699380230777</v>
      </c>
      <c r="AE264" s="12">
        <v>0.2055733990567655</v>
      </c>
      <c r="AF264" s="12">
        <v>3.0742630015966088</v>
      </c>
      <c r="AG264" s="12">
        <v>0.14569349638166001</v>
      </c>
      <c r="AH264" s="12">
        <v>0.2109615572963765</v>
      </c>
      <c r="AI264" s="12">
        <v>0.37883126588614641</v>
      </c>
      <c r="AJ264" s="12">
        <v>2.1058297304064455</v>
      </c>
      <c r="AK264" s="12">
        <v>0.32401209497063871</v>
      </c>
      <c r="AL264" s="12">
        <v>0.56145745273718706</v>
      </c>
      <c r="AM264" s="12">
        <v>0.29161626798245172</v>
      </c>
      <c r="AN264" s="12">
        <v>0.73909700153406133</v>
      </c>
      <c r="AO264" s="12">
        <v>7.9517318580558841E-2</v>
      </c>
      <c r="AP264" s="12">
        <v>0.20609634787931286</v>
      </c>
      <c r="AQ264" s="12">
        <v>1.9941031189280212</v>
      </c>
      <c r="AR264" s="12">
        <v>0.27926783665988064</v>
      </c>
      <c r="AS264" s="12">
        <v>0.87874729913773963</v>
      </c>
      <c r="AT264" s="12">
        <v>0.2879751527535529</v>
      </c>
      <c r="AU264" s="12">
        <v>0.18993293894404986</v>
      </c>
      <c r="AV264" s="13">
        <v>0.29226756979037177</v>
      </c>
      <c r="AW264" s="13">
        <v>0.535996840826647</v>
      </c>
      <c r="AX264" s="13">
        <v>0.17916659210711255</v>
      </c>
      <c r="AY264" s="13">
        <v>0.63540164232810359</v>
      </c>
      <c r="AZ264" s="13">
        <v>2.3483722485541425</v>
      </c>
      <c r="BA264" s="13">
        <v>0.28326405658217335</v>
      </c>
      <c r="BB264" s="13">
        <v>0.25608285453296004</v>
      </c>
      <c r="BC264" s="13">
        <v>0.15152631596274246</v>
      </c>
      <c r="BD264" s="13">
        <v>0.87216176920127531</v>
      </c>
      <c r="BE264" s="13">
        <v>0.16788202232248642</v>
      </c>
      <c r="BF264" s="13">
        <v>0.44523279544612704</v>
      </c>
      <c r="BG264" s="13">
        <v>0.23975301977627633</v>
      </c>
      <c r="BH264" s="13">
        <v>0.10790356301062852</v>
      </c>
      <c r="BI264" s="13">
        <v>2.479755202421785</v>
      </c>
      <c r="BJ264" s="13">
        <v>0.24287894111360733</v>
      </c>
      <c r="BK264" s="13">
        <v>1.1699543902552825</v>
      </c>
      <c r="BL264" s="13">
        <v>0.15967241512139707</v>
      </c>
      <c r="BM264" s="13">
        <v>1.5977372424859595</v>
      </c>
      <c r="BN264" s="13">
        <v>0.19986642067944155</v>
      </c>
      <c r="BO264" s="13">
        <v>0.10878922313706245</v>
      </c>
      <c r="BP264" s="13">
        <v>0.33332420905665966</v>
      </c>
      <c r="BQ264" s="13">
        <v>1.27340375968734</v>
      </c>
      <c r="BR264" s="13">
        <v>0.36827123636620274</v>
      </c>
      <c r="BS264" s="13">
        <v>0.46419147517188647</v>
      </c>
      <c r="BT264" s="13">
        <v>0.34917337621624883</v>
      </c>
      <c r="BU264" s="13">
        <v>0.24069371078079727</v>
      </c>
      <c r="BV264" s="13">
        <v>1.7895346482630903</v>
      </c>
      <c r="BW264" s="13">
        <v>0.20026008677072246</v>
      </c>
      <c r="BX264" s="13">
        <v>0.19581579143347908</v>
      </c>
      <c r="BY264" s="13">
        <v>0.1415145635796847</v>
      </c>
      <c r="BZ264" s="13">
        <v>0.30713148025580406</v>
      </c>
      <c r="CA264" s="13">
        <v>0.18833212467931584</v>
      </c>
      <c r="CB264" s="13">
        <v>0.26744182182126175</v>
      </c>
      <c r="CC264" s="13">
        <v>0.23481928448251929</v>
      </c>
      <c r="CD264" s="13">
        <v>0.27415115499024872</v>
      </c>
      <c r="CE264" s="13">
        <v>0.18212646895333715</v>
      </c>
      <c r="CF264" s="13">
        <v>0.54116770234702727</v>
      </c>
      <c r="CG264" s="13">
        <v>1.9269879218028527</v>
      </c>
      <c r="CH264" s="13">
        <v>2.0872556729855667</v>
      </c>
      <c r="CI264" s="10">
        <f>COUNTIF(H264:CH264,"&gt;0")/79</f>
        <v>1</v>
      </c>
    </row>
    <row r="265" spans="1:87" s="1" customFormat="1" x14ac:dyDescent="0.2">
      <c r="A265" s="1" t="s">
        <v>350</v>
      </c>
      <c r="B265" s="1">
        <v>855.50235799999996</v>
      </c>
      <c r="C265" s="7">
        <f>AVERAGE(H265:AU265)</f>
        <v>0.12124066701421579</v>
      </c>
      <c r="D265" s="7">
        <f>STDEV(H265:AU265)</f>
        <v>0.20749041933083923</v>
      </c>
      <c r="E265" s="7">
        <f>AVERAGE(AV265:CH265)</f>
        <v>0.12684498604920119</v>
      </c>
      <c r="F265" s="7">
        <f>STDEV(AV265:CH265)</f>
        <v>0.35777185536253869</v>
      </c>
      <c r="G265" s="7">
        <f>TTEST(H265:AU265,AV265:CH265,2,3)</f>
        <v>0.93262781187940547</v>
      </c>
      <c r="H265" s="12">
        <v>2.0317859623966702E-2</v>
      </c>
      <c r="I265" s="12">
        <v>0.14739678108003107</v>
      </c>
      <c r="J265" s="12">
        <v>0.13739171738310738</v>
      </c>
      <c r="K265" s="12">
        <v>9.4494006068884001E-2</v>
      </c>
      <c r="L265" s="12">
        <v>0.12915254430692463</v>
      </c>
      <c r="M265" s="12">
        <v>1.3320851443024735</v>
      </c>
      <c r="N265" s="12">
        <v>8.9884337618466259E-2</v>
      </c>
      <c r="O265" s="12">
        <v>0.14786098162221739</v>
      </c>
      <c r="P265" s="12">
        <v>0.12358228126017082</v>
      </c>
      <c r="Q265" s="12">
        <v>0.10050069891493842</v>
      </c>
      <c r="R265" s="12">
        <v>0</v>
      </c>
      <c r="S265" s="12">
        <v>2.6068581194042081E-2</v>
      </c>
      <c r="T265" s="12">
        <v>2.294172971661099E-2</v>
      </c>
      <c r="U265" s="12">
        <v>7.1263137711276583E-2</v>
      </c>
      <c r="V265" s="12">
        <v>4.7643271410044076E-2</v>
      </c>
      <c r="W265" s="12">
        <v>1.7766569139204925E-2</v>
      </c>
      <c r="X265" s="12">
        <v>0.10358091448028105</v>
      </c>
      <c r="Y265" s="12">
        <v>0.13325979303609803</v>
      </c>
      <c r="Z265" s="12">
        <v>2.1853087623847529E-2</v>
      </c>
      <c r="AA265" s="12">
        <v>0.10558829147126271</v>
      </c>
      <c r="AB265" s="12">
        <v>0</v>
      </c>
      <c r="AC265" s="12">
        <v>4.165637968872745E-2</v>
      </c>
      <c r="AD265" s="12">
        <v>0.10438922591655993</v>
      </c>
      <c r="AE265" s="12">
        <v>5.2137276508573756E-2</v>
      </c>
      <c r="AF265" s="12">
        <v>0.15795122667901296</v>
      </c>
      <c r="AG265" s="12">
        <v>0.11065418651589672</v>
      </c>
      <c r="AH265" s="12">
        <v>7.7076351093494463E-2</v>
      </c>
      <c r="AI265" s="12">
        <v>4.4532879881446975E-2</v>
      </c>
      <c r="AJ265" s="12">
        <v>0.12017320022732288</v>
      </c>
      <c r="AK265" s="12">
        <v>3.2317084603255608E-2</v>
      </c>
      <c r="AL265" s="12">
        <v>0.32319698343129261</v>
      </c>
      <c r="AM265" s="12">
        <v>0.10442396950844092</v>
      </c>
      <c r="AN265" s="12">
        <v>0.12259882221395035</v>
      </c>
      <c r="AO265" s="12">
        <v>0.28735129979969265</v>
      </c>
      <c r="AP265" s="12">
        <v>3.8325772370743173E-2</v>
      </c>
      <c r="AQ265" s="12">
        <v>3.9927035600444076E-2</v>
      </c>
      <c r="AR265" s="12">
        <v>8.8114982466334243E-2</v>
      </c>
      <c r="AS265" s="12">
        <v>8.2560635659420123E-2</v>
      </c>
      <c r="AT265" s="12">
        <v>0.11888620253185467</v>
      </c>
      <c r="AU265" s="12">
        <v>3.0721437908319535E-2</v>
      </c>
      <c r="AV265" s="13">
        <v>5.6943196618323345E-2</v>
      </c>
      <c r="AW265" s="13">
        <v>2.5460127492393313E-2</v>
      </c>
      <c r="AX265" s="13">
        <v>3.4063112828719065E-2</v>
      </c>
      <c r="AY265" s="13">
        <v>0.16946933351787166</v>
      </c>
      <c r="AZ265" s="13">
        <v>2.0073698224234875E-2</v>
      </c>
      <c r="BA265" s="13">
        <v>3.761363867270727E-2</v>
      </c>
      <c r="BB265" s="13">
        <v>2.5866624291635474E-2</v>
      </c>
      <c r="BC265" s="13">
        <v>9.0527904356598493E-2</v>
      </c>
      <c r="BD265" s="13">
        <v>0.11115258569362291</v>
      </c>
      <c r="BE265" s="13">
        <v>6.5482431751713227E-2</v>
      </c>
      <c r="BF265" s="13">
        <v>0.10455307640647982</v>
      </c>
      <c r="BG265" s="13">
        <v>3.8504276624098784E-2</v>
      </c>
      <c r="BH265" s="13">
        <v>0</v>
      </c>
      <c r="BI265" s="13">
        <v>0</v>
      </c>
      <c r="BJ265" s="13">
        <v>5.5687406015274235E-2</v>
      </c>
      <c r="BK265" s="13">
        <v>0.25981834742477405</v>
      </c>
      <c r="BL265" s="13">
        <v>0</v>
      </c>
      <c r="BM265" s="13">
        <v>0</v>
      </c>
      <c r="BN265" s="13">
        <v>0</v>
      </c>
      <c r="BO265" s="13">
        <v>3.8243743041110799E-2</v>
      </c>
      <c r="BP265" s="13">
        <v>4.0758351517251074E-2</v>
      </c>
      <c r="BQ265" s="13">
        <v>5.0164696512661602E-2</v>
      </c>
      <c r="BR265" s="13">
        <v>0.12977561755832923</v>
      </c>
      <c r="BS265" s="13">
        <v>9.7133004145699392E-2</v>
      </c>
      <c r="BT265" s="13">
        <v>3.6430016372514043E-2</v>
      </c>
      <c r="BU265" s="13">
        <v>7.3715655263964466E-2</v>
      </c>
      <c r="BV265" s="13">
        <v>0.15034424213777123</v>
      </c>
      <c r="BW265" s="13">
        <v>0.19106355590589116</v>
      </c>
      <c r="BX265" s="13">
        <v>9.7789517575991025E-2</v>
      </c>
      <c r="BY265" s="13">
        <v>6.0724548266581163E-2</v>
      </c>
      <c r="BZ265" s="13">
        <v>3.6723040424897414E-2</v>
      </c>
      <c r="CA265" s="13">
        <v>2.2734465169669504</v>
      </c>
      <c r="CB265" s="13">
        <v>0.11261941752635601</v>
      </c>
      <c r="CC265" s="13">
        <v>4.1389389016956879E-2</v>
      </c>
      <c r="CD265" s="13">
        <v>6.9337287470508852E-2</v>
      </c>
      <c r="CE265" s="13">
        <v>0.17768873144750419</v>
      </c>
      <c r="CF265" s="13">
        <v>0.10266536508229425</v>
      </c>
      <c r="CG265" s="13">
        <v>7.172599976716669E-2</v>
      </c>
      <c r="CH265" s="13">
        <v>0</v>
      </c>
      <c r="CI265" s="10">
        <f>COUNTIF(H265:CH265,"&gt;0")/79</f>
        <v>0.89873417721518989</v>
      </c>
    </row>
    <row r="266" spans="1:87" s="1" customFormat="1" x14ac:dyDescent="0.2">
      <c r="A266" s="1" t="s">
        <v>407</v>
      </c>
      <c r="B266" s="1">
        <v>879.59625800000003</v>
      </c>
      <c r="C266" s="7">
        <f>AVERAGE(H266:AU266)</f>
        <v>0.17292565870925911</v>
      </c>
      <c r="D266" s="7">
        <f>STDEV(H266:AU266)</f>
        <v>0.11947125734400385</v>
      </c>
      <c r="E266" s="7">
        <f>AVERAGE(AV266:CH266)</f>
        <v>0.14280562616887663</v>
      </c>
      <c r="F266" s="7">
        <f>STDEV(AV266:CH266)</f>
        <v>7.6980066144022793E-2</v>
      </c>
      <c r="G266" s="7">
        <f>TTEST(H266:AU266,AV266:CH266,2,3)</f>
        <v>0.18629666539252665</v>
      </c>
      <c r="H266" s="12">
        <v>0.15318214208481754</v>
      </c>
      <c r="I266" s="12">
        <v>8.3516534470733067E-2</v>
      </c>
      <c r="J266" s="12">
        <v>0.10799270719980697</v>
      </c>
      <c r="K266" s="12">
        <v>0.22361657089154824</v>
      </c>
      <c r="L266" s="12">
        <v>0.1335285651897852</v>
      </c>
      <c r="M266" s="12">
        <v>0.20584884242998097</v>
      </c>
      <c r="N266" s="12">
        <v>0.13333420606367205</v>
      </c>
      <c r="O266" s="12">
        <v>0.3950253699621708</v>
      </c>
      <c r="P266" s="12">
        <v>0.13854236115013296</v>
      </c>
      <c r="Q266" s="12">
        <v>4.485899060924111E-2</v>
      </c>
      <c r="R266" s="12">
        <v>0.13161072160186241</v>
      </c>
      <c r="S266" s="12">
        <v>0.55701218518069673</v>
      </c>
      <c r="T266" s="12">
        <v>5.0795518294661383E-2</v>
      </c>
      <c r="U266" s="12">
        <v>0.20288515552142961</v>
      </c>
      <c r="V266" s="12">
        <v>7.0520396205744296E-2</v>
      </c>
      <c r="W266" s="12">
        <v>0.35671064583876044</v>
      </c>
      <c r="X266" s="12">
        <v>0.31447097109977773</v>
      </c>
      <c r="Y266" s="12">
        <v>0.14270190202341129</v>
      </c>
      <c r="Z266" s="12">
        <v>8.7039008252778424E-2</v>
      </c>
      <c r="AA266" s="12">
        <v>0.20144552024874937</v>
      </c>
      <c r="AB266" s="12">
        <v>0.19851751169414739</v>
      </c>
      <c r="AC266" s="12">
        <v>0.12297651505855813</v>
      </c>
      <c r="AD266" s="12">
        <v>0.38607239920158692</v>
      </c>
      <c r="AE266" s="12">
        <v>0.20724063552923055</v>
      </c>
      <c r="AF266" s="12">
        <v>0.13486752577267916</v>
      </c>
      <c r="AG266" s="12">
        <v>0.2514504641817305</v>
      </c>
      <c r="AH266" s="12">
        <v>6.0175801634681163E-2</v>
      </c>
      <c r="AI266" s="12">
        <v>0.26788253209767371</v>
      </c>
      <c r="AJ266" s="12">
        <v>7.854776186492872E-2</v>
      </c>
      <c r="AK266" s="12">
        <v>8.5709468769879865E-2</v>
      </c>
      <c r="AL266" s="12">
        <v>7.3159791493861787E-2</v>
      </c>
      <c r="AM266" s="12">
        <v>5.1197697508057381E-2</v>
      </c>
      <c r="AN266" s="12">
        <v>0.17433609943739017</v>
      </c>
      <c r="AO266" s="12">
        <v>0.35402168142499418</v>
      </c>
      <c r="AP266" s="12">
        <v>0</v>
      </c>
      <c r="AQ266" s="12">
        <v>6.8520887335570907E-2</v>
      </c>
      <c r="AR266" s="12">
        <v>0.11163960495196339</v>
      </c>
      <c r="AS266" s="12">
        <v>0.3329533950278673</v>
      </c>
      <c r="AT266" s="12">
        <v>8.8683173788186923E-2</v>
      </c>
      <c r="AU266" s="12">
        <v>0.13443508727761472</v>
      </c>
      <c r="AV266" s="13">
        <v>0.18704779750247905</v>
      </c>
      <c r="AW266" s="13">
        <v>0.32662708940265683</v>
      </c>
      <c r="AX266" s="13">
        <v>0.27890342256647338</v>
      </c>
      <c r="AY266" s="13">
        <v>0.22767044260424263</v>
      </c>
      <c r="AZ266" s="13">
        <v>8.4359164815409643E-2</v>
      </c>
      <c r="BA266" s="13">
        <v>8.3064906356418985E-2</v>
      </c>
      <c r="BB266" s="13">
        <v>6.6720428559653586E-2</v>
      </c>
      <c r="BC266" s="13">
        <v>0.20161303417195706</v>
      </c>
      <c r="BD266" s="13">
        <v>8.3814929127025817E-2</v>
      </c>
      <c r="BE266" s="13">
        <v>0.28830997540221143</v>
      </c>
      <c r="BF266" s="13">
        <v>0.11427879858536844</v>
      </c>
      <c r="BG266" s="13">
        <v>0.13010784198866548</v>
      </c>
      <c r="BH266" s="13">
        <v>4.9125309658834188E-2</v>
      </c>
      <c r="BI266" s="13">
        <v>0.24620362704277915</v>
      </c>
      <c r="BJ266" s="13">
        <v>0.18810697951667679</v>
      </c>
      <c r="BK266" s="13">
        <v>0.12261276460555917</v>
      </c>
      <c r="BL266" s="13">
        <v>0.18626540706837011</v>
      </c>
      <c r="BM266" s="13">
        <v>0.3438705114155709</v>
      </c>
      <c r="BN266" s="13">
        <v>0.10728585778661769</v>
      </c>
      <c r="BO266" s="13">
        <v>8.6638475273320401E-2</v>
      </c>
      <c r="BP266" s="13">
        <v>8.040301757275263E-2</v>
      </c>
      <c r="BQ266" s="13">
        <v>0.21765568205868918</v>
      </c>
      <c r="BR266" s="13">
        <v>9.7294821175172602E-2</v>
      </c>
      <c r="BS266" s="13">
        <v>7.1926791435667256E-2</v>
      </c>
      <c r="BT266" s="13">
        <v>0.16463221147342233</v>
      </c>
      <c r="BU266" s="13">
        <v>0.10593353742581967</v>
      </c>
      <c r="BV266" s="13">
        <v>0.14708818809152649</v>
      </c>
      <c r="BW266" s="13">
        <v>0.1744348341279047</v>
      </c>
      <c r="BX266" s="13">
        <v>0.1372048524612331</v>
      </c>
      <c r="BY266" s="13">
        <v>0.14084147484473739</v>
      </c>
      <c r="BZ266" s="13">
        <v>5.2183748733097411E-2</v>
      </c>
      <c r="CA266" s="13">
        <v>7.315414542926485E-2</v>
      </c>
      <c r="CB266" s="13">
        <v>7.6443371238034047E-2</v>
      </c>
      <c r="CC266" s="13">
        <v>5.4962549590418158E-2</v>
      </c>
      <c r="CD266" s="13">
        <v>7.1953368291445371E-2</v>
      </c>
      <c r="CE266" s="13">
        <v>0.13833848154670558</v>
      </c>
      <c r="CF266" s="13">
        <v>0.12216297590805021</v>
      </c>
      <c r="CG266" s="13">
        <v>0.15195813475446771</v>
      </c>
      <c r="CH266" s="13">
        <v>8.82204709774905E-2</v>
      </c>
      <c r="CI266" s="10">
        <f>COUNTIF(H266:CH266,"&gt;0")/79</f>
        <v>0.98734177215189878</v>
      </c>
    </row>
    <row r="267" spans="1:87" s="1" customFormat="1" x14ac:dyDescent="0.2">
      <c r="A267" s="1" t="s">
        <v>327</v>
      </c>
      <c r="B267" s="1">
        <v>871.53365799999995</v>
      </c>
      <c r="C267" s="7">
        <f>AVERAGE(H267:AU267)</f>
        <v>8.4912496140695473E-2</v>
      </c>
      <c r="D267" s="7">
        <f>STDEV(H267:AU267)</f>
        <v>7.3885175099529701E-2</v>
      </c>
      <c r="E267" s="7">
        <f>AVERAGE(AV267:CH267)</f>
        <v>6.2117314663298319E-2</v>
      </c>
      <c r="F267" s="7">
        <f>STDEV(AV267:CH267)</f>
        <v>6.1316466630208413E-2</v>
      </c>
      <c r="G267" s="7">
        <f>TTEST(H267:AU267,AV267:CH267,2,3)</f>
        <v>0.13943023292763107</v>
      </c>
      <c r="H267" s="12">
        <v>7.9769567582574502E-2</v>
      </c>
      <c r="I267" s="12">
        <v>0.27947960258460508</v>
      </c>
      <c r="J267" s="12">
        <v>0.12520691308122131</v>
      </c>
      <c r="K267" s="12">
        <v>0.21748351570363933</v>
      </c>
      <c r="L267" s="12">
        <v>0.14611508452053198</v>
      </c>
      <c r="M267" s="12">
        <v>0</v>
      </c>
      <c r="N267" s="12">
        <v>0.25788694897460712</v>
      </c>
      <c r="O267" s="12">
        <v>4.3097502764912803E-2</v>
      </c>
      <c r="P267" s="12">
        <v>0.11245170397515085</v>
      </c>
      <c r="Q267" s="12">
        <v>0.15913887098000615</v>
      </c>
      <c r="R267" s="12">
        <v>0.22059898422859323</v>
      </c>
      <c r="S267" s="12">
        <v>1.8654146037008445E-2</v>
      </c>
      <c r="T267" s="12">
        <v>9.1869052887862027E-2</v>
      </c>
      <c r="U267" s="12">
        <v>9.871142927457173E-2</v>
      </c>
      <c r="V267" s="12">
        <v>3.4605130608625544E-2</v>
      </c>
      <c r="W267" s="12">
        <v>1.9346849519121766E-2</v>
      </c>
      <c r="X267" s="12">
        <v>3.5164178022509776E-2</v>
      </c>
      <c r="Y267" s="12">
        <v>5.6298259870786557E-2</v>
      </c>
      <c r="Z267" s="12">
        <v>0.11438331189043198</v>
      </c>
      <c r="AA267" s="12">
        <v>0.1041198842623272</v>
      </c>
      <c r="AB267" s="12">
        <v>0.13693554726072568</v>
      </c>
      <c r="AC267" s="12">
        <v>6.9296312682487829E-2</v>
      </c>
      <c r="AD267" s="12">
        <v>5.9048434642123337E-2</v>
      </c>
      <c r="AE267" s="12">
        <v>0</v>
      </c>
      <c r="AF267" s="12">
        <v>0.18915825554792082</v>
      </c>
      <c r="AG267" s="12">
        <v>6.675201511057921E-2</v>
      </c>
      <c r="AH267" s="12">
        <v>2.4547957372219997E-2</v>
      </c>
      <c r="AI267" s="12">
        <v>9.9606422938881625E-2</v>
      </c>
      <c r="AJ267" s="12">
        <v>0</v>
      </c>
      <c r="AK267" s="12">
        <v>5.4063296645490068E-2</v>
      </c>
      <c r="AL267" s="12">
        <v>2.2944413315049275E-2</v>
      </c>
      <c r="AM267" s="12">
        <v>0.16777911453478336</v>
      </c>
      <c r="AN267" s="12">
        <v>9.1037122220080868E-2</v>
      </c>
      <c r="AO267" s="12">
        <v>0</v>
      </c>
      <c r="AP267" s="12">
        <v>5.5349895583966677E-2</v>
      </c>
      <c r="AQ267" s="12">
        <v>7.5543344156811368E-2</v>
      </c>
      <c r="AR267" s="12">
        <v>0</v>
      </c>
      <c r="AS267" s="12">
        <v>4.4132973836998539E-2</v>
      </c>
      <c r="AT267" s="12">
        <v>0</v>
      </c>
      <c r="AU267" s="12">
        <v>2.5923803010612749E-2</v>
      </c>
      <c r="AV267" s="13">
        <v>2.4235024694891701E-2</v>
      </c>
      <c r="AW267" s="13">
        <v>0.21015399750137931</v>
      </c>
      <c r="AX267" s="13">
        <v>1.2234813493408915E-2</v>
      </c>
      <c r="AY267" s="13">
        <v>3.1964067790984339E-2</v>
      </c>
      <c r="AZ267" s="13">
        <v>5.6267522912839804E-2</v>
      </c>
      <c r="BA267" s="13">
        <v>2.3049555362328528E-2</v>
      </c>
      <c r="BB267" s="13">
        <v>0.11357627312588822</v>
      </c>
      <c r="BC267" s="13">
        <v>5.8752008988488591E-2</v>
      </c>
      <c r="BD267" s="13">
        <v>0.18521578549092796</v>
      </c>
      <c r="BE267" s="13">
        <v>5.0086211328938132E-2</v>
      </c>
      <c r="BF267" s="13">
        <v>0.14191329265533156</v>
      </c>
      <c r="BG267" s="13">
        <v>1.7101841102518337E-2</v>
      </c>
      <c r="BH267" s="13">
        <v>7.9154287547770402E-2</v>
      </c>
      <c r="BI267" s="13">
        <v>0</v>
      </c>
      <c r="BJ267" s="13">
        <v>2.1536318664157089E-2</v>
      </c>
      <c r="BK267" s="13">
        <v>0.10458376010050931</v>
      </c>
      <c r="BL267" s="13">
        <v>0</v>
      </c>
      <c r="BM267" s="13">
        <v>0</v>
      </c>
      <c r="BN267" s="13">
        <v>2.8989701070847636E-2</v>
      </c>
      <c r="BO267" s="13">
        <v>9.532238784814405E-2</v>
      </c>
      <c r="BP267" s="13">
        <v>2.9168914363338169E-2</v>
      </c>
      <c r="BQ267" s="13">
        <v>6.9082089428773433E-2</v>
      </c>
      <c r="BR267" s="13">
        <v>7.6524933431066172E-2</v>
      </c>
      <c r="BS267" s="13">
        <v>0</v>
      </c>
      <c r="BT267" s="13">
        <v>0</v>
      </c>
      <c r="BU267" s="13">
        <v>2.3081782696329527E-2</v>
      </c>
      <c r="BV267" s="13">
        <v>0.17823112069097544</v>
      </c>
      <c r="BW267" s="13">
        <v>0.10190405174097586</v>
      </c>
      <c r="BX267" s="13">
        <v>0.11498421710174038</v>
      </c>
      <c r="BY267" s="13">
        <v>0.14095264475893332</v>
      </c>
      <c r="BZ267" s="13">
        <v>0</v>
      </c>
      <c r="CA267" s="13">
        <v>0</v>
      </c>
      <c r="CB267" s="13">
        <v>0.14450915483780999</v>
      </c>
      <c r="CC267" s="13">
        <v>5.7475457822416559E-2</v>
      </c>
      <c r="CD267" s="13">
        <v>2.069303104507771E-2</v>
      </c>
      <c r="CE267" s="13">
        <v>0</v>
      </c>
      <c r="CF267" s="13">
        <v>4.1731820631766017E-2</v>
      </c>
      <c r="CG267" s="13">
        <v>0.17009920364007808</v>
      </c>
      <c r="CH267" s="13">
        <v>0</v>
      </c>
      <c r="CI267" s="10">
        <f>COUNTIF(H267:CH267,"&gt;0")/79</f>
        <v>0.810126582278481</v>
      </c>
    </row>
    <row r="268" spans="1:87" s="1" customFormat="1" x14ac:dyDescent="0.2">
      <c r="A268" s="1" t="s">
        <v>373</v>
      </c>
      <c r="B268" s="1">
        <v>869.51800800000001</v>
      </c>
      <c r="C268" s="7">
        <f>AVERAGE(H268:AU268)</f>
        <v>0.66052192278545119</v>
      </c>
      <c r="D268" s="7">
        <f>STDEV(H268:AU268)</f>
        <v>0.66086274957440672</v>
      </c>
      <c r="E268" s="7">
        <f>AVERAGE(AV268:CH268)</f>
        <v>1.032022991841838</v>
      </c>
      <c r="F268" s="7">
        <f>STDEV(AV268:CH268)</f>
        <v>0.88532901256508656</v>
      </c>
      <c r="G268" s="7">
        <f>TTEST(H268:AU268,AV268:CH268,2,3)</f>
        <v>3.846982792658997E-2</v>
      </c>
      <c r="H268" s="12">
        <v>0</v>
      </c>
      <c r="I268" s="12">
        <v>1.6049599877567691</v>
      </c>
      <c r="J268" s="12">
        <v>7.9378164382335123E-2</v>
      </c>
      <c r="K268" s="12">
        <v>1.1145987843507126</v>
      </c>
      <c r="L268" s="12">
        <v>0</v>
      </c>
      <c r="M268" s="12">
        <v>0.90336298011921323</v>
      </c>
      <c r="N268" s="12">
        <v>5.395328080431231E-2</v>
      </c>
      <c r="O268" s="12">
        <v>0.6896782330108604</v>
      </c>
      <c r="P268" s="12">
        <v>6.0838811200881159E-2</v>
      </c>
      <c r="Q268" s="12">
        <v>0.74230984390475063</v>
      </c>
      <c r="R268" s="12">
        <v>0.34419346361674102</v>
      </c>
      <c r="S268" s="12">
        <v>1.4826285872071862E-2</v>
      </c>
      <c r="T268" s="12">
        <v>0.18804158472789284</v>
      </c>
      <c r="U268" s="12">
        <v>4.2735935543975707E-2</v>
      </c>
      <c r="V268" s="12">
        <v>0.8839041332233798</v>
      </c>
      <c r="W268" s="12">
        <v>4.1325831755572619E-2</v>
      </c>
      <c r="X268" s="12">
        <v>1.2496784533746681</v>
      </c>
      <c r="Y268" s="12">
        <v>1.9288392862640162</v>
      </c>
      <c r="Z268" s="12">
        <v>6.7119427898969811E-2</v>
      </c>
      <c r="AA268" s="12">
        <v>0.66023471263804379</v>
      </c>
      <c r="AB268" s="12">
        <v>0.330624491820811</v>
      </c>
      <c r="AC268" s="12">
        <v>0.88889969483257847</v>
      </c>
      <c r="AD268" s="12">
        <v>1.8238417503385387</v>
      </c>
      <c r="AE268" s="12">
        <v>0.15277747490246568</v>
      </c>
      <c r="AF268" s="12">
        <v>0.25298279657926759</v>
      </c>
      <c r="AG268" s="12">
        <v>1.4982832857677604</v>
      </c>
      <c r="AH268" s="12">
        <v>6.3947680499430601E-2</v>
      </c>
      <c r="AI268" s="12">
        <v>0.92755952815455889</v>
      </c>
      <c r="AJ268" s="12">
        <v>1.9547178285000433</v>
      </c>
      <c r="AK268" s="12">
        <v>0.39300474138765956</v>
      </c>
      <c r="AL268" s="12">
        <v>1.1617606001038037</v>
      </c>
      <c r="AM268" s="12">
        <v>0.11874192520104715</v>
      </c>
      <c r="AN268" s="12">
        <v>2.3226001803006757</v>
      </c>
      <c r="AO268" s="12">
        <v>0</v>
      </c>
      <c r="AP268" s="12">
        <v>1.1078255659539593</v>
      </c>
      <c r="AQ268" s="12">
        <v>0.47697420382130751</v>
      </c>
      <c r="AR268" s="12">
        <v>1.0699686835092164</v>
      </c>
      <c r="AS268" s="12">
        <v>1.1801200099463331</v>
      </c>
      <c r="AT268" s="12">
        <v>2.6267269353424886E-2</v>
      </c>
      <c r="AU268" s="12">
        <v>0</v>
      </c>
      <c r="AV268" s="13">
        <v>0.40780441841572684</v>
      </c>
      <c r="AW268" s="13">
        <v>6.3816065007477801E-2</v>
      </c>
      <c r="AX268" s="13">
        <v>0.45316023514497178</v>
      </c>
      <c r="AY268" s="13">
        <v>3.4514336148368905</v>
      </c>
      <c r="AZ268" s="13">
        <v>0.72202290921173451</v>
      </c>
      <c r="BA268" s="13">
        <v>0.14482626293417888</v>
      </c>
      <c r="BB268" s="13">
        <v>4.2498369119407908E-2</v>
      </c>
      <c r="BC268" s="13">
        <v>0.31009382234403593</v>
      </c>
      <c r="BD268" s="13">
        <v>0.27100355986125724</v>
      </c>
      <c r="BE268" s="13">
        <v>1.1180588285760971</v>
      </c>
      <c r="BF268" s="13">
        <v>0.32089503011565595</v>
      </c>
      <c r="BG268" s="13">
        <v>0.53080733546883063</v>
      </c>
      <c r="BH268" s="13">
        <v>1.7496569947686154</v>
      </c>
      <c r="BI268" s="13">
        <v>0.17965552065226953</v>
      </c>
      <c r="BJ268" s="13">
        <v>1.006774677495248</v>
      </c>
      <c r="BK268" s="13">
        <v>1.1623341350880745</v>
      </c>
      <c r="BL268" s="13">
        <v>0.7872931488037338</v>
      </c>
      <c r="BM268" s="13">
        <v>3.4136574277691398</v>
      </c>
      <c r="BN268" s="13">
        <v>0.87003426177941434</v>
      </c>
      <c r="BO268" s="13">
        <v>1.072730194612012</v>
      </c>
      <c r="BP268" s="13">
        <v>1.2510110345310044</v>
      </c>
      <c r="BQ268" s="13">
        <v>3.670976900198817E-2</v>
      </c>
      <c r="BR268" s="13">
        <v>1.6273618965391632</v>
      </c>
      <c r="BS268" s="13">
        <v>3.7247170818097466</v>
      </c>
      <c r="BT268" s="13">
        <v>1.2706445373258708</v>
      </c>
      <c r="BU268" s="13">
        <v>1.0877641812626877</v>
      </c>
      <c r="BV268" s="13">
        <v>0.91611760380398111</v>
      </c>
      <c r="BW268" s="13">
        <v>1.2688588353362129</v>
      </c>
      <c r="BX268" s="13">
        <v>2.1938283780032535</v>
      </c>
      <c r="BY268" s="13">
        <v>0.79624316541074014</v>
      </c>
      <c r="BZ268" s="13">
        <v>1.3444014789193093</v>
      </c>
      <c r="CA268" s="13">
        <v>0.33762750982654538</v>
      </c>
      <c r="CB268" s="13">
        <v>0.78881715546030162</v>
      </c>
      <c r="CC268" s="13">
        <v>1.2489495318358019</v>
      </c>
      <c r="CD268" s="13">
        <v>0.90759280865503533</v>
      </c>
      <c r="CE268" s="13">
        <v>0.92507926904072402</v>
      </c>
      <c r="CF268" s="13">
        <v>1.278122580523793</v>
      </c>
      <c r="CG268" s="13">
        <v>0.29343549534002916</v>
      </c>
      <c r="CH268" s="13">
        <v>0.8730575572007182</v>
      </c>
      <c r="CI268" s="10">
        <f>COUNTIF(H268:CH268,"&gt;0")/79</f>
        <v>0.94936708860759489</v>
      </c>
    </row>
    <row r="269" spans="1:87" s="1" customFormat="1" x14ac:dyDescent="0.2">
      <c r="A269" s="1" t="s">
        <v>259</v>
      </c>
      <c r="B269" s="1">
        <v>889.58060799999998</v>
      </c>
      <c r="C269" s="7">
        <f>AVERAGE(H269:AU269)</f>
        <v>5.7793995068334478E-2</v>
      </c>
      <c r="D269" s="7">
        <f>STDEV(H269:AU269)</f>
        <v>0.171820014492441</v>
      </c>
      <c r="E269" s="7">
        <f>AVERAGE(AV269:CH269)</f>
        <v>7.0338888027550645E-2</v>
      </c>
      <c r="F269" s="7">
        <f>STDEV(AV269:CH269)</f>
        <v>0.21003402166540316</v>
      </c>
      <c r="G269" s="7">
        <f>TTEST(H269:AU269,AV269:CH269,2,3)</f>
        <v>0.77251118923499751</v>
      </c>
      <c r="H269" s="12">
        <v>1.222473496092375E-2</v>
      </c>
      <c r="I269" s="12">
        <v>0</v>
      </c>
      <c r="J269" s="12">
        <v>5.2089752034772327E-2</v>
      </c>
      <c r="K269" s="12">
        <v>2.6039796257015736E-2</v>
      </c>
      <c r="L269" s="12">
        <v>3.15804579820987E-2</v>
      </c>
      <c r="M269" s="12">
        <v>0.94300880739099913</v>
      </c>
      <c r="N269" s="12">
        <v>2.7354232890180206E-2</v>
      </c>
      <c r="O269" s="12">
        <v>7.5069174096501672E-4</v>
      </c>
      <c r="P269" s="12">
        <v>0</v>
      </c>
      <c r="Q269" s="12">
        <v>3.3492886900888953E-2</v>
      </c>
      <c r="R269" s="12">
        <v>2.2887120723782132E-2</v>
      </c>
      <c r="S269" s="12">
        <v>1.0329357991205955E-2</v>
      </c>
      <c r="T269" s="12">
        <v>0</v>
      </c>
      <c r="U269" s="12">
        <v>0</v>
      </c>
      <c r="V269" s="12">
        <v>0</v>
      </c>
      <c r="W269" s="12">
        <v>0</v>
      </c>
      <c r="X269" s="12">
        <v>3.7909281205283057E-2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0.44098495194928988</v>
      </c>
      <c r="AE269" s="12">
        <v>0</v>
      </c>
      <c r="AF269" s="12">
        <v>0</v>
      </c>
      <c r="AG269" s="12">
        <v>2.9362252729067874E-2</v>
      </c>
      <c r="AH269" s="12">
        <v>0</v>
      </c>
      <c r="AI269" s="12">
        <v>0</v>
      </c>
      <c r="AJ269" s="12">
        <v>0</v>
      </c>
      <c r="AK269" s="12">
        <v>0</v>
      </c>
      <c r="AL269" s="12">
        <v>2.8891042197247717E-2</v>
      </c>
      <c r="AM269" s="12">
        <v>0</v>
      </c>
      <c r="AN269" s="12">
        <v>0</v>
      </c>
      <c r="AO269" s="12">
        <v>0.2754988005256675</v>
      </c>
      <c r="AP269" s="12">
        <v>0</v>
      </c>
      <c r="AQ269" s="12">
        <v>0</v>
      </c>
      <c r="AR269" s="12">
        <v>0</v>
      </c>
      <c r="AS269" s="12">
        <v>0.33935563525399121</v>
      </c>
      <c r="AT269" s="12">
        <v>0</v>
      </c>
      <c r="AU269" s="12">
        <v>0</v>
      </c>
      <c r="AV269" s="13">
        <v>5.1759661940783432E-4</v>
      </c>
      <c r="AW269" s="13">
        <v>3.462578488944227E-2</v>
      </c>
      <c r="AX269" s="13">
        <v>1.4511903355164067E-3</v>
      </c>
      <c r="AY269" s="13">
        <v>0</v>
      </c>
      <c r="AZ269" s="13">
        <v>0</v>
      </c>
      <c r="BA269" s="13">
        <v>0</v>
      </c>
      <c r="BB269" s="13">
        <v>3.7220147220102986E-2</v>
      </c>
      <c r="BC269" s="13">
        <v>1.4410814534282583E-2</v>
      </c>
      <c r="BD269" s="13">
        <v>0</v>
      </c>
      <c r="BE269" s="13">
        <v>0</v>
      </c>
      <c r="BF269" s="13">
        <v>1.1715937825500044E-2</v>
      </c>
      <c r="BG269" s="13">
        <v>0</v>
      </c>
      <c r="BH269" s="13">
        <v>0</v>
      </c>
      <c r="BI269" s="13">
        <v>1.6406227986642138E-2</v>
      </c>
      <c r="BJ269" s="13">
        <v>0</v>
      </c>
      <c r="BK269" s="13">
        <v>0.63693335548178498</v>
      </c>
      <c r="BL269" s="13">
        <v>0</v>
      </c>
      <c r="BM269" s="13">
        <v>0.10657280305919073</v>
      </c>
      <c r="BN269" s="13">
        <v>9.1321554876067287E-3</v>
      </c>
      <c r="BO269" s="13">
        <v>0</v>
      </c>
      <c r="BP269" s="13">
        <v>0</v>
      </c>
      <c r="BQ269" s="13">
        <v>0</v>
      </c>
      <c r="BR269" s="13">
        <v>0</v>
      </c>
      <c r="BS269" s="13">
        <v>2.8204045054238021E-2</v>
      </c>
      <c r="BT269" s="13">
        <v>0</v>
      </c>
      <c r="BU269" s="13">
        <v>1.4671097045489117E-2</v>
      </c>
      <c r="BV269" s="13">
        <v>0.15816639346790623</v>
      </c>
      <c r="BW269" s="13">
        <v>3.1616996142193612E-2</v>
      </c>
      <c r="BX269" s="13">
        <v>0</v>
      </c>
      <c r="BY269" s="13">
        <v>0</v>
      </c>
      <c r="BZ269" s="13">
        <v>0</v>
      </c>
      <c r="CA269" s="13">
        <v>6.5370214135496846E-2</v>
      </c>
      <c r="CB269" s="13">
        <v>0</v>
      </c>
      <c r="CC269" s="13">
        <v>1.7984872787456984E-2</v>
      </c>
      <c r="CD269" s="13">
        <v>0</v>
      </c>
      <c r="CE269" s="13">
        <v>0</v>
      </c>
      <c r="CF269" s="13">
        <v>0</v>
      </c>
      <c r="CG269" s="13">
        <v>1.0979564570238567</v>
      </c>
      <c r="CH269" s="13">
        <v>0.46026054397836141</v>
      </c>
      <c r="CI269" s="10">
        <f>COUNTIF(H269:CH269,"&gt;0")/79</f>
        <v>0.43037974683544306</v>
      </c>
    </row>
    <row r="270" spans="1:87" s="1" customFormat="1" x14ac:dyDescent="0.2">
      <c r="A270" s="1" t="s">
        <v>526</v>
      </c>
      <c r="B270" s="1">
        <v>887.56495800000005</v>
      </c>
      <c r="C270" s="7">
        <f>AVERAGE(H270:AU270)</f>
        <v>0.14365347253965938</v>
      </c>
      <c r="D270" s="7">
        <f>STDEV(H270:AU270)</f>
        <v>0.10010803014338152</v>
      </c>
      <c r="E270" s="7">
        <f>AVERAGE(AV270:CH270)</f>
        <v>0.10386991037644532</v>
      </c>
      <c r="F270" s="7">
        <f>STDEV(AV270:CH270)</f>
        <v>6.3692686156580067E-2</v>
      </c>
      <c r="G270" s="7">
        <f>TTEST(H270:AU270,AV270:CH270,2,3)</f>
        <v>3.8383030786772604E-2</v>
      </c>
      <c r="H270" s="12">
        <v>0.21600209379555718</v>
      </c>
      <c r="I270" s="12">
        <v>0.38334288034826591</v>
      </c>
      <c r="J270" s="12">
        <v>0.18823789443917352</v>
      </c>
      <c r="K270" s="12">
        <v>0.25350088814135058</v>
      </c>
      <c r="L270" s="12">
        <v>0.21180925591414546</v>
      </c>
      <c r="M270" s="12">
        <v>0.17277936268608918</v>
      </c>
      <c r="N270" s="12">
        <v>0.17491958243346015</v>
      </c>
      <c r="O270" s="12">
        <v>0.19352275106348918</v>
      </c>
      <c r="P270" s="12">
        <v>0.53605833237785128</v>
      </c>
      <c r="Q270" s="12">
        <v>8.7595363007776483E-2</v>
      </c>
      <c r="R270" s="12">
        <v>0.12935857550362895</v>
      </c>
      <c r="S270" s="12">
        <v>0.1698909215462403</v>
      </c>
      <c r="T270" s="12">
        <v>0.30716402712834745</v>
      </c>
      <c r="U270" s="12">
        <v>0.25202909567230947</v>
      </c>
      <c r="V270" s="12">
        <v>4.7262361468452335E-2</v>
      </c>
      <c r="W270" s="12">
        <v>6.9265123759446642E-2</v>
      </c>
      <c r="X270" s="12">
        <v>0.20411344595861869</v>
      </c>
      <c r="Y270" s="12">
        <v>0.10709655754536736</v>
      </c>
      <c r="Z270" s="12">
        <v>8.8212739011011676E-2</v>
      </c>
      <c r="AA270" s="12">
        <v>0.1111665928339398</v>
      </c>
      <c r="AB270" s="12">
        <v>0.11185420903666247</v>
      </c>
      <c r="AC270" s="12">
        <v>9.1538565169026684E-2</v>
      </c>
      <c r="AD270" s="12">
        <v>0.17033761054678595</v>
      </c>
      <c r="AE270" s="12">
        <v>5.4204847422940877E-2</v>
      </c>
      <c r="AF270" s="12">
        <v>0.10609513078184805</v>
      </c>
      <c r="AG270" s="12">
        <v>7.6222258251851915E-2</v>
      </c>
      <c r="AH270" s="12">
        <v>0.12363953708525964</v>
      </c>
      <c r="AI270" s="12">
        <v>0.11551435495786357</v>
      </c>
      <c r="AJ270" s="12">
        <v>2.4476834462038622E-2</v>
      </c>
      <c r="AK270" s="12">
        <v>0.10817595909195556</v>
      </c>
      <c r="AL270" s="12">
        <v>9.9105521666696048E-2</v>
      </c>
      <c r="AM270" s="12">
        <v>0.11185394838912791</v>
      </c>
      <c r="AN270" s="12">
        <v>0.18204501652798916</v>
      </c>
      <c r="AO270" s="12">
        <v>6.1864850135324334E-2</v>
      </c>
      <c r="AP270" s="12">
        <v>4.8443304863474111E-2</v>
      </c>
      <c r="AQ270" s="12">
        <v>0.11216465702368468</v>
      </c>
      <c r="AR270" s="12">
        <v>6.4698481196557009E-2</v>
      </c>
      <c r="AS270" s="12">
        <v>7.3665571618064779E-2</v>
      </c>
      <c r="AT270" s="12">
        <v>3.0753068539013977E-2</v>
      </c>
      <c r="AU270" s="12">
        <v>7.6157330185686697E-2</v>
      </c>
      <c r="AV270" s="13">
        <v>5.9781735236613495E-2</v>
      </c>
      <c r="AW270" s="13">
        <v>0.20828421237761219</v>
      </c>
      <c r="AX270" s="13">
        <v>7.9351853959551882E-2</v>
      </c>
      <c r="AY270" s="13">
        <v>4.9144892054359547E-2</v>
      </c>
      <c r="AZ270" s="13">
        <v>8.2560293389554895E-2</v>
      </c>
      <c r="BA270" s="13">
        <v>0.16074802330863625</v>
      </c>
      <c r="BB270" s="13">
        <v>0.10868374080551869</v>
      </c>
      <c r="BC270" s="13">
        <v>3.9433400882470437E-2</v>
      </c>
      <c r="BD270" s="13">
        <v>0.18981665674613554</v>
      </c>
      <c r="BE270" s="13">
        <v>0.10875376338384737</v>
      </c>
      <c r="BF270" s="13">
        <v>8.6538068880359115E-2</v>
      </c>
      <c r="BG270" s="13">
        <v>4.632017502904915E-2</v>
      </c>
      <c r="BH270" s="13">
        <v>1.0334871892939185E-2</v>
      </c>
      <c r="BI270" s="13">
        <v>2.629922088830201E-2</v>
      </c>
      <c r="BJ270" s="13">
        <v>0.12080476314066527</v>
      </c>
      <c r="BK270" s="13">
        <v>0.16313036439273354</v>
      </c>
      <c r="BL270" s="13">
        <v>9.8475100460321263E-2</v>
      </c>
      <c r="BM270" s="13">
        <v>0.11441701453030124</v>
      </c>
      <c r="BN270" s="13">
        <v>3.4191112605634649E-2</v>
      </c>
      <c r="BO270" s="13">
        <v>7.3181902778360966E-2</v>
      </c>
      <c r="BP270" s="13">
        <v>0.13713846742320923</v>
      </c>
      <c r="BQ270" s="13">
        <v>0.12948257351748518</v>
      </c>
      <c r="BR270" s="13">
        <v>0.20942910387110103</v>
      </c>
      <c r="BS270" s="13">
        <v>0.10821916608259995</v>
      </c>
      <c r="BT270" s="13">
        <v>8.0768112096462161E-2</v>
      </c>
      <c r="BU270" s="13">
        <v>2.2960711395815264E-2</v>
      </c>
      <c r="BV270" s="13">
        <v>9.2314737683220099E-2</v>
      </c>
      <c r="BW270" s="13">
        <v>8.7823713124217551E-2</v>
      </c>
      <c r="BX270" s="13">
        <v>0.25260274524991505</v>
      </c>
      <c r="BY270" s="13">
        <v>0.1417911539429664</v>
      </c>
      <c r="BZ270" s="13">
        <v>9.4467360811522197E-2</v>
      </c>
      <c r="CA270" s="13">
        <v>0.26061644684316604</v>
      </c>
      <c r="CB270" s="13">
        <v>5.1761088218276033E-2</v>
      </c>
      <c r="CC270" s="13">
        <v>5.1305734865041287E-2</v>
      </c>
      <c r="CD270" s="13">
        <v>7.090853142646257E-2</v>
      </c>
      <c r="CE270" s="13">
        <v>3.7596614924998101E-3</v>
      </c>
      <c r="CF270" s="13">
        <v>0.12694434094001622</v>
      </c>
      <c r="CG270" s="13">
        <v>7.6076398742350018E-2</v>
      </c>
      <c r="CH270" s="13">
        <v>0.19230529021207352</v>
      </c>
      <c r="CI270" s="10">
        <f>COUNTIF(H270:CH270,"&gt;0")/79</f>
        <v>1</v>
      </c>
    </row>
    <row r="271" spans="1:87" s="1" customFormat="1" x14ac:dyDescent="0.2">
      <c r="A271" s="1" t="s">
        <v>527</v>
      </c>
      <c r="B271" s="1">
        <v>885.549308</v>
      </c>
      <c r="C271" s="7">
        <f>AVERAGE(H271:AU271)</f>
        <v>2.7378413894893248</v>
      </c>
      <c r="D271" s="7">
        <f>STDEV(H271:AU271)</f>
        <v>1.725125418771517</v>
      </c>
      <c r="E271" s="7">
        <f>AVERAGE(AV271:CH271)</f>
        <v>3.0645235565440752</v>
      </c>
      <c r="F271" s="7">
        <f>STDEV(AV271:CH271)</f>
        <v>2.2711277694695524</v>
      </c>
      <c r="G271" s="7">
        <f>TTEST(H271:AU271,AV271:CH271,2,3)</f>
        <v>0.47473671949222096</v>
      </c>
      <c r="H271" s="12">
        <v>1.7528929315404138</v>
      </c>
      <c r="I271" s="12">
        <v>4.4038697423711186</v>
      </c>
      <c r="J271" s="12">
        <v>3.782447175844931</v>
      </c>
      <c r="K271" s="12">
        <v>2.8046820505968166</v>
      </c>
      <c r="L271" s="12">
        <v>2.013984353787063</v>
      </c>
      <c r="M271" s="12">
        <v>9.6242134843159342</v>
      </c>
      <c r="N271" s="12">
        <v>2.2704565046184748</v>
      </c>
      <c r="O271" s="12">
        <v>2.3722701719898898</v>
      </c>
      <c r="P271" s="12">
        <v>3.899630299964354</v>
      </c>
      <c r="Q271" s="12">
        <v>2.4436005099766476</v>
      </c>
      <c r="R271" s="12">
        <v>1.8250908096140392</v>
      </c>
      <c r="S271" s="12">
        <v>1.3665517147940689</v>
      </c>
      <c r="T271" s="12">
        <v>2.6984340295048486</v>
      </c>
      <c r="U271" s="12">
        <v>2.4192828989761805</v>
      </c>
      <c r="V271" s="12">
        <v>1.6690030437626333</v>
      </c>
      <c r="W271" s="12">
        <v>1.1444669414475648</v>
      </c>
      <c r="X271" s="12">
        <v>2.3920266151058622</v>
      </c>
      <c r="Y271" s="12">
        <v>1.9547755180467499</v>
      </c>
      <c r="Z271" s="12">
        <v>2.1165218167938025</v>
      </c>
      <c r="AA271" s="12">
        <v>1.8657494073414214</v>
      </c>
      <c r="AB271" s="12">
        <v>2.0774152488230131</v>
      </c>
      <c r="AC271" s="12">
        <v>2.371808478192813</v>
      </c>
      <c r="AD271" s="12">
        <v>7.4207799957770302</v>
      </c>
      <c r="AE271" s="12">
        <v>1.5491121756560329</v>
      </c>
      <c r="AF271" s="12">
        <v>2.1859014215605419</v>
      </c>
      <c r="AG271" s="12">
        <v>1.7696969513657435</v>
      </c>
      <c r="AH271" s="12">
        <v>1.6308327849794571</v>
      </c>
      <c r="AI271" s="12">
        <v>1.8714433999540274</v>
      </c>
      <c r="AJ271" s="12">
        <v>1.9625508866519255</v>
      </c>
      <c r="AK271" s="12">
        <v>2.6617874480456316</v>
      </c>
      <c r="AL271" s="12">
        <v>3.8520058206839747</v>
      </c>
      <c r="AM271" s="12">
        <v>3.5896819127307293</v>
      </c>
      <c r="AN271" s="12">
        <v>6.121743286986157</v>
      </c>
      <c r="AO271" s="12">
        <v>0.92180538619412</v>
      </c>
      <c r="AP271" s="12">
        <v>2.0313580894801224</v>
      </c>
      <c r="AQ271" s="12">
        <v>2.327469944196384</v>
      </c>
      <c r="AR271" s="12">
        <v>2.2072384472855497</v>
      </c>
      <c r="AS271" s="12">
        <v>4.9727824555477671</v>
      </c>
      <c r="AT271" s="12">
        <v>1.7472728724280093</v>
      </c>
      <c r="AU271" s="12">
        <v>1.4210185526411538</v>
      </c>
      <c r="AV271" s="13">
        <v>1.598803533709299</v>
      </c>
      <c r="AW271" s="13">
        <v>1.9142299921409076</v>
      </c>
      <c r="AX271" s="13">
        <v>1.2322659334023933</v>
      </c>
      <c r="AY271" s="13">
        <v>3.4240402103742289</v>
      </c>
      <c r="AZ271" s="13">
        <v>1.9199971467704655</v>
      </c>
      <c r="BA271" s="13">
        <v>1.4310559349715117</v>
      </c>
      <c r="BB271" s="13">
        <v>2.1438598278968635</v>
      </c>
      <c r="BC271" s="13">
        <v>1.8291889907283232</v>
      </c>
      <c r="BD271" s="13">
        <v>3.7722575259860776</v>
      </c>
      <c r="BE271" s="13">
        <v>1.7280215713255991</v>
      </c>
      <c r="BF271" s="13">
        <v>2.2040095626613789</v>
      </c>
      <c r="BG271" s="13">
        <v>1.3699132515821706</v>
      </c>
      <c r="BH271" s="13">
        <v>1.3433739387523287</v>
      </c>
      <c r="BI271" s="13">
        <v>1.2918825812864054</v>
      </c>
      <c r="BJ271" s="13">
        <v>2.142582099846897</v>
      </c>
      <c r="BK271" s="13">
        <v>4.5455680978965516</v>
      </c>
      <c r="BL271" s="13">
        <v>1.7928186743621428</v>
      </c>
      <c r="BM271" s="13">
        <v>8.5074829932251443</v>
      </c>
      <c r="BN271" s="13">
        <v>1.526020214842535</v>
      </c>
      <c r="BO271" s="13">
        <v>2.2182069149560388</v>
      </c>
      <c r="BP271" s="13">
        <v>2.6658601972560039</v>
      </c>
      <c r="BQ271" s="13">
        <v>1.6016858635784916</v>
      </c>
      <c r="BR271" s="13">
        <v>3.6871574234616959</v>
      </c>
      <c r="BS271" s="13">
        <v>3.7000040782815509</v>
      </c>
      <c r="BT271" s="13">
        <v>3.0887261142440461</v>
      </c>
      <c r="BU271" s="13">
        <v>2.3018308287194604</v>
      </c>
      <c r="BV271" s="13">
        <v>7.0646910715983227</v>
      </c>
      <c r="BW271" s="13">
        <v>3.4833139452643698</v>
      </c>
      <c r="BX271" s="13">
        <v>4.5113355398016823</v>
      </c>
      <c r="BY271" s="13">
        <v>2.4901795852066577</v>
      </c>
      <c r="BZ271" s="13">
        <v>2.8575859848924421</v>
      </c>
      <c r="CA271" s="13">
        <v>3.6609990522659852</v>
      </c>
      <c r="CB271" s="13">
        <v>2.0665456874716348</v>
      </c>
      <c r="CC271" s="13">
        <v>1.6895336323683976</v>
      </c>
      <c r="CD271" s="13">
        <v>1.5079510288621274</v>
      </c>
      <c r="CE271" s="13">
        <v>1.8387622663733945</v>
      </c>
      <c r="CF271" s="13">
        <v>2.8289884091459583</v>
      </c>
      <c r="CG271" s="13">
        <v>10.327736262542063</v>
      </c>
      <c r="CH271" s="13">
        <v>10.207952737167409</v>
      </c>
      <c r="CI271" s="10">
        <f>COUNTIF(H271:CH271,"&gt;0")/79</f>
        <v>1</v>
      </c>
    </row>
    <row r="272" spans="1:87" s="1" customFormat="1" x14ac:dyDescent="0.2">
      <c r="A272" s="1" t="s">
        <v>528</v>
      </c>
      <c r="B272" s="1">
        <v>883.53365799999995</v>
      </c>
      <c r="C272" s="7">
        <f>AVERAGE(H272:AU272)</f>
        <v>12.004377717867273</v>
      </c>
      <c r="D272" s="7">
        <f>STDEV(H272:AU272)</f>
        <v>1.6108593767546133</v>
      </c>
      <c r="E272" s="7">
        <f>AVERAGE(AV272:CH272)</f>
        <v>11.067484134647527</v>
      </c>
      <c r="F272" s="7">
        <f>STDEV(AV272:CH272)</f>
        <v>1.6459618268433465</v>
      </c>
      <c r="G272" s="7">
        <f>TTEST(H272:AU272,AV272:CH272,2,3)</f>
        <v>1.2556147667219429E-2</v>
      </c>
      <c r="H272" s="12">
        <v>11.974418538321393</v>
      </c>
      <c r="I272" s="12">
        <v>10.915435898642272</v>
      </c>
      <c r="J272" s="12">
        <v>15.959563215222353</v>
      </c>
      <c r="K272" s="12">
        <v>12.478884794015142</v>
      </c>
      <c r="L272" s="12">
        <v>12.33940960729843</v>
      </c>
      <c r="M272" s="12">
        <v>6.849655608916664</v>
      </c>
      <c r="N272" s="12">
        <v>12.567611200239782</v>
      </c>
      <c r="O272" s="12">
        <v>9.9164524824814038</v>
      </c>
      <c r="P272" s="12">
        <v>10.667532682966137</v>
      </c>
      <c r="Q272" s="12">
        <v>15.344158890753969</v>
      </c>
      <c r="R272" s="12">
        <v>12.073783770448257</v>
      </c>
      <c r="S272" s="12">
        <v>11.136034040706695</v>
      </c>
      <c r="T272" s="12">
        <v>13.087424121183465</v>
      </c>
      <c r="U272" s="12">
        <v>12.116393988468865</v>
      </c>
      <c r="V272" s="12">
        <v>11.187472210518614</v>
      </c>
      <c r="W272" s="12">
        <v>12.325784886979497</v>
      </c>
      <c r="X272" s="12">
        <v>15.40626909111262</v>
      </c>
      <c r="Y272" s="12">
        <v>13.32102335587574</v>
      </c>
      <c r="Z272" s="12">
        <v>10.51109084822003</v>
      </c>
      <c r="AA272" s="12">
        <v>12.665289248480555</v>
      </c>
      <c r="AB272" s="12">
        <v>12.176750820828389</v>
      </c>
      <c r="AC272" s="12">
        <v>9.9817659504930738</v>
      </c>
      <c r="AD272" s="12">
        <v>11.899788766981798</v>
      </c>
      <c r="AE272" s="12">
        <v>12.827492191069304</v>
      </c>
      <c r="AF272" s="12">
        <v>12.126412867050821</v>
      </c>
      <c r="AG272" s="12">
        <v>11.262951788860612</v>
      </c>
      <c r="AH272" s="12">
        <v>12.862947717946547</v>
      </c>
      <c r="AI272" s="12">
        <v>12.079899203916296</v>
      </c>
      <c r="AJ272" s="12">
        <v>11.083946697152184</v>
      </c>
      <c r="AK272" s="12">
        <v>12.785982067694302</v>
      </c>
      <c r="AL272" s="12">
        <v>12.548745887644468</v>
      </c>
      <c r="AM272" s="12">
        <v>12.98244515213041</v>
      </c>
      <c r="AN272" s="12">
        <v>10.94866195745051</v>
      </c>
      <c r="AO272" s="12">
        <v>11.915274123540865</v>
      </c>
      <c r="AP272" s="12">
        <v>13.970708694961392</v>
      </c>
      <c r="AQ272" s="12">
        <v>10.519744899810448</v>
      </c>
      <c r="AR272" s="12">
        <v>10.727799217551686</v>
      </c>
      <c r="AS272" s="12">
        <v>12.678173986507165</v>
      </c>
      <c r="AT272" s="12">
        <v>10.292084474302996</v>
      </c>
      <c r="AU272" s="12">
        <v>11.659843767945684</v>
      </c>
      <c r="AV272" s="13">
        <v>11.663623010738299</v>
      </c>
      <c r="AW272" s="13">
        <v>12.807757757018928</v>
      </c>
      <c r="AX272" s="13">
        <v>13.894304728125054</v>
      </c>
      <c r="AY272" s="13">
        <v>12.13922251439565</v>
      </c>
      <c r="AZ272" s="13">
        <v>9.0011739600454721</v>
      </c>
      <c r="BA272" s="13">
        <v>11.761792697125708</v>
      </c>
      <c r="BB272" s="13">
        <v>11.464985931900324</v>
      </c>
      <c r="BC272" s="13">
        <v>11.487421619994235</v>
      </c>
      <c r="BD272" s="13">
        <v>13.548999719362016</v>
      </c>
      <c r="BE272" s="13">
        <v>10.479378361069566</v>
      </c>
      <c r="BF272" s="13">
        <v>10.598648902668785</v>
      </c>
      <c r="BG272" s="13">
        <v>11.761176201358989</v>
      </c>
      <c r="BH272" s="13">
        <v>9.475348220762891</v>
      </c>
      <c r="BI272" s="13">
        <v>11.565290881124845</v>
      </c>
      <c r="BJ272" s="13">
        <v>11.071780900141462</v>
      </c>
      <c r="BK272" s="13">
        <v>12.805898162873467</v>
      </c>
      <c r="BL272" s="13">
        <v>12.823291802855202</v>
      </c>
      <c r="BM272" s="13">
        <v>9.9973958265367742</v>
      </c>
      <c r="BN272" s="13">
        <v>11.170575058236714</v>
      </c>
      <c r="BO272" s="13">
        <v>13.845639522838566</v>
      </c>
      <c r="BP272" s="13">
        <v>11.584963669718435</v>
      </c>
      <c r="BQ272" s="13">
        <v>9.9329002388014853</v>
      </c>
      <c r="BR272" s="13">
        <v>11.537917194786427</v>
      </c>
      <c r="BS272" s="13">
        <v>9.4009621323689192</v>
      </c>
      <c r="BT272" s="13">
        <v>9.7864294304420465</v>
      </c>
      <c r="BU272" s="13">
        <v>9.5076030769627486</v>
      </c>
      <c r="BV272" s="13">
        <v>7.6763447604915962</v>
      </c>
      <c r="BW272" s="13">
        <v>12.771268132554285</v>
      </c>
      <c r="BX272" s="13">
        <v>13.202891642700781</v>
      </c>
      <c r="BY272" s="13">
        <v>12.611538166546454</v>
      </c>
      <c r="BZ272" s="13">
        <v>11.529983043824091</v>
      </c>
      <c r="CA272" s="13">
        <v>11.975957553230606</v>
      </c>
      <c r="CB272" s="13">
        <v>10.060249728017919</v>
      </c>
      <c r="CC272" s="13">
        <v>9.3232321330899381</v>
      </c>
      <c r="CD272" s="13">
        <v>10.975447770126689</v>
      </c>
      <c r="CE272" s="13">
        <v>10.546065514016895</v>
      </c>
      <c r="CF272" s="13">
        <v>10.39942693244252</v>
      </c>
      <c r="CG272" s="13">
        <v>8.7708062010679413</v>
      </c>
      <c r="CH272" s="13">
        <v>6.6741881508908945</v>
      </c>
      <c r="CI272" s="10">
        <f>COUNTIF(H272:CH272,"&gt;0")/79</f>
        <v>1</v>
      </c>
    </row>
    <row r="273" spans="1:87" s="1" customFormat="1" x14ac:dyDescent="0.2">
      <c r="A273" s="1" t="s">
        <v>529</v>
      </c>
      <c r="B273" s="1">
        <v>881.51800800000001</v>
      </c>
      <c r="C273" s="7">
        <f>AVERAGE(H273:AU273)</f>
        <v>1.038448143514398</v>
      </c>
      <c r="D273" s="7">
        <f>STDEV(H273:AU273)</f>
        <v>0.72306010191359371</v>
      </c>
      <c r="E273" s="7">
        <f>AVERAGE(AV273:CH273)</f>
        <v>0.99764930254318507</v>
      </c>
      <c r="F273" s="7">
        <f>STDEV(AV273:CH273)</f>
        <v>0.47550867182648476</v>
      </c>
      <c r="G273" s="7">
        <f>TTEST(H273:AU273,AV273:CH273,2,3)</f>
        <v>0.76736248925400996</v>
      </c>
      <c r="H273" s="12">
        <v>1.2238042130239255</v>
      </c>
      <c r="I273" s="12">
        <v>0.91424637159768041</v>
      </c>
      <c r="J273" s="12">
        <v>0.64603053643705566</v>
      </c>
      <c r="K273" s="12">
        <v>0.72210769990307022</v>
      </c>
      <c r="L273" s="12">
        <v>0.90099567883377674</v>
      </c>
      <c r="M273" s="12">
        <v>3.9323953869535933</v>
      </c>
      <c r="N273" s="12">
        <v>1.4701381252868091</v>
      </c>
      <c r="O273" s="12">
        <v>0.59082068536923382</v>
      </c>
      <c r="P273" s="12">
        <v>0.31479075553886116</v>
      </c>
      <c r="Q273" s="12">
        <v>0.71147714387636196</v>
      </c>
      <c r="R273" s="12">
        <v>1.1159002265657694</v>
      </c>
      <c r="S273" s="12">
        <v>0.75961784415146849</v>
      </c>
      <c r="T273" s="12">
        <v>0.50456364081063987</v>
      </c>
      <c r="U273" s="12">
        <v>1.0432796288444273</v>
      </c>
      <c r="V273" s="12">
        <v>0.88447647767644788</v>
      </c>
      <c r="W273" s="12">
        <v>0.71699872036546819</v>
      </c>
      <c r="X273" s="12">
        <v>1.568570407502841</v>
      </c>
      <c r="Y273" s="12">
        <v>1.5096764045201541</v>
      </c>
      <c r="Z273" s="12">
        <v>0.58002436177935701</v>
      </c>
      <c r="AA273" s="12">
        <v>1.2673118154608143</v>
      </c>
      <c r="AB273" s="12">
        <v>0.49386410421168953</v>
      </c>
      <c r="AC273" s="12">
        <v>1.0792759912072685</v>
      </c>
      <c r="AD273" s="12">
        <v>3.5532539399937511</v>
      </c>
      <c r="AE273" s="12">
        <v>1.4172281622423462</v>
      </c>
      <c r="AF273" s="12">
        <v>1.3516423556895176</v>
      </c>
      <c r="AG273" s="12">
        <v>0.49626273941900945</v>
      </c>
      <c r="AH273" s="12">
        <v>1.6901957809304557</v>
      </c>
      <c r="AI273" s="12">
        <v>1.0641951777874892</v>
      </c>
      <c r="AJ273" s="12">
        <v>1.0126148679252001</v>
      </c>
      <c r="AK273" s="12">
        <v>0.4486166547263728</v>
      </c>
      <c r="AL273" s="12">
        <v>0.88242271968399311</v>
      </c>
      <c r="AM273" s="12">
        <v>0.88689898334980499</v>
      </c>
      <c r="AN273" s="12">
        <v>0.55613949259876327</v>
      </c>
      <c r="AO273" s="12">
        <v>9.6715796681734828E-2</v>
      </c>
      <c r="AP273" s="12">
        <v>1.0300885427058901</v>
      </c>
      <c r="AQ273" s="12">
        <v>0.77291101747998237</v>
      </c>
      <c r="AR273" s="12">
        <v>0.76175620631886987</v>
      </c>
      <c r="AS273" s="12">
        <v>0.739721132942739</v>
      </c>
      <c r="AT273" s="12">
        <v>1.0666430996087397</v>
      </c>
      <c r="AU273" s="12">
        <v>0.76025285057454517</v>
      </c>
      <c r="AV273" s="13">
        <v>1.4180397423292246</v>
      </c>
      <c r="AW273" s="13">
        <v>0.78942940366312686</v>
      </c>
      <c r="AX273" s="13">
        <v>1.5281518270380119</v>
      </c>
      <c r="AY273" s="13">
        <v>0.42045003611297477</v>
      </c>
      <c r="AZ273" s="13">
        <v>0.57793613999044802</v>
      </c>
      <c r="BA273" s="13">
        <v>0.93256129202548388</v>
      </c>
      <c r="BB273" s="13">
        <v>1.0220968968897202</v>
      </c>
      <c r="BC273" s="13">
        <v>1.3325035941184338</v>
      </c>
      <c r="BD273" s="13">
        <v>0.69856224535450806</v>
      </c>
      <c r="BE273" s="13">
        <v>0.8984832338207126</v>
      </c>
      <c r="BF273" s="13">
        <v>1.4517630605067353</v>
      </c>
      <c r="BG273" s="13">
        <v>1.2881983932247252</v>
      </c>
      <c r="BH273" s="13">
        <v>0.84204732884381606</v>
      </c>
      <c r="BI273" s="13">
        <v>1.9509119885983042</v>
      </c>
      <c r="BJ273" s="13">
        <v>0.78803458627171397</v>
      </c>
      <c r="BK273" s="13">
        <v>2.3115216998331132</v>
      </c>
      <c r="BL273" s="13">
        <v>0.99211978463861739</v>
      </c>
      <c r="BM273" s="13">
        <v>0.87869359524559043</v>
      </c>
      <c r="BN273" s="13">
        <v>1.0277397410850879</v>
      </c>
      <c r="BO273" s="13">
        <v>0.78973612238801005</v>
      </c>
      <c r="BP273" s="13">
        <v>0.33981511129283126</v>
      </c>
      <c r="BQ273" s="13">
        <v>0.61344083368425839</v>
      </c>
      <c r="BR273" s="13">
        <v>0.67839534254231049</v>
      </c>
      <c r="BS273" s="13">
        <v>0.34851158804153665</v>
      </c>
      <c r="BT273" s="13">
        <v>0.85394803933896668</v>
      </c>
      <c r="BU273" s="13">
        <v>1.1796898231198163</v>
      </c>
      <c r="BV273" s="13">
        <v>1.1202294282051946</v>
      </c>
      <c r="BW273" s="13">
        <v>0.40556074396349967</v>
      </c>
      <c r="BX273" s="13">
        <v>1.9297706634255118</v>
      </c>
      <c r="BY273" s="13">
        <v>1.0383072722241322</v>
      </c>
      <c r="BZ273" s="13">
        <v>0.57808730650089157</v>
      </c>
      <c r="CA273" s="13">
        <v>0.7338076058844617</v>
      </c>
      <c r="CB273" s="13">
        <v>0.39941400130560673</v>
      </c>
      <c r="CC273" s="13">
        <v>1.2603502703021068</v>
      </c>
      <c r="CD273" s="13">
        <v>0.75261669408499809</v>
      </c>
      <c r="CE273" s="13">
        <v>1.3963916784566588</v>
      </c>
      <c r="CF273" s="13">
        <v>0.7652098345029954</v>
      </c>
      <c r="CG273" s="13">
        <v>1.9224527828115328</v>
      </c>
      <c r="CH273" s="13">
        <v>0.65334306751855464</v>
      </c>
      <c r="CI273" s="10">
        <f>COUNTIF(H273:CH273,"&gt;0")/79</f>
        <v>1</v>
      </c>
    </row>
    <row r="274" spans="1:87" s="1" customFormat="1" x14ac:dyDescent="0.2">
      <c r="A274" s="1" t="s">
        <v>347</v>
      </c>
      <c r="B274" s="1">
        <v>907.62755800000002</v>
      </c>
      <c r="C274" s="7">
        <f>AVERAGE(H274:AU274)</f>
        <v>0.16311241129120974</v>
      </c>
      <c r="D274" s="7">
        <f>STDEV(H274:AU274)</f>
        <v>0.13577686932843636</v>
      </c>
      <c r="E274" s="7">
        <f>AVERAGE(AV274:CH274)</f>
        <v>0.17881257409621729</v>
      </c>
      <c r="F274" s="7">
        <f>STDEV(AV274:CH274)</f>
        <v>0.18072077822449825</v>
      </c>
      <c r="G274" s="7">
        <f>TTEST(H274:AU274,AV274:CH274,2,3)</f>
        <v>0.66436646244331787</v>
      </c>
      <c r="H274" s="12">
        <v>0.62956274243415611</v>
      </c>
      <c r="I274" s="12">
        <v>0.13726322195584595</v>
      </c>
      <c r="J274" s="12">
        <v>4.1302432644875237E-2</v>
      </c>
      <c r="K274" s="12">
        <v>0.23900737992717666</v>
      </c>
      <c r="L274" s="12">
        <v>0.27349357105944594</v>
      </c>
      <c r="M274" s="12">
        <v>9.092890916014007E-2</v>
      </c>
      <c r="N274" s="12">
        <v>0.17388470181181356</v>
      </c>
      <c r="O274" s="12">
        <v>5.5570867483588374E-2</v>
      </c>
      <c r="P274" s="12">
        <v>0</v>
      </c>
      <c r="Q274" s="12">
        <v>0.41360818475846473</v>
      </c>
      <c r="R274" s="12">
        <v>0.46057906056233572</v>
      </c>
      <c r="S274" s="12">
        <v>0.16995772297322853</v>
      </c>
      <c r="T274" s="12">
        <v>0.28538136621687987</v>
      </c>
      <c r="U274" s="12">
        <v>3.6231836514624506E-2</v>
      </c>
      <c r="V274" s="12">
        <v>0.34704609616532367</v>
      </c>
      <c r="W274" s="12">
        <v>0.22326092536546019</v>
      </c>
      <c r="X274" s="12">
        <v>3.7146071264621335E-2</v>
      </c>
      <c r="Y274" s="12">
        <v>0.16735029437402546</v>
      </c>
      <c r="Z274" s="12">
        <v>0.13314642711985883</v>
      </c>
      <c r="AA274" s="12">
        <v>0.10765143742339937</v>
      </c>
      <c r="AB274" s="12">
        <v>0.18592132406521206</v>
      </c>
      <c r="AC274" s="12">
        <v>0.17231887718874758</v>
      </c>
      <c r="AD274" s="12">
        <v>0.133647955824129</v>
      </c>
      <c r="AE274" s="12">
        <v>6.9287291662431277E-2</v>
      </c>
      <c r="AF274" s="12">
        <v>0.21396275073561008</v>
      </c>
      <c r="AG274" s="12">
        <v>9.8246751282901473E-2</v>
      </c>
      <c r="AH274" s="12">
        <v>0.23149345125909301</v>
      </c>
      <c r="AI274" s="12">
        <v>5.0094476566032622E-2</v>
      </c>
      <c r="AJ274" s="12">
        <v>0.12359356066904975</v>
      </c>
      <c r="AK274" s="12">
        <v>0.13468795287008281</v>
      </c>
      <c r="AL274" s="12">
        <v>3.0581833015055689E-2</v>
      </c>
      <c r="AM274" s="12">
        <v>0.16700100779491209</v>
      </c>
      <c r="AN274" s="12">
        <v>0.33349956531039315</v>
      </c>
      <c r="AO274" s="12">
        <v>0</v>
      </c>
      <c r="AP274" s="12">
        <v>5.9847718982199725E-2</v>
      </c>
      <c r="AQ274" s="12">
        <v>4.1618969673043606E-2</v>
      </c>
      <c r="AR274" s="12">
        <v>3.0127244475071386E-2</v>
      </c>
      <c r="AS274" s="12">
        <v>0</v>
      </c>
      <c r="AT274" s="12">
        <v>0.21345665128023913</v>
      </c>
      <c r="AU274" s="12">
        <v>0.21273581977892142</v>
      </c>
      <c r="AV274" s="13">
        <v>0.63171706562032515</v>
      </c>
      <c r="AW274" s="13">
        <v>0.37525671650023479</v>
      </c>
      <c r="AX274" s="13">
        <v>0.49115399472002297</v>
      </c>
      <c r="AY274" s="13">
        <v>0.77221254567043662</v>
      </c>
      <c r="AZ274" s="13">
        <v>0.2445304911380719</v>
      </c>
      <c r="BA274" s="13">
        <v>0.47817738525475501</v>
      </c>
      <c r="BB274" s="13">
        <v>0.26892097798952225</v>
      </c>
      <c r="BC274" s="13">
        <v>7.9323565114032685E-2</v>
      </c>
      <c r="BD274" s="13">
        <v>0.11473916550552193</v>
      </c>
      <c r="BE274" s="13">
        <v>0.16898850365865076</v>
      </c>
      <c r="BF274" s="13">
        <v>0.15463250082832716</v>
      </c>
      <c r="BG274" s="13">
        <v>0.10716645281388514</v>
      </c>
      <c r="BH274" s="13">
        <v>0.19489376805338587</v>
      </c>
      <c r="BI274" s="13">
        <v>0.12680389452438556</v>
      </c>
      <c r="BJ274" s="13">
        <v>0.11607657442063819</v>
      </c>
      <c r="BK274" s="13">
        <v>0</v>
      </c>
      <c r="BL274" s="13">
        <v>8.0721928403175269E-2</v>
      </c>
      <c r="BM274" s="13">
        <v>9.4879051398898726E-2</v>
      </c>
      <c r="BN274" s="13">
        <v>0.16403520883242559</v>
      </c>
      <c r="BO274" s="13">
        <v>0.27004809371315319</v>
      </c>
      <c r="BP274" s="13">
        <v>4.6955102958399102E-2</v>
      </c>
      <c r="BQ274" s="13">
        <v>0.53015049409813264</v>
      </c>
      <c r="BR274" s="13">
        <v>0</v>
      </c>
      <c r="BS274" s="13">
        <v>5.2539150494929861E-2</v>
      </c>
      <c r="BT274" s="13">
        <v>0.11244555279006206</v>
      </c>
      <c r="BU274" s="13">
        <v>0.25587565954141167</v>
      </c>
      <c r="BV274" s="13">
        <v>6.9065123506122927E-2</v>
      </c>
      <c r="BW274" s="13">
        <v>7.079515687489242E-2</v>
      </c>
      <c r="BX274" s="13">
        <v>6.5755402896088846E-2</v>
      </c>
      <c r="BY274" s="13">
        <v>0.13559587939890702</v>
      </c>
      <c r="BZ274" s="13">
        <v>0.11739131804288284</v>
      </c>
      <c r="CA274" s="13">
        <v>0</v>
      </c>
      <c r="CB274" s="13">
        <v>7.6119755135458295E-2</v>
      </c>
      <c r="CC274" s="13">
        <v>8.5146444231320506E-2</v>
      </c>
      <c r="CD274" s="13">
        <v>0.11956629982779633</v>
      </c>
      <c r="CE274" s="13">
        <v>0.16125148819897286</v>
      </c>
      <c r="CF274" s="13">
        <v>0.14075967759724986</v>
      </c>
      <c r="CG274" s="13">
        <v>0</v>
      </c>
      <c r="CH274" s="13">
        <v>0</v>
      </c>
      <c r="CI274" s="10">
        <f>COUNTIF(H274:CH274,"&gt;0")/79</f>
        <v>0.89873417721518989</v>
      </c>
    </row>
    <row r="275" spans="1:87" s="1" customFormat="1" x14ac:dyDescent="0.2">
      <c r="A275" s="1" t="s">
        <v>304</v>
      </c>
      <c r="B275" s="1">
        <v>903.59625800000003</v>
      </c>
      <c r="C275" s="7">
        <f>AVERAGE(H275:AU275)</f>
        <v>5.2579195353622557E-2</v>
      </c>
      <c r="D275" s="7">
        <f>STDEV(H275:AU275)</f>
        <v>6.1840485443988277E-2</v>
      </c>
      <c r="E275" s="7">
        <f>AVERAGE(AV275:CH275)</f>
        <v>4.1684989892833368E-2</v>
      </c>
      <c r="F275" s="7">
        <f>STDEV(AV275:CH275)</f>
        <v>5.641157005520156E-2</v>
      </c>
      <c r="G275" s="7">
        <f>TTEST(H275:AU275,AV275:CH275,2,3)</f>
        <v>0.41567094470748633</v>
      </c>
      <c r="H275" s="12">
        <v>7.1366255066060785E-2</v>
      </c>
      <c r="I275" s="12">
        <v>4.4375448749170127E-2</v>
      </c>
      <c r="J275" s="12">
        <v>0.1568655717120275</v>
      </c>
      <c r="K275" s="12">
        <v>3.2716053122400772E-2</v>
      </c>
      <c r="L275" s="12">
        <v>0.12713705015456961</v>
      </c>
      <c r="M275" s="12">
        <v>0.27512280951015361</v>
      </c>
      <c r="N275" s="12">
        <v>0.1576714490165394</v>
      </c>
      <c r="O275" s="12">
        <v>0</v>
      </c>
      <c r="P275" s="12">
        <v>0</v>
      </c>
      <c r="Q275" s="12">
        <v>5.4155886049907738E-2</v>
      </c>
      <c r="R275" s="12">
        <v>0.13029290979508304</v>
      </c>
      <c r="S275" s="12">
        <v>4.1773494485209735E-2</v>
      </c>
      <c r="T275" s="12">
        <v>0</v>
      </c>
      <c r="U275" s="12">
        <v>5.8038814813382675E-2</v>
      </c>
      <c r="V275" s="12">
        <v>2.4621024709319143E-2</v>
      </c>
      <c r="W275" s="12">
        <v>4.1866289254277635E-2</v>
      </c>
      <c r="X275" s="12">
        <v>0</v>
      </c>
      <c r="Y275" s="12">
        <v>5.5260831842100407E-2</v>
      </c>
      <c r="Z275" s="12">
        <v>2.3406242802820512E-2</v>
      </c>
      <c r="AA275" s="12">
        <v>4.0994658734480126E-2</v>
      </c>
      <c r="AB275" s="12">
        <v>4.270949553583666E-2</v>
      </c>
      <c r="AC275" s="12">
        <v>7.5820042253223946E-2</v>
      </c>
      <c r="AD275" s="12">
        <v>5.8381429754779758E-2</v>
      </c>
      <c r="AE275" s="12">
        <v>2.3356034746224028E-2</v>
      </c>
      <c r="AF275" s="12">
        <v>0</v>
      </c>
      <c r="AG275" s="12">
        <v>0</v>
      </c>
      <c r="AH275" s="12">
        <v>5.5394777050834516E-2</v>
      </c>
      <c r="AI275" s="12">
        <v>3.3045063007689945E-2</v>
      </c>
      <c r="AJ275" s="12">
        <v>0</v>
      </c>
      <c r="AK275" s="12">
        <v>3.8500910841415957E-2</v>
      </c>
      <c r="AL275" s="12">
        <v>3.8721312396431541E-2</v>
      </c>
      <c r="AM275" s="12">
        <v>2.9705374336340764E-2</v>
      </c>
      <c r="AN275" s="12">
        <v>0</v>
      </c>
      <c r="AO275" s="12">
        <v>0.16411718027856517</v>
      </c>
      <c r="AP275" s="12">
        <v>0</v>
      </c>
      <c r="AQ275" s="12">
        <v>0</v>
      </c>
      <c r="AR275" s="12">
        <v>3.4801666376724702E-2</v>
      </c>
      <c r="AS275" s="12">
        <v>0.17294973774933228</v>
      </c>
      <c r="AT275" s="12">
        <v>0</v>
      </c>
      <c r="AU275" s="12">
        <v>0</v>
      </c>
      <c r="AV275" s="13">
        <v>0.3113199464982197</v>
      </c>
      <c r="AW275" s="13">
        <v>0.15574076954385499</v>
      </c>
      <c r="AX275" s="13">
        <v>1.6906872570349571E-3</v>
      </c>
      <c r="AY275" s="13">
        <v>2.1986857184816397E-2</v>
      </c>
      <c r="AZ275" s="13">
        <v>5.4556891728474569E-2</v>
      </c>
      <c r="BA275" s="13">
        <v>3.8525960089521777E-2</v>
      </c>
      <c r="BB275" s="13">
        <v>6.0509838309410001E-2</v>
      </c>
      <c r="BC275" s="13">
        <v>0</v>
      </c>
      <c r="BD275" s="13">
        <v>4.4931178287945218E-2</v>
      </c>
      <c r="BE275" s="13">
        <v>6.8345767022621393E-2</v>
      </c>
      <c r="BF275" s="13">
        <v>5.5073742102799965E-2</v>
      </c>
      <c r="BG275" s="13">
        <v>2.7505903495942553E-2</v>
      </c>
      <c r="BH275" s="13">
        <v>2.183993275076691E-2</v>
      </c>
      <c r="BI275" s="13">
        <v>3.9017503146103708E-2</v>
      </c>
      <c r="BJ275" s="13">
        <v>2.2861178583237319E-2</v>
      </c>
      <c r="BK275" s="13">
        <v>5.0695169661744865E-2</v>
      </c>
      <c r="BL275" s="13">
        <v>9.913706153380753E-4</v>
      </c>
      <c r="BM275" s="13">
        <v>0.11742393230028753</v>
      </c>
      <c r="BN275" s="13">
        <v>1.6917133031872578E-2</v>
      </c>
      <c r="BO275" s="13">
        <v>0</v>
      </c>
      <c r="BP275" s="13">
        <v>0</v>
      </c>
      <c r="BQ275" s="13">
        <v>4.4164396691668009E-2</v>
      </c>
      <c r="BR275" s="13">
        <v>0</v>
      </c>
      <c r="BS275" s="13">
        <v>1.9667150819514249E-2</v>
      </c>
      <c r="BT275" s="13">
        <v>0</v>
      </c>
      <c r="BU275" s="13">
        <v>5.8718607468443887E-2</v>
      </c>
      <c r="BV275" s="13">
        <v>6.3585293298121612E-2</v>
      </c>
      <c r="BW275" s="13">
        <v>0</v>
      </c>
      <c r="BX275" s="13">
        <v>4.3456873589578109E-2</v>
      </c>
      <c r="BY275" s="13">
        <v>9.3164837242942222E-2</v>
      </c>
      <c r="BZ275" s="13">
        <v>4.1794366638289608E-2</v>
      </c>
      <c r="CA275" s="13">
        <v>0</v>
      </c>
      <c r="CB275" s="13">
        <v>2.8064713348279056E-2</v>
      </c>
      <c r="CC275" s="13">
        <v>0</v>
      </c>
      <c r="CD275" s="13">
        <v>2.5396398641226874E-2</v>
      </c>
      <c r="CE275" s="13">
        <v>2.7577450818441766E-2</v>
      </c>
      <c r="CF275" s="13">
        <v>0</v>
      </c>
      <c r="CG275" s="13">
        <v>7.0190755654003525E-2</v>
      </c>
      <c r="CH275" s="13">
        <v>0</v>
      </c>
      <c r="CI275" s="10">
        <f>COUNTIF(H275:CH275,"&gt;0")/79</f>
        <v>0.72151898734177211</v>
      </c>
    </row>
    <row r="276" spans="1:87" s="1" customFormat="1" x14ac:dyDescent="0.2">
      <c r="A276" s="1" t="s">
        <v>281</v>
      </c>
      <c r="B276" s="1">
        <v>909.549308</v>
      </c>
      <c r="C276" s="7">
        <f>AVERAGE(H276:AU276)</f>
        <v>1.8401705781010129E-2</v>
      </c>
      <c r="D276" s="7">
        <f>STDEV(H276:AU276)</f>
        <v>2.7836069007474432E-2</v>
      </c>
      <c r="E276" s="7">
        <f>AVERAGE(AV276:CH276)</f>
        <v>2.8704390043928225E-2</v>
      </c>
      <c r="F276" s="7">
        <f>STDEV(AV276:CH276)</f>
        <v>4.458969573164346E-2</v>
      </c>
      <c r="G276" s="7">
        <f>TTEST(H276:AU276,AV276:CH276,2,3)</f>
        <v>0.22386276274299169</v>
      </c>
      <c r="H276" s="12">
        <v>0</v>
      </c>
      <c r="I276" s="12">
        <v>2.7683539218671602E-3</v>
      </c>
      <c r="J276" s="12">
        <v>2.5380148823217017E-2</v>
      </c>
      <c r="K276" s="12">
        <v>0</v>
      </c>
      <c r="L276" s="12">
        <v>0</v>
      </c>
      <c r="M276" s="12">
        <v>8.6647351304707756E-2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1.5840623239034554E-2</v>
      </c>
      <c r="T276" s="12">
        <v>0</v>
      </c>
      <c r="U276" s="12">
        <v>0</v>
      </c>
      <c r="V276" s="12">
        <v>2.1623476336309254E-2</v>
      </c>
      <c r="W276" s="12">
        <v>1.603141080286502E-2</v>
      </c>
      <c r="X276" s="12">
        <v>3.3980452188196848E-2</v>
      </c>
      <c r="Y276" s="12">
        <v>2.2943909521823073E-2</v>
      </c>
      <c r="Z276" s="12">
        <v>0</v>
      </c>
      <c r="AA276" s="12">
        <v>0</v>
      </c>
      <c r="AB276" s="12">
        <v>0</v>
      </c>
      <c r="AC276" s="12">
        <v>0</v>
      </c>
      <c r="AD276" s="12">
        <v>0.10238377129285767</v>
      </c>
      <c r="AE276" s="12">
        <v>1.9733880001226708E-2</v>
      </c>
      <c r="AF276" s="12">
        <v>2.7155241624168228E-2</v>
      </c>
      <c r="AG276" s="12">
        <v>2.5572103419837268E-2</v>
      </c>
      <c r="AH276" s="12">
        <v>2.183269494318189E-2</v>
      </c>
      <c r="AI276" s="12">
        <v>0</v>
      </c>
      <c r="AJ276" s="12">
        <v>0</v>
      </c>
      <c r="AK276" s="12">
        <v>2.7629633399114437E-2</v>
      </c>
      <c r="AL276" s="12">
        <v>0</v>
      </c>
      <c r="AM276" s="12">
        <v>4.9401387403623591E-2</v>
      </c>
      <c r="AN276" s="12">
        <v>0</v>
      </c>
      <c r="AO276" s="12">
        <v>9.0088143612508512E-2</v>
      </c>
      <c r="AP276" s="12">
        <v>3.4647111706120053E-2</v>
      </c>
      <c r="AQ276" s="12">
        <v>3.0033139170523471E-2</v>
      </c>
      <c r="AR276" s="12">
        <v>0</v>
      </c>
      <c r="AS276" s="12">
        <v>8.2375398529222585E-2</v>
      </c>
      <c r="AT276" s="12">
        <v>0</v>
      </c>
      <c r="AU276" s="12">
        <v>0</v>
      </c>
      <c r="AV276" s="13">
        <v>1.3773242040526646E-2</v>
      </c>
      <c r="AW276" s="13">
        <v>0</v>
      </c>
      <c r="AX276" s="13">
        <v>0</v>
      </c>
      <c r="AY276" s="13">
        <v>0</v>
      </c>
      <c r="AZ276" s="13">
        <v>1.4443908053559862E-3</v>
      </c>
      <c r="BA276" s="13">
        <v>0</v>
      </c>
      <c r="BB276" s="13">
        <v>2.4042498930850375E-2</v>
      </c>
      <c r="BC276" s="13">
        <v>3.5900297404581068E-2</v>
      </c>
      <c r="BD276" s="13">
        <v>4.695830249856011E-2</v>
      </c>
      <c r="BE276" s="13">
        <v>4.1808502235451656E-2</v>
      </c>
      <c r="BF276" s="13">
        <v>0</v>
      </c>
      <c r="BG276" s="13">
        <v>1.9229616527532661E-2</v>
      </c>
      <c r="BH276" s="13">
        <v>2.1793907415814003E-2</v>
      </c>
      <c r="BI276" s="13">
        <v>0</v>
      </c>
      <c r="BJ276" s="13">
        <v>9.6920859595368402E-4</v>
      </c>
      <c r="BK276" s="13">
        <v>0.16368264579600247</v>
      </c>
      <c r="BL276" s="13">
        <v>7.4831626740554571E-5</v>
      </c>
      <c r="BM276" s="13">
        <v>0.10951600123781505</v>
      </c>
      <c r="BN276" s="13">
        <v>1.9678920503058719E-2</v>
      </c>
      <c r="BO276" s="13">
        <v>0</v>
      </c>
      <c r="BP276" s="13">
        <v>2.9217749255480321E-3</v>
      </c>
      <c r="BQ276" s="13">
        <v>7.9762572146742511E-2</v>
      </c>
      <c r="BR276" s="13">
        <v>0</v>
      </c>
      <c r="BS276" s="13">
        <v>6.8681263955785261E-3</v>
      </c>
      <c r="BT276" s="13">
        <v>1.2482233629113133E-3</v>
      </c>
      <c r="BU276" s="13">
        <v>0</v>
      </c>
      <c r="BV276" s="13">
        <v>6.6364876732160807E-2</v>
      </c>
      <c r="BW276" s="13">
        <v>0</v>
      </c>
      <c r="BX276" s="13">
        <v>0</v>
      </c>
      <c r="BY276" s="13">
        <v>0</v>
      </c>
      <c r="BZ276" s="13">
        <v>0</v>
      </c>
      <c r="CA276" s="13">
        <v>7.2051468085660861E-2</v>
      </c>
      <c r="CB276" s="13">
        <v>2.5329262079006796E-2</v>
      </c>
      <c r="CC276" s="13">
        <v>2.0844443118734162E-2</v>
      </c>
      <c r="CD276" s="13">
        <v>3.4564420292342031E-2</v>
      </c>
      <c r="CE276" s="13">
        <v>0</v>
      </c>
      <c r="CF276" s="13">
        <v>4.256091198168923E-2</v>
      </c>
      <c r="CG276" s="13">
        <v>0.18707466263531666</v>
      </c>
      <c r="CH276" s="13">
        <v>8.1008104339267015E-2</v>
      </c>
      <c r="CI276" s="10">
        <f>COUNTIF(H276:CH276,"&gt;0")/79</f>
        <v>0.55696202531645567</v>
      </c>
    </row>
    <row r="277" spans="1:87" s="1" customFormat="1" x14ac:dyDescent="0.2">
      <c r="A277" s="1" t="s">
        <v>530</v>
      </c>
      <c r="B277" s="1">
        <v>931.62755800000002</v>
      </c>
      <c r="C277" s="7">
        <f>AVERAGE(H277:AU277)</f>
        <v>5.8909713233625798</v>
      </c>
      <c r="D277" s="7">
        <f>STDEV(H277:AU277)</f>
        <v>1.2810201159082799</v>
      </c>
      <c r="E277" s="7">
        <f>AVERAGE(AV277:CH277)</f>
        <v>6.1341717587641886</v>
      </c>
      <c r="F277" s="7">
        <f>STDEV(AV277:CH277)</f>
        <v>1.3151560861236573</v>
      </c>
      <c r="G277" s="7">
        <f>TTEST(H277:AU277,AV277:CH277,2,3)</f>
        <v>0.40779981975409929</v>
      </c>
      <c r="H277" s="12">
        <v>5.2444967734999999</v>
      </c>
      <c r="I277" s="12">
        <v>6.4650733210789992</v>
      </c>
      <c r="J277" s="12">
        <v>4.8200185656106775</v>
      </c>
      <c r="K277" s="12">
        <v>6.129605563996912</v>
      </c>
      <c r="L277" s="12">
        <v>5.0321372389130801</v>
      </c>
      <c r="M277" s="12">
        <v>2.2146926871329384</v>
      </c>
      <c r="N277" s="12">
        <v>6.2376809717961841</v>
      </c>
      <c r="O277" s="12">
        <v>4.6991141402746308</v>
      </c>
      <c r="P277" s="12">
        <v>7.2182392110837439</v>
      </c>
      <c r="Q277" s="12">
        <v>4.1084690957738514</v>
      </c>
      <c r="R277" s="12">
        <v>6.5633476537855264</v>
      </c>
      <c r="S277" s="12">
        <v>6.3011232555424419</v>
      </c>
      <c r="T277" s="12">
        <v>4.6819571307557561</v>
      </c>
      <c r="U277" s="12">
        <v>6.4086586294237744</v>
      </c>
      <c r="V277" s="12">
        <v>5.5237639044679492</v>
      </c>
      <c r="W277" s="12">
        <v>7.3463850075405315</v>
      </c>
      <c r="X277" s="12">
        <v>7.0732577725027612</v>
      </c>
      <c r="Y277" s="12">
        <v>5.8110093866983741</v>
      </c>
      <c r="Z277" s="12">
        <v>7.2234852918686441</v>
      </c>
      <c r="AA277" s="12">
        <v>6.9724697129586524</v>
      </c>
      <c r="AB277" s="12">
        <v>6.0929219876640284</v>
      </c>
      <c r="AC277" s="12">
        <v>5.3665573854396875</v>
      </c>
      <c r="AD277" s="12">
        <v>3.8056875258038745</v>
      </c>
      <c r="AE277" s="12">
        <v>7.4105885900226287</v>
      </c>
      <c r="AF277" s="12">
        <v>5.4257567522666115</v>
      </c>
      <c r="AG277" s="12">
        <v>4.836096994828571</v>
      </c>
      <c r="AH277" s="12">
        <v>5.1144988650770156</v>
      </c>
      <c r="AI277" s="12">
        <v>7.9754346652337205</v>
      </c>
      <c r="AJ277" s="12">
        <v>5.6287102472160919</v>
      </c>
      <c r="AK277" s="12">
        <v>4.8310843314966352</v>
      </c>
      <c r="AL277" s="12">
        <v>6.5487689239147695</v>
      </c>
      <c r="AM277" s="12">
        <v>6.4080376340577931</v>
      </c>
      <c r="AN277" s="12">
        <v>5.6726967609086048</v>
      </c>
      <c r="AO277" s="12">
        <v>3.2088806540243056</v>
      </c>
      <c r="AP277" s="12">
        <v>6.294330265843727</v>
      </c>
      <c r="AQ277" s="12">
        <v>8.5235893903058155</v>
      </c>
      <c r="AR277" s="12">
        <v>7.0977448632434719</v>
      </c>
      <c r="AS277" s="12">
        <v>6.1789680397721236</v>
      </c>
      <c r="AT277" s="12">
        <v>7.0298598998591393</v>
      </c>
      <c r="AU277" s="12">
        <v>6.1136538428191445</v>
      </c>
      <c r="AV277" s="13">
        <v>4.7006628347151711</v>
      </c>
      <c r="AW277" s="13">
        <v>6.2665312515702167</v>
      </c>
      <c r="AX277" s="13">
        <v>4.3188274865931762</v>
      </c>
      <c r="AY277" s="13">
        <v>6.0064181559531464</v>
      </c>
      <c r="AZ277" s="13">
        <v>6.5202844751916613</v>
      </c>
      <c r="BA277" s="13">
        <v>5.312692436367132</v>
      </c>
      <c r="BB277" s="13">
        <v>6.3010440025217545</v>
      </c>
      <c r="BC277" s="13">
        <v>5.4585767903475668</v>
      </c>
      <c r="BD277" s="13">
        <v>7.9254726974036416</v>
      </c>
      <c r="BE277" s="13">
        <v>6.3597250079511785</v>
      </c>
      <c r="BF277" s="13">
        <v>5.2036324182321625</v>
      </c>
      <c r="BG277" s="13">
        <v>5.7474335876602476</v>
      </c>
      <c r="BH277" s="13">
        <v>7.2200177107436954</v>
      </c>
      <c r="BI277" s="13">
        <v>6.3815356678517237</v>
      </c>
      <c r="BJ277" s="13">
        <v>6.7773856640216383</v>
      </c>
      <c r="BK277" s="13">
        <v>4.8290352014597522</v>
      </c>
      <c r="BL277" s="13">
        <v>5.212435601870923</v>
      </c>
      <c r="BM277" s="13">
        <v>4.0685145517923713</v>
      </c>
      <c r="BN277" s="13">
        <v>6.5462571152126374</v>
      </c>
      <c r="BO277" s="13">
        <v>6.2281719012332326</v>
      </c>
      <c r="BP277" s="13">
        <v>7.5817906729423417</v>
      </c>
      <c r="BQ277" s="13">
        <v>6.7145428298366898</v>
      </c>
      <c r="BR277" s="13">
        <v>6.5114980086226328</v>
      </c>
      <c r="BS277" s="13">
        <v>9.0382899599490685</v>
      </c>
      <c r="BT277" s="13">
        <v>6.6347281108615057</v>
      </c>
      <c r="BU277" s="13">
        <v>6.7016284989382209</v>
      </c>
      <c r="BV277" s="13">
        <v>4.9425378290709689</v>
      </c>
      <c r="BW277" s="13">
        <v>7.9184930156669227</v>
      </c>
      <c r="BX277" s="13">
        <v>7.1581739012544929</v>
      </c>
      <c r="BY277" s="13">
        <v>8.0176283589191701</v>
      </c>
      <c r="BZ277" s="13">
        <v>5.1248474243648463</v>
      </c>
      <c r="CA277" s="13">
        <v>5.7936904101673496</v>
      </c>
      <c r="CB277" s="13">
        <v>8.489827746721474</v>
      </c>
      <c r="CC277" s="13">
        <v>6.5453665182049621</v>
      </c>
      <c r="CD277" s="13">
        <v>6.7443928639471658</v>
      </c>
      <c r="CE277" s="13">
        <v>6.2186542449321918</v>
      </c>
      <c r="CF277" s="13">
        <v>5.3318924660362512</v>
      </c>
      <c r="CG277" s="13">
        <v>3.427776303943511</v>
      </c>
      <c r="CH277" s="13">
        <v>2.9522848687305863</v>
      </c>
      <c r="CI277" s="10">
        <f>COUNTIF(H277:CH277,"&gt;0")/79</f>
        <v>1</v>
      </c>
    </row>
    <row r="278" spans="1:87" s="1" customFormat="1" x14ac:dyDescent="0.2">
      <c r="A278" s="1" t="s">
        <v>531</v>
      </c>
      <c r="B278" s="1">
        <v>923.56495800000005</v>
      </c>
      <c r="C278" s="7">
        <f>AVERAGE(H278:AU278)</f>
        <v>3.3040542056417679</v>
      </c>
      <c r="D278" s="7">
        <f>STDEV(H278:AU278)</f>
        <v>1.1190783713680537</v>
      </c>
      <c r="E278" s="7">
        <f>AVERAGE(AV278:CH278)</f>
        <v>3.2826055577623898</v>
      </c>
      <c r="F278" s="7">
        <f>STDEV(AV278:CH278)</f>
        <v>1.152887180545888</v>
      </c>
      <c r="G278" s="7">
        <f>TTEST(H278:AU278,AV278:CH278,2,3)</f>
        <v>0.93337193779544148</v>
      </c>
      <c r="H278" s="12">
        <v>2.7874610897824441</v>
      </c>
      <c r="I278" s="12">
        <v>5.1702120994409908</v>
      </c>
      <c r="J278" s="12">
        <v>1.2868775380523871</v>
      </c>
      <c r="K278" s="12">
        <v>4.0275028335407894</v>
      </c>
      <c r="L278" s="12">
        <v>3.1472566401553737</v>
      </c>
      <c r="M278" s="12">
        <v>0.80125581409620494</v>
      </c>
      <c r="N278" s="12">
        <v>4.3874063945863409</v>
      </c>
      <c r="O278" s="12">
        <v>4.5637297692158043</v>
      </c>
      <c r="P278" s="12">
        <v>3.9258929976222099</v>
      </c>
      <c r="Q278" s="12">
        <v>1.2113860613237593</v>
      </c>
      <c r="R278" s="12">
        <v>3.6918872853982729</v>
      </c>
      <c r="S278" s="12">
        <v>3.4350369184363694</v>
      </c>
      <c r="T278" s="12">
        <v>2.273646791734377</v>
      </c>
      <c r="U278" s="12">
        <v>2.729186661112128</v>
      </c>
      <c r="V278" s="12">
        <v>2.7062098765369069</v>
      </c>
      <c r="W278" s="12">
        <v>4.8003217573237587</v>
      </c>
      <c r="X278" s="12">
        <v>3.6233455740194547</v>
      </c>
      <c r="Y278" s="12">
        <v>2.9093950301821581</v>
      </c>
      <c r="Z278" s="12">
        <v>4.773929102834769</v>
      </c>
      <c r="AA278" s="12">
        <v>4.6104338701013861</v>
      </c>
      <c r="AB278" s="12">
        <v>3.464667872782647</v>
      </c>
      <c r="AC278" s="12">
        <v>3.9353326169397178</v>
      </c>
      <c r="AD278" s="12">
        <v>2.2985476081248</v>
      </c>
      <c r="AE278" s="12">
        <v>4.5964873458635411</v>
      </c>
      <c r="AF278" s="12">
        <v>3.4258226918698584</v>
      </c>
      <c r="AG278" s="12">
        <v>3.9606153731543667</v>
      </c>
      <c r="AH278" s="12">
        <v>2.6402972884220484</v>
      </c>
      <c r="AI278" s="12">
        <v>4.3411179311594861</v>
      </c>
      <c r="AJ278" s="12">
        <v>2.9504863012091982</v>
      </c>
      <c r="AK278" s="12">
        <v>2.0079060109131617</v>
      </c>
      <c r="AL278" s="12">
        <v>2.9638022626012606</v>
      </c>
      <c r="AM278" s="12">
        <v>2.6291596018136856</v>
      </c>
      <c r="AN278" s="12">
        <v>2.1015713428279796</v>
      </c>
      <c r="AO278" s="12">
        <v>1.4169466911704056</v>
      </c>
      <c r="AP278" s="12">
        <v>2.6049239473223711</v>
      </c>
      <c r="AQ278" s="12">
        <v>4.9532314616647506</v>
      </c>
      <c r="AR278" s="12">
        <v>4.8783645442915571</v>
      </c>
      <c r="AS278" s="12">
        <v>3.0513672335729787</v>
      </c>
      <c r="AT278" s="12">
        <v>3.7523604433300148</v>
      </c>
      <c r="AU278" s="12">
        <v>3.3267855511410089</v>
      </c>
      <c r="AV278" s="13">
        <v>3.8719972418919539</v>
      </c>
      <c r="AW278" s="13">
        <v>3.494426627192472</v>
      </c>
      <c r="AX278" s="13">
        <v>2.518604796887256</v>
      </c>
      <c r="AY278" s="13">
        <v>3.0931837460722593</v>
      </c>
      <c r="AZ278" s="13">
        <v>4.5726209773484046</v>
      </c>
      <c r="BA278" s="13">
        <v>3.6417504871392903</v>
      </c>
      <c r="BB278" s="13">
        <v>4.1014615311211058</v>
      </c>
      <c r="BC278" s="13">
        <v>4.1724514497452923</v>
      </c>
      <c r="BD278" s="13">
        <v>2.7329649505126197</v>
      </c>
      <c r="BE278" s="13">
        <v>3.6487084962568628</v>
      </c>
      <c r="BF278" s="13">
        <v>2.6604602783388875</v>
      </c>
      <c r="BG278" s="13">
        <v>2.7961850092051237</v>
      </c>
      <c r="BH278" s="13">
        <v>5.0063421401715091</v>
      </c>
      <c r="BI278" s="13">
        <v>3.8305333350807524</v>
      </c>
      <c r="BJ278" s="13">
        <v>4.4435455315040766</v>
      </c>
      <c r="BK278" s="13">
        <v>2.1060535646466354</v>
      </c>
      <c r="BL278" s="13">
        <v>2.7783350464784591</v>
      </c>
      <c r="BM278" s="13">
        <v>0.5710844051600138</v>
      </c>
      <c r="BN278" s="13">
        <v>3.4058548321350508</v>
      </c>
      <c r="BO278" s="13">
        <v>3.2226343162715891</v>
      </c>
      <c r="BP278" s="13">
        <v>4.5754332187033313</v>
      </c>
      <c r="BQ278" s="13">
        <v>4.0971554955664837</v>
      </c>
      <c r="BR278" s="13">
        <v>3.10442078354076</v>
      </c>
      <c r="BS278" s="13">
        <v>5.5445473264272405</v>
      </c>
      <c r="BT278" s="13">
        <v>3.850512442815865</v>
      </c>
      <c r="BU278" s="13">
        <v>4.0265408136788645</v>
      </c>
      <c r="BV278" s="13">
        <v>1.6006290083409664</v>
      </c>
      <c r="BW278" s="13">
        <v>2.997241636046954</v>
      </c>
      <c r="BX278" s="13">
        <v>3.4788828530634532</v>
      </c>
      <c r="BY278" s="13">
        <v>4.0281168042955482</v>
      </c>
      <c r="BZ278" s="13">
        <v>2.7999218734359412</v>
      </c>
      <c r="CA278" s="13">
        <v>1.7471162758765748</v>
      </c>
      <c r="CB278" s="13">
        <v>3.9797492845449867</v>
      </c>
      <c r="CC278" s="13">
        <v>4.6347845852380329</v>
      </c>
      <c r="CD278" s="13">
        <v>3.3610064126408972</v>
      </c>
      <c r="CE278" s="13">
        <v>3.4762470286000537</v>
      </c>
      <c r="CF278" s="13">
        <v>2.8669454473098068</v>
      </c>
      <c r="CG278" s="13">
        <v>0.79539160479951754</v>
      </c>
      <c r="CH278" s="13">
        <v>0.38777509464828114</v>
      </c>
      <c r="CI278" s="10">
        <f>COUNTIF(H278:CH278,"&gt;0")/79</f>
        <v>1</v>
      </c>
    </row>
    <row r="279" spans="1:87" s="1" customFormat="1" x14ac:dyDescent="0.2">
      <c r="A279" s="1" t="s">
        <v>386</v>
      </c>
      <c r="B279" s="1">
        <v>1023.690158</v>
      </c>
      <c r="C279" s="7">
        <f>AVERAGE(H279:AU279)</f>
        <v>0.61767769034356967</v>
      </c>
      <c r="D279" s="7">
        <f>STDEV(H279:AU279)</f>
        <v>0.28295767318772891</v>
      </c>
      <c r="E279" s="7">
        <f>AVERAGE(AV279:CH279)</f>
        <v>0.50491282335338417</v>
      </c>
      <c r="F279" s="7">
        <f>STDEV(AV279:CH279)</f>
        <v>0.35968830645788602</v>
      </c>
      <c r="G279" s="7">
        <f>TTEST(H279:AU279,AV279:CH279,2,3)</f>
        <v>0.12643808392884814</v>
      </c>
      <c r="H279" s="12">
        <v>0.95670423879608313</v>
      </c>
      <c r="I279" s="12">
        <v>1.022913848369809</v>
      </c>
      <c r="J279" s="12">
        <v>0.43759123438000841</v>
      </c>
      <c r="K279" s="12">
        <v>0.94717418748765914</v>
      </c>
      <c r="L279" s="12">
        <v>0.84989272352951251</v>
      </c>
      <c r="M279" s="12">
        <v>0.22937607070293173</v>
      </c>
      <c r="N279" s="12">
        <v>0.87451637338662924</v>
      </c>
      <c r="O279" s="12">
        <v>1.1122461464481854</v>
      </c>
      <c r="P279" s="12">
        <v>0.36008397622785898</v>
      </c>
      <c r="Q279" s="12">
        <v>0.42793636601619695</v>
      </c>
      <c r="R279" s="12">
        <v>1.0551299403887671</v>
      </c>
      <c r="S279" s="12">
        <v>0.62400756437700777</v>
      </c>
      <c r="T279" s="12">
        <v>0.8539526844695764</v>
      </c>
      <c r="U279" s="12">
        <v>0.75946846925192901</v>
      </c>
      <c r="V279" s="12">
        <v>0.80361010758143425</v>
      </c>
      <c r="W279" s="12">
        <v>0.85701130650205648</v>
      </c>
      <c r="X279" s="12">
        <v>0.46226586495439115</v>
      </c>
      <c r="Y279" s="12">
        <v>0.5331009169467662</v>
      </c>
      <c r="Z279" s="12">
        <v>0.4765586477105308</v>
      </c>
      <c r="AA279" s="12">
        <v>0.50054762304736722</v>
      </c>
      <c r="AB279" s="12">
        <v>0.49624118329813094</v>
      </c>
      <c r="AC279" s="12">
        <v>1.0872418738577978</v>
      </c>
      <c r="AD279" s="12">
        <v>9.0162692908225608E-2</v>
      </c>
      <c r="AE279" s="12">
        <v>0.46787075415219243</v>
      </c>
      <c r="AF279" s="12">
        <v>0.58750143385084896</v>
      </c>
      <c r="AG279" s="12">
        <v>0.70750241127438851</v>
      </c>
      <c r="AH279" s="12">
        <v>0.80736582044293881</v>
      </c>
      <c r="AI279" s="12">
        <v>0.51165379234045105</v>
      </c>
      <c r="AJ279" s="12">
        <v>0.91382599954053378</v>
      </c>
      <c r="AK279" s="12">
        <v>0.3298930406585861</v>
      </c>
      <c r="AL279" s="12">
        <v>0.2081785598061977</v>
      </c>
      <c r="AM279" s="12">
        <v>0.48460099573926008</v>
      </c>
      <c r="AN279" s="12">
        <v>0.30286938256355939</v>
      </c>
      <c r="AO279" s="12">
        <v>0.21420789825025119</v>
      </c>
      <c r="AP279" s="12">
        <v>0.48244692212094764</v>
      </c>
      <c r="AQ279" s="12">
        <v>0.35525494692207255</v>
      </c>
      <c r="AR279" s="12">
        <v>0.52149064581459292</v>
      </c>
      <c r="AS279" s="12">
        <v>0.21763117773972335</v>
      </c>
      <c r="AT279" s="12">
        <v>1.0426345762392026</v>
      </c>
      <c r="AU279" s="12">
        <v>0.73444521564818166</v>
      </c>
      <c r="AV279" s="13">
        <v>0.99709597751430878</v>
      </c>
      <c r="AW279" s="13">
        <v>0.83270997035052963</v>
      </c>
      <c r="AX279" s="13">
        <v>0.2390485472890099</v>
      </c>
      <c r="AY279" s="13">
        <v>9.763862776731895E-2</v>
      </c>
      <c r="AZ279" s="13">
        <v>0.69283829368788896</v>
      </c>
      <c r="BA279" s="13">
        <v>0.31175329499663507</v>
      </c>
      <c r="BB279" s="13">
        <v>0.44867357377103861</v>
      </c>
      <c r="BC279" s="13">
        <v>0.31258755086508089</v>
      </c>
      <c r="BD279" s="13">
        <v>0.28843738582423173</v>
      </c>
      <c r="BE279" s="13">
        <v>1.4228749821313935</v>
      </c>
      <c r="BF279" s="13">
        <v>0.57005573809958809</v>
      </c>
      <c r="BG279" s="13">
        <v>0.59285140740230835</v>
      </c>
      <c r="BH279" s="13">
        <v>0.94345977988951935</v>
      </c>
      <c r="BI279" s="13">
        <v>0.9154915942648606</v>
      </c>
      <c r="BJ279" s="13">
        <v>0.81647699845316402</v>
      </c>
      <c r="BK279" s="13">
        <v>0.46637330374808594</v>
      </c>
      <c r="BL279" s="13">
        <v>0.53809147779079747</v>
      </c>
      <c r="BM279" s="13">
        <v>0</v>
      </c>
      <c r="BN279" s="13">
        <v>0.42075060627359895</v>
      </c>
      <c r="BO279" s="13">
        <v>0.27916152818017481</v>
      </c>
      <c r="BP279" s="13">
        <v>0.32514957218160867</v>
      </c>
      <c r="BQ279" s="13">
        <v>0.78578340420295101</v>
      </c>
      <c r="BR279" s="13">
        <v>0.23271676532972702</v>
      </c>
      <c r="BS279" s="13">
        <v>0.28837764549179534</v>
      </c>
      <c r="BT279" s="13">
        <v>0.28875987832356387</v>
      </c>
      <c r="BU279" s="13">
        <v>0.56906692147081051</v>
      </c>
      <c r="BV279" s="13">
        <v>0.14672847243606518</v>
      </c>
      <c r="BW279" s="13">
        <v>0.10828788179908061</v>
      </c>
      <c r="BX279" s="13">
        <v>0.33520936084312297</v>
      </c>
      <c r="BY279" s="13">
        <v>0.26540754284360563</v>
      </c>
      <c r="BZ279" s="13">
        <v>0.8044166115141036</v>
      </c>
      <c r="CA279" s="13">
        <v>5.7162431033195911E-2</v>
      </c>
      <c r="CB279" s="13">
        <v>0.60898019647899215</v>
      </c>
      <c r="CC279" s="13">
        <v>1.2353127375128079</v>
      </c>
      <c r="CD279" s="13">
        <v>1.0641699611788096</v>
      </c>
      <c r="CE279" s="13">
        <v>1.0240140102908792</v>
      </c>
      <c r="CF279" s="13">
        <v>0.2472537959184446</v>
      </c>
      <c r="CG279" s="13">
        <v>0</v>
      </c>
      <c r="CH279" s="13">
        <v>0.11843228363288674</v>
      </c>
      <c r="CI279" s="10">
        <f>COUNTIF(H279:CH279,"&gt;0")/79</f>
        <v>0.97468354430379744</v>
      </c>
    </row>
    <row r="280" spans="1:87" s="1" customFormat="1" x14ac:dyDescent="0.2">
      <c r="A280" s="1" t="s">
        <v>532</v>
      </c>
      <c r="B280" s="1">
        <v>779.50800000000004</v>
      </c>
      <c r="C280" s="7">
        <f>AVERAGE(H280:AU280)</f>
        <v>2.1535817079575326</v>
      </c>
      <c r="D280" s="7">
        <f>STDEV(H280:AU280)</f>
        <v>0.79124424087856782</v>
      </c>
      <c r="E280" s="7">
        <f>AVERAGE(AV280:CH280)</f>
        <v>1.8256514660257928</v>
      </c>
      <c r="F280" s="7">
        <f>STDEV(AV280:CH280)</f>
        <v>0.63546855579845141</v>
      </c>
      <c r="G280" s="7">
        <f>TTEST(H280:AU280,AV280:CH280,2,3)</f>
        <v>4.5573692753907435E-2</v>
      </c>
      <c r="H280" s="12">
        <v>2.6711426276616566</v>
      </c>
      <c r="I280" s="12">
        <v>2.0414699832182226</v>
      </c>
      <c r="J280" s="12">
        <v>3.8405720987045977</v>
      </c>
      <c r="K280" s="12">
        <v>1.7790639283058358</v>
      </c>
      <c r="L280" s="12">
        <v>2.3928711571973884</v>
      </c>
      <c r="M280" s="12">
        <v>1.3576409820557853</v>
      </c>
      <c r="N280" s="12">
        <v>1.9488980033947936</v>
      </c>
      <c r="O280" s="12">
        <v>1.5769743791298798</v>
      </c>
      <c r="P280" s="12">
        <v>1.6947477981839629</v>
      </c>
      <c r="Q280" s="12">
        <v>4.1739756788270999</v>
      </c>
      <c r="R280" s="12">
        <v>2.000260501983544</v>
      </c>
      <c r="S280" s="12">
        <v>2.9927254938052226</v>
      </c>
      <c r="T280" s="12">
        <v>3.7412919201136723</v>
      </c>
      <c r="U280" s="12">
        <v>2.93532171074198</v>
      </c>
      <c r="V280" s="12">
        <v>1.8405983141811013</v>
      </c>
      <c r="W280" s="12">
        <v>2.3054930556975703</v>
      </c>
      <c r="X280" s="12">
        <v>1.3834485745686962</v>
      </c>
      <c r="Y280" s="12">
        <v>2.5563534971772208</v>
      </c>
      <c r="Z280" s="12">
        <v>1.9022755359049568</v>
      </c>
      <c r="AA280" s="12">
        <v>3.0785466547565314</v>
      </c>
      <c r="AB280" s="12">
        <v>1.9914732130939696</v>
      </c>
      <c r="AC280" s="12">
        <v>1.3907470223437717</v>
      </c>
      <c r="AD280" s="12">
        <v>1.9077230902034295</v>
      </c>
      <c r="AE280" s="12">
        <v>2.1200477773107762</v>
      </c>
      <c r="AF280" s="12">
        <v>1.424955055206351</v>
      </c>
      <c r="AG280" s="12">
        <v>2.0016264199889133</v>
      </c>
      <c r="AH280" s="12">
        <v>2.4272443786004807</v>
      </c>
      <c r="AI280" s="12">
        <v>2.3254221493603024</v>
      </c>
      <c r="AJ280" s="12">
        <v>2.9154433932127364</v>
      </c>
      <c r="AK280" s="12">
        <v>2.9490971109984656</v>
      </c>
      <c r="AL280" s="12">
        <v>1.1384091855329292</v>
      </c>
      <c r="AM280" s="12">
        <v>1.7754417846783281</v>
      </c>
      <c r="AN280" s="12">
        <v>1.0462738293449849</v>
      </c>
      <c r="AO280" s="12">
        <v>0.44970401350170708</v>
      </c>
      <c r="AP280" s="12">
        <v>2.604592727054535</v>
      </c>
      <c r="AQ280" s="12">
        <v>1.4322798887273973</v>
      </c>
      <c r="AR280" s="12">
        <v>1.3350985791147185</v>
      </c>
      <c r="AS280" s="12">
        <v>2.9599221818893247</v>
      </c>
      <c r="AT280" s="12">
        <v>1.660541502702809</v>
      </c>
      <c r="AU280" s="12">
        <v>2.0735531198256716</v>
      </c>
      <c r="AV280" s="13">
        <v>1.8144493787833875</v>
      </c>
      <c r="AW280" s="13">
        <v>1.5614463931940501</v>
      </c>
      <c r="AX280" s="13">
        <v>2.4583013774297702</v>
      </c>
      <c r="AY280" s="13">
        <v>1.0939339651485862</v>
      </c>
      <c r="AZ280" s="13">
        <v>2.3347999013375409</v>
      </c>
      <c r="BA280" s="13">
        <v>1.9265964342440958</v>
      </c>
      <c r="BB280" s="13">
        <v>1.5569654376529396</v>
      </c>
      <c r="BC280" s="13">
        <v>1.5083845779381613</v>
      </c>
      <c r="BD280" s="13">
        <v>1.2521507711612856</v>
      </c>
      <c r="BE280" s="13">
        <v>2.1991763155277808</v>
      </c>
      <c r="BF280" s="13">
        <v>1.7920758827437182</v>
      </c>
      <c r="BG280" s="13">
        <v>1.8774241659721622</v>
      </c>
      <c r="BH280" s="13">
        <v>1.0639486202914392</v>
      </c>
      <c r="BI280" s="13">
        <v>1.7777089555122434</v>
      </c>
      <c r="BJ280" s="13">
        <v>1.6684291747631368</v>
      </c>
      <c r="BK280" s="13">
        <v>2.1258270203676233</v>
      </c>
      <c r="BL280" s="13">
        <v>2.2246115909749244</v>
      </c>
      <c r="BM280" s="13">
        <v>1.3157053671738284</v>
      </c>
      <c r="BN280" s="13">
        <v>2.2354486340700976</v>
      </c>
      <c r="BO280" s="13">
        <v>3.4375001521744988</v>
      </c>
      <c r="BP280" s="13">
        <v>1.7320456111968541</v>
      </c>
      <c r="BQ280" s="13">
        <v>1.4629879226464153</v>
      </c>
      <c r="BR280" s="13">
        <v>2.4573581744546105</v>
      </c>
      <c r="BS280" s="13">
        <v>0.62605381087741518</v>
      </c>
      <c r="BT280" s="13">
        <v>1.3456167715635432</v>
      </c>
      <c r="BU280" s="13">
        <v>1.7054990389682281</v>
      </c>
      <c r="BV280" s="13">
        <v>2.304481547382653</v>
      </c>
      <c r="BW280" s="13">
        <v>3.5101287782435047</v>
      </c>
      <c r="BX280" s="13">
        <v>0.91854191943392705</v>
      </c>
      <c r="BY280" s="13">
        <v>1.2595890003565471</v>
      </c>
      <c r="BZ280" s="13">
        <v>1.4088999363986039</v>
      </c>
      <c r="CA280" s="13">
        <v>1.1355874801715666</v>
      </c>
      <c r="CB280" s="13">
        <v>1.6999565208429961</v>
      </c>
      <c r="CC280" s="13">
        <v>0.95645803337502211</v>
      </c>
      <c r="CD280" s="13">
        <v>2.4292761796142037</v>
      </c>
      <c r="CE280" s="13">
        <v>2.0187561482568603</v>
      </c>
      <c r="CF280" s="13">
        <v>1.8141661966421609</v>
      </c>
      <c r="CG280" s="13">
        <v>2.8213028155342617</v>
      </c>
      <c r="CH280" s="13">
        <v>2.3688171725852789</v>
      </c>
      <c r="CI280" s="10">
        <f>COUNTIF(H280:CH280,"&gt;0")/79</f>
        <v>1</v>
      </c>
    </row>
    <row r="281" spans="1:87" s="1" customFormat="1" x14ac:dyDescent="0.2">
      <c r="A281" s="1" t="s">
        <v>299</v>
      </c>
      <c r="B281" s="1">
        <v>849.58619999999996</v>
      </c>
      <c r="C281" s="7">
        <f>AVERAGE(H281:AU281)</f>
        <v>4.5762265690357559E-2</v>
      </c>
      <c r="D281" s="7">
        <f>STDEV(H281:AU281)</f>
        <v>5.7450752031117616E-2</v>
      </c>
      <c r="E281" s="7">
        <f>AVERAGE(AV281:CH281)</f>
        <v>3.8380525353953407E-2</v>
      </c>
      <c r="F281" s="7">
        <f>STDEV(AV281:CH281)</f>
        <v>4.2989629887151735E-2</v>
      </c>
      <c r="G281" s="7">
        <f>TTEST(H281:AU281,AV281:CH281,2,3)</f>
        <v>0.51925524810818091</v>
      </c>
      <c r="H281" s="12">
        <v>8.9466409572656891E-2</v>
      </c>
      <c r="I281" s="12">
        <v>4.1383417472425577E-2</v>
      </c>
      <c r="J281" s="12">
        <v>5.4227133979797573E-2</v>
      </c>
      <c r="K281" s="12">
        <v>5.2817284925310355E-2</v>
      </c>
      <c r="L281" s="12">
        <v>6.5893526061939142E-2</v>
      </c>
      <c r="M281" s="12">
        <v>0.10407042311295694</v>
      </c>
      <c r="N281" s="12">
        <v>0</v>
      </c>
      <c r="O281" s="12">
        <v>0</v>
      </c>
      <c r="P281" s="12">
        <v>0</v>
      </c>
      <c r="Q281" s="12">
        <v>3.2485809076654187E-2</v>
      </c>
      <c r="R281" s="12">
        <v>4.6377616533417883E-2</v>
      </c>
      <c r="S281" s="12">
        <v>2.0013766296309021E-2</v>
      </c>
      <c r="T281" s="12">
        <v>0</v>
      </c>
      <c r="U281" s="12">
        <v>2.8426866434450637E-2</v>
      </c>
      <c r="V281" s="12">
        <v>0.22245442741864405</v>
      </c>
      <c r="W281" s="12">
        <v>8.4896480697013069E-2</v>
      </c>
      <c r="X281" s="12">
        <v>2.6961329514471111E-2</v>
      </c>
      <c r="Y281" s="12">
        <v>2.6060068595207573E-2</v>
      </c>
      <c r="Z281" s="12">
        <v>0</v>
      </c>
      <c r="AA281" s="12">
        <v>2.4897456121960159E-2</v>
      </c>
      <c r="AB281" s="12">
        <v>2.3075815135359657E-2</v>
      </c>
      <c r="AC281" s="12">
        <v>2.6233947799663929E-2</v>
      </c>
      <c r="AD281" s="12">
        <v>0.16910269734449593</v>
      </c>
      <c r="AE281" s="12">
        <v>1.8018501874726752E-2</v>
      </c>
      <c r="AF281" s="12">
        <v>2.476709077826468E-2</v>
      </c>
      <c r="AG281" s="12">
        <v>0</v>
      </c>
      <c r="AH281" s="12">
        <v>0</v>
      </c>
      <c r="AI281" s="12">
        <v>3.8288698522260661E-2</v>
      </c>
      <c r="AJ281" s="12">
        <v>5.4169809041235875E-2</v>
      </c>
      <c r="AK281" s="12">
        <v>7.4520700925352137E-2</v>
      </c>
      <c r="AL281" s="12">
        <v>0</v>
      </c>
      <c r="AM281" s="12">
        <v>3.6225483008398937E-2</v>
      </c>
      <c r="AN281" s="12">
        <v>0</v>
      </c>
      <c r="AO281" s="12">
        <v>0.21377150922914018</v>
      </c>
      <c r="AP281" s="12">
        <v>0</v>
      </c>
      <c r="AQ281" s="12">
        <v>3.3623283524185241E-2</v>
      </c>
      <c r="AR281" s="12">
        <v>0</v>
      </c>
      <c r="AS281" s="12">
        <v>0.17066196953457469</v>
      </c>
      <c r="AT281" s="12">
        <v>0</v>
      </c>
      <c r="AU281" s="12">
        <v>2.7599105083429949E-2</v>
      </c>
      <c r="AV281" s="13">
        <v>3.9294077687267823E-2</v>
      </c>
      <c r="AW281" s="13">
        <v>0.12419777289009526</v>
      </c>
      <c r="AX281" s="13">
        <v>1.9189878685188823E-2</v>
      </c>
      <c r="AY281" s="13">
        <v>4.3453524018665042E-2</v>
      </c>
      <c r="AZ281" s="13">
        <v>0</v>
      </c>
      <c r="BA281" s="13">
        <v>3.4166902143766283E-2</v>
      </c>
      <c r="BB281" s="13">
        <v>2.237621492212653E-2</v>
      </c>
      <c r="BC281" s="13">
        <v>1.7641051783180598E-2</v>
      </c>
      <c r="BD281" s="13">
        <v>0</v>
      </c>
      <c r="BE281" s="13">
        <v>0</v>
      </c>
      <c r="BF281" s="13">
        <v>4.6107663674624981E-2</v>
      </c>
      <c r="BG281" s="13">
        <v>6.3547619037941899E-2</v>
      </c>
      <c r="BH281" s="13">
        <v>0</v>
      </c>
      <c r="BI281" s="13">
        <v>1.6727434369520681E-2</v>
      </c>
      <c r="BJ281" s="13">
        <v>3.3146648829207599E-2</v>
      </c>
      <c r="BK281" s="13">
        <v>7.0117384507247818E-2</v>
      </c>
      <c r="BL281" s="13">
        <v>0</v>
      </c>
      <c r="BM281" s="13">
        <v>8.0475316490362894E-2</v>
      </c>
      <c r="BN281" s="13">
        <v>0.11349944635127145</v>
      </c>
      <c r="BO281" s="13">
        <v>0</v>
      </c>
      <c r="BP281" s="13">
        <v>3.5642053207752059E-2</v>
      </c>
      <c r="BQ281" s="13">
        <v>0</v>
      </c>
      <c r="BR281" s="13">
        <v>0</v>
      </c>
      <c r="BS281" s="13">
        <v>0</v>
      </c>
      <c r="BT281" s="13">
        <v>6.5891317853391709E-2</v>
      </c>
      <c r="BU281" s="13">
        <v>0</v>
      </c>
      <c r="BV281" s="13">
        <v>0.12853365525966715</v>
      </c>
      <c r="BW281" s="13">
        <v>4.37662893244831E-2</v>
      </c>
      <c r="BX281" s="13">
        <v>5.252379798462619E-2</v>
      </c>
      <c r="BY281" s="13">
        <v>3.5138844358650029E-2</v>
      </c>
      <c r="BZ281" s="13">
        <v>0</v>
      </c>
      <c r="CA281" s="13">
        <v>7.285645863335477E-2</v>
      </c>
      <c r="CB281" s="13">
        <v>3.092616634919633E-2</v>
      </c>
      <c r="CC281" s="13">
        <v>1.0630878501962093E-2</v>
      </c>
      <c r="CD281" s="13">
        <v>0</v>
      </c>
      <c r="CE281" s="13">
        <v>3.9345823296128533E-2</v>
      </c>
      <c r="CF281" s="13">
        <v>0</v>
      </c>
      <c r="CG281" s="13">
        <v>7.6393932660439035E-2</v>
      </c>
      <c r="CH281" s="13">
        <v>0.1812503359840642</v>
      </c>
      <c r="CI281" s="10">
        <f>COUNTIF(H281:CH281,"&gt;0")/79</f>
        <v>0.68354430379746833</v>
      </c>
    </row>
    <row r="282" spans="1:87" s="1" customFormat="1" x14ac:dyDescent="0.2">
      <c r="A282" s="1" t="s">
        <v>260</v>
      </c>
      <c r="B282" s="1">
        <v>875.6019</v>
      </c>
      <c r="C282" s="7">
        <f>AVERAGE(H282:AU282)</f>
        <v>1.963165508391029E-2</v>
      </c>
      <c r="D282" s="7">
        <f>STDEV(H282:AU282)</f>
        <v>2.6662344121601057E-2</v>
      </c>
      <c r="E282" s="7">
        <f>AVERAGE(AV282:CH282)</f>
        <v>1.500453943502681E-2</v>
      </c>
      <c r="F282" s="7">
        <f>STDEV(AV282:CH282)</f>
        <v>2.5016196159640423E-2</v>
      </c>
      <c r="G282" s="7">
        <f>TTEST(H282:AU282,AV282:CH282,2,3)</f>
        <v>0.42867276492738593</v>
      </c>
      <c r="H282" s="12">
        <v>3.310853062979785E-2</v>
      </c>
      <c r="I282" s="12">
        <v>5.1855256359356762E-2</v>
      </c>
      <c r="J282" s="12">
        <v>1.4999244903781394E-2</v>
      </c>
      <c r="K282" s="12">
        <v>0</v>
      </c>
      <c r="L282" s="12">
        <v>0</v>
      </c>
      <c r="M282" s="12">
        <v>7.2115826980853323E-2</v>
      </c>
      <c r="N282" s="12">
        <v>0</v>
      </c>
      <c r="O282" s="12">
        <v>0</v>
      </c>
      <c r="P282" s="12">
        <v>3.5696756791947198E-2</v>
      </c>
      <c r="Q282" s="12">
        <v>3.0932019304314062E-2</v>
      </c>
      <c r="R282" s="12">
        <v>0</v>
      </c>
      <c r="S282" s="12">
        <v>3.9257433096773028E-2</v>
      </c>
      <c r="T282" s="12">
        <v>0</v>
      </c>
      <c r="U282" s="12">
        <v>1.395391102554969E-2</v>
      </c>
      <c r="V282" s="12">
        <v>1.9605737057703118E-2</v>
      </c>
      <c r="W282" s="12">
        <v>0</v>
      </c>
      <c r="X282" s="12">
        <v>5.3544580519053801E-2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2.0671620314522302E-2</v>
      </c>
      <c r="AH282" s="12">
        <v>0</v>
      </c>
      <c r="AI282" s="12">
        <v>0</v>
      </c>
      <c r="AJ282" s="12">
        <v>3.7143082417098551E-2</v>
      </c>
      <c r="AK282" s="12">
        <v>3.2898192174226425E-2</v>
      </c>
      <c r="AL282" s="12">
        <v>5.380382411310751E-2</v>
      </c>
      <c r="AM282" s="12">
        <v>0</v>
      </c>
      <c r="AN282" s="12">
        <v>6.7062449025489149E-2</v>
      </c>
      <c r="AO282" s="12">
        <v>0</v>
      </c>
      <c r="AP282" s="12">
        <v>0</v>
      </c>
      <c r="AQ282" s="12">
        <v>2.4648791338011924E-2</v>
      </c>
      <c r="AR282" s="12">
        <v>0</v>
      </c>
      <c r="AS282" s="12">
        <v>0.11388513569220149</v>
      </c>
      <c r="AT282" s="12">
        <v>4.9123751316252913E-2</v>
      </c>
      <c r="AU282" s="12">
        <v>2.0960060296371142E-2</v>
      </c>
      <c r="AV282" s="13">
        <v>1.7522140085300651E-2</v>
      </c>
      <c r="AW282" s="13">
        <v>0</v>
      </c>
      <c r="AX282" s="13">
        <v>0</v>
      </c>
      <c r="AY282" s="13">
        <v>5.9160888844454515E-2</v>
      </c>
      <c r="AZ282" s="13">
        <v>2.9114134509707356E-2</v>
      </c>
      <c r="BA282" s="13">
        <v>4.5320412328441202E-2</v>
      </c>
      <c r="BB282" s="13">
        <v>0</v>
      </c>
      <c r="BC282" s="13">
        <v>2.4458990156074195E-2</v>
      </c>
      <c r="BD282" s="13">
        <v>0</v>
      </c>
      <c r="BE282" s="13">
        <v>0</v>
      </c>
      <c r="BF282" s="13">
        <v>2.0808328637781599E-2</v>
      </c>
      <c r="BG282" s="13">
        <v>2.0340879899850853E-2</v>
      </c>
      <c r="BH282" s="13">
        <v>3.1459064186430685E-2</v>
      </c>
      <c r="BI282" s="13">
        <v>0</v>
      </c>
      <c r="BJ282" s="13">
        <v>3.7350912156689203E-2</v>
      </c>
      <c r="BK282" s="13">
        <v>0</v>
      </c>
      <c r="BL282" s="13">
        <v>0</v>
      </c>
      <c r="BM282" s="13">
        <v>7.9999608017590609E-2</v>
      </c>
      <c r="BN282" s="13">
        <v>0</v>
      </c>
      <c r="BO282" s="13">
        <v>0</v>
      </c>
      <c r="BP282" s="13">
        <v>0</v>
      </c>
      <c r="BQ282" s="13">
        <v>0</v>
      </c>
      <c r="BR282" s="13">
        <v>1.3183269515131878E-3</v>
      </c>
      <c r="BS282" s="13">
        <v>0</v>
      </c>
      <c r="BT282" s="13">
        <v>2.1240236591325817E-2</v>
      </c>
      <c r="BU282" s="13">
        <v>2.1387694626416032E-2</v>
      </c>
      <c r="BV282" s="13">
        <v>5.0538131337267866E-2</v>
      </c>
      <c r="BW282" s="13">
        <v>0</v>
      </c>
      <c r="BX282" s="13">
        <v>0</v>
      </c>
      <c r="BY282" s="13">
        <v>0</v>
      </c>
      <c r="BZ282" s="13">
        <v>0</v>
      </c>
      <c r="CA282" s="13">
        <v>0</v>
      </c>
      <c r="CB282" s="13">
        <v>0</v>
      </c>
      <c r="CC282" s="13">
        <v>1.6069453996638866E-2</v>
      </c>
      <c r="CD282" s="13">
        <v>0</v>
      </c>
      <c r="CE282" s="13">
        <v>0</v>
      </c>
      <c r="CF282" s="13">
        <v>0</v>
      </c>
      <c r="CG282" s="13">
        <v>0</v>
      </c>
      <c r="CH282" s="13">
        <v>0.10908783564056301</v>
      </c>
      <c r="CI282" s="10">
        <f>COUNTIF(H282:CH282,"&gt;0")/79</f>
        <v>0.44303797468354428</v>
      </c>
    </row>
    <row r="283" spans="1:87" s="1" customFormat="1" x14ac:dyDescent="0.2">
      <c r="A283" s="1" t="s">
        <v>533</v>
      </c>
      <c r="B283" s="1">
        <v>867.53930000000003</v>
      </c>
      <c r="C283" s="7">
        <f>AVERAGE(H283:AU283)</f>
        <v>9.2845607372542212</v>
      </c>
      <c r="D283" s="7">
        <f>STDEV(H283:AU283)</f>
        <v>1.4655404369003444</v>
      </c>
      <c r="E283" s="7">
        <f>AVERAGE(AV283:CH283)</f>
        <v>8.9652962754425776</v>
      </c>
      <c r="F283" s="7">
        <f>STDEV(AV283:CH283)</f>
        <v>1.3830210220667034</v>
      </c>
      <c r="G283" s="7">
        <f>TTEST(H283:AU283,AV283:CH283,2,3)</f>
        <v>0.32234939449441757</v>
      </c>
      <c r="H283" s="12">
        <v>8.9813758823513634</v>
      </c>
      <c r="I283" s="12">
        <v>10.636577914937041</v>
      </c>
      <c r="J283" s="12">
        <v>10.155923307520339</v>
      </c>
      <c r="K283" s="12">
        <v>9.1154721219062598</v>
      </c>
      <c r="L283" s="12">
        <v>8.8331482983716452</v>
      </c>
      <c r="M283" s="12">
        <v>4.2449235560061558</v>
      </c>
      <c r="N283" s="12">
        <v>9.503554261618115</v>
      </c>
      <c r="O283" s="12">
        <v>11.514819614787463</v>
      </c>
      <c r="P283" s="12">
        <v>8.2988775635446732</v>
      </c>
      <c r="Q283" s="12">
        <v>10.707004650970777</v>
      </c>
      <c r="R283" s="12">
        <v>8.4544892088588295</v>
      </c>
      <c r="S283" s="12">
        <v>9.6396615160531933</v>
      </c>
      <c r="T283" s="12">
        <v>11.045630836420882</v>
      </c>
      <c r="U283" s="12">
        <v>9.366045025922455</v>
      </c>
      <c r="V283" s="12">
        <v>9.10502441224439</v>
      </c>
      <c r="W283" s="12">
        <v>10.070182760781423</v>
      </c>
      <c r="X283" s="12">
        <v>9.068807949139515</v>
      </c>
      <c r="Y283" s="12">
        <v>8.5400844078379965</v>
      </c>
      <c r="Z283" s="12">
        <v>8.541626572814323</v>
      </c>
      <c r="AA283" s="12">
        <v>9.183979596456421</v>
      </c>
      <c r="AB283" s="12">
        <v>10.546461274585857</v>
      </c>
      <c r="AC283" s="12">
        <v>9.0870636981225648</v>
      </c>
      <c r="AD283" s="12">
        <v>8.5455588392925534</v>
      </c>
      <c r="AE283" s="12">
        <v>9.1370762228432181</v>
      </c>
      <c r="AF283" s="12">
        <v>10.324398927822054</v>
      </c>
      <c r="AG283" s="12">
        <v>9.2008330099456579</v>
      </c>
      <c r="AH283" s="12">
        <v>10.583549393874142</v>
      </c>
      <c r="AI283" s="12">
        <v>9.7026737456863614</v>
      </c>
      <c r="AJ283" s="12">
        <v>8.9632551920513635</v>
      </c>
      <c r="AK283" s="12">
        <v>9.4340058998990841</v>
      </c>
      <c r="AL283" s="12">
        <v>8.596385054923088</v>
      </c>
      <c r="AM283" s="12">
        <v>10.668230955666075</v>
      </c>
      <c r="AN283" s="12">
        <v>12.455264846121009</v>
      </c>
      <c r="AO283" s="12">
        <v>5.2512074294712612</v>
      </c>
      <c r="AP283" s="12">
        <v>9.594954210027673</v>
      </c>
      <c r="AQ283" s="12">
        <v>10.398485092299705</v>
      </c>
      <c r="AR283" s="12">
        <v>9.527507267722898</v>
      </c>
      <c r="AS283" s="12">
        <v>7.0864779216275595</v>
      </c>
      <c r="AT283" s="12">
        <v>8.0663740442570599</v>
      </c>
      <c r="AU283" s="12">
        <v>9.2054570053864495</v>
      </c>
      <c r="AV283" s="13">
        <v>7.7750506220431292</v>
      </c>
      <c r="AW283" s="13">
        <v>9.1008335444125645</v>
      </c>
      <c r="AX283" s="13">
        <v>9.1782301089562264</v>
      </c>
      <c r="AY283" s="13">
        <v>9.5676957062735006</v>
      </c>
      <c r="AZ283" s="13">
        <v>9.8281865362526712</v>
      </c>
      <c r="BA283" s="13">
        <v>8.6242481404107671</v>
      </c>
      <c r="BB283" s="13">
        <v>7.489116553520681</v>
      </c>
      <c r="BC283" s="13">
        <v>9.9158434827994633</v>
      </c>
      <c r="BD283" s="13">
        <v>9.0619964610102617</v>
      </c>
      <c r="BE283" s="13">
        <v>9.7801603850254146</v>
      </c>
      <c r="BF283" s="13">
        <v>9.2781423224768638</v>
      </c>
      <c r="BG283" s="13">
        <v>8.429608493614797</v>
      </c>
      <c r="BH283" s="13">
        <v>8.2300100244046757</v>
      </c>
      <c r="BI283" s="13">
        <v>8.852588747229813</v>
      </c>
      <c r="BJ283" s="13">
        <v>9.7276599258484158</v>
      </c>
      <c r="BK283" s="13">
        <v>6.6827021110816185</v>
      </c>
      <c r="BL283" s="13">
        <v>9.3366633404722119</v>
      </c>
      <c r="BM283" s="13">
        <v>7.3090511181658711</v>
      </c>
      <c r="BN283" s="13">
        <v>10.539316709433901</v>
      </c>
      <c r="BO283" s="13">
        <v>9.2439423873536715</v>
      </c>
      <c r="BP283" s="13">
        <v>8.5437635407793522</v>
      </c>
      <c r="BQ283" s="13">
        <v>10.180864605022601</v>
      </c>
      <c r="BR283" s="13">
        <v>8.9722683781865911</v>
      </c>
      <c r="BS283" s="13">
        <v>9.8471902979073338</v>
      </c>
      <c r="BT283" s="13">
        <v>10.168847017665655</v>
      </c>
      <c r="BU283" s="13">
        <v>11.305265792025994</v>
      </c>
      <c r="BV283" s="13">
        <v>6.0131841016313459</v>
      </c>
      <c r="BW283" s="13">
        <v>9.7131872385085245</v>
      </c>
      <c r="BX283" s="13">
        <v>9.6620368382143536</v>
      </c>
      <c r="BY283" s="13">
        <v>8.1534213295928168</v>
      </c>
      <c r="BZ283" s="13">
        <v>9.6971378013384086</v>
      </c>
      <c r="CA283" s="13">
        <v>9.3163598162551331</v>
      </c>
      <c r="CB283" s="13">
        <v>8.6665262661531806</v>
      </c>
      <c r="CC283" s="13">
        <v>10.806850261372475</v>
      </c>
      <c r="CD283" s="13">
        <v>9.1912720038500986</v>
      </c>
      <c r="CE283" s="13">
        <v>9.4729034673636558</v>
      </c>
      <c r="CF283" s="13">
        <v>11.107064014076641</v>
      </c>
      <c r="CG283" s="13">
        <v>5.8705710222615304</v>
      </c>
      <c r="CH283" s="13">
        <v>5.0067942292682908</v>
      </c>
      <c r="CI283" s="10">
        <f>COUNTIF(H283:CH283,"&gt;0")/79</f>
        <v>1</v>
      </c>
    </row>
    <row r="284" spans="1:87" s="1" customFormat="1" x14ac:dyDescent="0.2">
      <c r="A284" s="1" t="s">
        <v>305</v>
      </c>
      <c r="B284" s="1">
        <v>899.6019</v>
      </c>
      <c r="C284" s="7">
        <f>AVERAGE(H284:AU284)</f>
        <v>0.11483361729608217</v>
      </c>
      <c r="D284" s="7">
        <f>STDEV(H284:AU284)</f>
        <v>0.24208895251374743</v>
      </c>
      <c r="E284" s="7">
        <f>AVERAGE(AV284:CH284)</f>
        <v>0.19013408713943852</v>
      </c>
      <c r="F284" s="7">
        <f>STDEV(AV284:CH284)</f>
        <v>0.45448004600846942</v>
      </c>
      <c r="G284" s="7">
        <f>TTEST(H284:AU284,AV284:CH284,2,3)</f>
        <v>0.36361053181900727</v>
      </c>
      <c r="H284" s="12">
        <v>6.7299453855790448E-2</v>
      </c>
      <c r="I284" s="12">
        <v>0.14549238222367158</v>
      </c>
      <c r="J284" s="12">
        <v>8.3504830721882708E-2</v>
      </c>
      <c r="K284" s="12">
        <v>0.11343057145255285</v>
      </c>
      <c r="L284" s="12">
        <v>2.2508617656278374E-2</v>
      </c>
      <c r="M284" s="12">
        <v>1.0475705557643</v>
      </c>
      <c r="N284" s="12">
        <v>7.1248606119792543E-2</v>
      </c>
      <c r="O284" s="12">
        <v>5.2558163901421255E-2</v>
      </c>
      <c r="P284" s="12">
        <v>0.14945186841663297</v>
      </c>
      <c r="Q284" s="12">
        <v>8.6276339922120457E-2</v>
      </c>
      <c r="R284" s="12">
        <v>2.9968416640011004E-2</v>
      </c>
      <c r="S284" s="12">
        <v>2.7288913888547556E-2</v>
      </c>
      <c r="T284" s="12">
        <v>5.7822603335746632E-2</v>
      </c>
      <c r="U284" s="12">
        <v>7.2225209833291698E-2</v>
      </c>
      <c r="V284" s="12">
        <v>1.627359318156308E-2</v>
      </c>
      <c r="W284" s="12">
        <v>5.5004289783980191E-2</v>
      </c>
      <c r="X284" s="12">
        <v>0</v>
      </c>
      <c r="Y284" s="12">
        <v>6.5772358336561282E-2</v>
      </c>
      <c r="Z284" s="12">
        <v>0</v>
      </c>
      <c r="AA284" s="12">
        <v>0</v>
      </c>
      <c r="AB284" s="12">
        <v>3.1763248940303523E-2</v>
      </c>
      <c r="AC284" s="12">
        <v>4.2778340606647765E-2</v>
      </c>
      <c r="AD284" s="12">
        <v>1.1413493493117506</v>
      </c>
      <c r="AE284" s="12">
        <v>5.3181390004984314E-2</v>
      </c>
      <c r="AF284" s="12">
        <v>0</v>
      </c>
      <c r="AG284" s="12">
        <v>0</v>
      </c>
      <c r="AH284" s="12">
        <v>2.2531285222293404E-2</v>
      </c>
      <c r="AI284" s="12">
        <v>6.8436632862263036E-2</v>
      </c>
      <c r="AJ284" s="12">
        <v>0</v>
      </c>
      <c r="AK284" s="12">
        <v>0</v>
      </c>
      <c r="AL284" s="12">
        <v>6.6953259888136496E-2</v>
      </c>
      <c r="AM284" s="12">
        <v>5.523733189951982E-2</v>
      </c>
      <c r="AN284" s="12">
        <v>0.10318141335206167</v>
      </c>
      <c r="AO284" s="12">
        <v>0.28955747500136203</v>
      </c>
      <c r="AP284" s="12">
        <v>0</v>
      </c>
      <c r="AQ284" s="12">
        <v>9.3859185860822383E-2</v>
      </c>
      <c r="AR284" s="12">
        <v>0</v>
      </c>
      <c r="AS284" s="12">
        <v>0.43499915415777257</v>
      </c>
      <c r="AT284" s="12">
        <v>2.5819849701225462E-2</v>
      </c>
      <c r="AU284" s="12">
        <v>0</v>
      </c>
      <c r="AV284" s="13">
        <v>1.2571686729628065E-2</v>
      </c>
      <c r="AW284" s="13">
        <v>8.3084762415248231E-2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3.7322205960945438E-2</v>
      </c>
      <c r="BE284" s="13">
        <v>1.9214276147736922E-2</v>
      </c>
      <c r="BF284" s="13">
        <v>0</v>
      </c>
      <c r="BG284" s="13">
        <v>2.1231487295511768E-2</v>
      </c>
      <c r="BH284" s="13">
        <v>6.0761427950093476E-2</v>
      </c>
      <c r="BI284" s="13">
        <v>1.9366379635313513E-2</v>
      </c>
      <c r="BJ284" s="13">
        <v>0.10967029706324735</v>
      </c>
      <c r="BK284" s="13">
        <v>0.93618486038078941</v>
      </c>
      <c r="BL284" s="13">
        <v>7.1505257895856572E-2</v>
      </c>
      <c r="BM284" s="13">
        <v>0.78920220470900215</v>
      </c>
      <c r="BN284" s="13">
        <v>2.4271244985839123E-2</v>
      </c>
      <c r="BO284" s="13">
        <v>0</v>
      </c>
      <c r="BP284" s="13">
        <v>4.0938783727927308E-2</v>
      </c>
      <c r="BQ284" s="13">
        <v>3.2901079790654625E-2</v>
      </c>
      <c r="BR284" s="13">
        <v>4.4889763772913385E-2</v>
      </c>
      <c r="BS284" s="13">
        <v>0</v>
      </c>
      <c r="BT284" s="13">
        <v>0</v>
      </c>
      <c r="BU284" s="13">
        <v>3.847129997727132E-2</v>
      </c>
      <c r="BV284" s="13">
        <v>1.2157688270014506</v>
      </c>
      <c r="BW284" s="13">
        <v>5.3573841719541077E-2</v>
      </c>
      <c r="BX284" s="13">
        <v>4.4489123044380949E-2</v>
      </c>
      <c r="BY284" s="13">
        <v>3.8069644658652417E-2</v>
      </c>
      <c r="BZ284" s="13">
        <v>0</v>
      </c>
      <c r="CA284" s="13">
        <v>8.9297379914160369E-2</v>
      </c>
      <c r="CB284" s="13">
        <v>2.7243538256620441E-2</v>
      </c>
      <c r="CC284" s="13">
        <v>0</v>
      </c>
      <c r="CD284" s="13">
        <v>0</v>
      </c>
      <c r="CE284" s="13">
        <v>1.893107159050008E-2</v>
      </c>
      <c r="CF284" s="13">
        <v>7.0549940336758904E-2</v>
      </c>
      <c r="CG284" s="13">
        <v>1.9056381142993357</v>
      </c>
      <c r="CH284" s="13">
        <v>1.6100808991787221</v>
      </c>
      <c r="CI284" s="10">
        <f>COUNTIF(H284:CH284,"&gt;0")/79</f>
        <v>0.70886075949367089</v>
      </c>
    </row>
    <row r="285" spans="1:87" s="1" customFormat="1" x14ac:dyDescent="0.2">
      <c r="A285" s="1" t="s">
        <v>408</v>
      </c>
      <c r="B285" s="1">
        <v>803.50800000000004</v>
      </c>
      <c r="C285" s="7">
        <f>AVERAGE(H285:AU285)</f>
        <v>0.77805070056538594</v>
      </c>
      <c r="D285" s="7">
        <f>STDEV(H285:AU285)</f>
        <v>0.40861628783828019</v>
      </c>
      <c r="E285" s="7">
        <f>AVERAGE(AV285:CH285)</f>
        <v>0.94106459644910245</v>
      </c>
      <c r="F285" s="7">
        <f>STDEV(AV285:CH285)</f>
        <v>0.43663632131717756</v>
      </c>
      <c r="G285" s="7">
        <f>TTEST(H285:AU285,AV285:CH285,2,3)</f>
        <v>9.0887957081874388E-2</v>
      </c>
      <c r="H285" s="12">
        <v>1.1359768704123008</v>
      </c>
      <c r="I285" s="12">
        <v>0.33059527960274493</v>
      </c>
      <c r="J285" s="12">
        <v>0.77663494294832858</v>
      </c>
      <c r="K285" s="12">
        <v>1.1834847328697264</v>
      </c>
      <c r="L285" s="12">
        <v>1.3512882475211792</v>
      </c>
      <c r="M285" s="12">
        <v>0.18469576616585409</v>
      </c>
      <c r="N285" s="12">
        <v>0.74781450689959861</v>
      </c>
      <c r="O285" s="12">
        <v>0.63103179724732006</v>
      </c>
      <c r="P285" s="12">
        <v>1.1193364890989885</v>
      </c>
      <c r="Q285" s="12">
        <v>0.48276237703128577</v>
      </c>
      <c r="R285" s="12">
        <v>0.74643027784125759</v>
      </c>
      <c r="S285" s="12">
        <v>1.5153760385436141</v>
      </c>
      <c r="T285" s="12">
        <v>0.89936404550847071</v>
      </c>
      <c r="U285" s="12">
        <v>0.44391041259412323</v>
      </c>
      <c r="V285" s="12">
        <v>0.65855630965133649</v>
      </c>
      <c r="W285" s="12">
        <v>1.2628084768764485</v>
      </c>
      <c r="X285" s="12">
        <v>1.9340140784006092</v>
      </c>
      <c r="Y285" s="12">
        <v>0.74954459126892847</v>
      </c>
      <c r="Z285" s="12">
        <v>0.96177513793095348</v>
      </c>
      <c r="AA285" s="12">
        <v>1.0964255626456041</v>
      </c>
      <c r="AB285" s="12">
        <v>0.64365355066300722</v>
      </c>
      <c r="AC285" s="12">
        <v>0.89140325011006305</v>
      </c>
      <c r="AD285" s="12">
        <v>0.36530228620872091</v>
      </c>
      <c r="AE285" s="12">
        <v>1.0975473319817106</v>
      </c>
      <c r="AF285" s="12">
        <v>0.62170447529757777</v>
      </c>
      <c r="AG285" s="12">
        <v>1.1423979322391602</v>
      </c>
      <c r="AH285" s="12">
        <v>0.55142727132499403</v>
      </c>
      <c r="AI285" s="12">
        <v>0.65270123878648323</v>
      </c>
      <c r="AJ285" s="12">
        <v>0.66810020829096484</v>
      </c>
      <c r="AK285" s="12">
        <v>0.50310608064307105</v>
      </c>
      <c r="AL285" s="12">
        <v>0.85915119358250847</v>
      </c>
      <c r="AM285" s="12">
        <v>4.4282196261008468E-2</v>
      </c>
      <c r="AN285" s="12">
        <v>0</v>
      </c>
      <c r="AO285" s="12">
        <v>0.23396542177360807</v>
      </c>
      <c r="AP285" s="12">
        <v>0.702554543876454</v>
      </c>
      <c r="AQ285" s="12">
        <v>1.0479410814506793</v>
      </c>
      <c r="AR285" s="12">
        <v>0.42913147471356777</v>
      </c>
      <c r="AS285" s="12">
        <v>0.26922118959428121</v>
      </c>
      <c r="AT285" s="12">
        <v>1.0973892667402754</v>
      </c>
      <c r="AU285" s="12">
        <v>1.0892220880186347</v>
      </c>
      <c r="AV285" s="13">
        <v>1.9157973379752506</v>
      </c>
      <c r="AW285" s="13">
        <v>0.98231972868036688</v>
      </c>
      <c r="AX285" s="13">
        <v>1.0396074410593701</v>
      </c>
      <c r="AY285" s="13">
        <v>0.22438056224008537</v>
      </c>
      <c r="AZ285" s="13">
        <v>1.5480857768465945</v>
      </c>
      <c r="BA285" s="13">
        <v>1.4979705984662623</v>
      </c>
      <c r="BB285" s="13">
        <v>1.1761793043962581</v>
      </c>
      <c r="BC285" s="13">
        <v>1.0494718168719377</v>
      </c>
      <c r="BD285" s="13">
        <v>0.76434569359893478</v>
      </c>
      <c r="BE285" s="13">
        <v>0.80675651497286882</v>
      </c>
      <c r="BF285" s="13">
        <v>1.2100724725921386</v>
      </c>
      <c r="BG285" s="13">
        <v>1.0320977156291451</v>
      </c>
      <c r="BH285" s="13">
        <v>0.98536369536282198</v>
      </c>
      <c r="BI285" s="13">
        <v>0.96641267815865151</v>
      </c>
      <c r="BJ285" s="13">
        <v>0.6132112011761941</v>
      </c>
      <c r="BK285" s="13">
        <v>0.78374018911044985</v>
      </c>
      <c r="BL285" s="13">
        <v>0.67824055657691784</v>
      </c>
      <c r="BM285" s="13">
        <v>0.27381725104567584</v>
      </c>
      <c r="BN285" s="13">
        <v>0.83174089162756104</v>
      </c>
      <c r="BO285" s="13">
        <v>1.2439000399276197</v>
      </c>
      <c r="BP285" s="13">
        <v>0.26901472456122127</v>
      </c>
      <c r="BQ285" s="13">
        <v>0.54129574399059188</v>
      </c>
      <c r="BR285" s="13">
        <v>0.98525713063674858</v>
      </c>
      <c r="BS285" s="13">
        <v>1.7860655035713011</v>
      </c>
      <c r="BT285" s="13">
        <v>1.5502936683409849</v>
      </c>
      <c r="BU285" s="13">
        <v>1.1567388557534175</v>
      </c>
      <c r="BV285" s="13">
        <v>0.28600654549979032</v>
      </c>
      <c r="BW285" s="13">
        <v>0.52541600650260045</v>
      </c>
      <c r="BX285" s="13">
        <v>0.5480111707467793</v>
      </c>
      <c r="BY285" s="13">
        <v>1.1585625570660985</v>
      </c>
      <c r="BZ285" s="13">
        <v>0.87358394685991236</v>
      </c>
      <c r="CA285" s="13">
        <v>0.86599617986331501</v>
      </c>
      <c r="CB285" s="13">
        <v>1.7662381336842341</v>
      </c>
      <c r="CC285" s="13">
        <v>0.93406778630526965</v>
      </c>
      <c r="CD285" s="13">
        <v>0.80749233801650921</v>
      </c>
      <c r="CE285" s="13">
        <v>1.4630950981814224</v>
      </c>
      <c r="CF285" s="13">
        <v>0.7477724320469421</v>
      </c>
      <c r="CG285" s="13">
        <v>0.43943342935930091</v>
      </c>
      <c r="CH285" s="13">
        <v>0.37366654421346157</v>
      </c>
      <c r="CI285" s="10">
        <f>COUNTIF(H285:CH285,"&gt;0")/79</f>
        <v>0.98734177215189878</v>
      </c>
    </row>
    <row r="286" spans="1:87" s="1" customFormat="1" x14ac:dyDescent="0.2">
      <c r="A286" s="1" t="s">
        <v>534</v>
      </c>
      <c r="B286" s="1">
        <v>664.41949999999997</v>
      </c>
      <c r="C286" s="7">
        <f>AVERAGE(H286:AU286)</f>
        <v>6.8044278479931934</v>
      </c>
      <c r="D286" s="7">
        <f>STDEV(H286:AU286)</f>
        <v>1.9067120948890348</v>
      </c>
      <c r="E286" s="7">
        <f>AVERAGE(AV286:CH286)</f>
        <v>5.9889765945788991</v>
      </c>
      <c r="F286" s="7">
        <f>STDEV(AV286:CH286)</f>
        <v>1.5660477726206277</v>
      </c>
      <c r="G286" s="7">
        <f>TTEST(H286:AU286,AV286:CH286,2,3)</f>
        <v>4.0996872466223584E-2</v>
      </c>
      <c r="H286" s="12">
        <v>7.535559869868429</v>
      </c>
      <c r="I286" s="12">
        <v>6.5838188062379599</v>
      </c>
      <c r="J286" s="12">
        <v>7.422028653408149</v>
      </c>
      <c r="K286" s="12">
        <v>6.176662388331569</v>
      </c>
      <c r="L286" s="12">
        <v>8.366235238045725</v>
      </c>
      <c r="M286" s="12">
        <v>2.74121608068823</v>
      </c>
      <c r="N286" s="12">
        <v>4.8353901561496508</v>
      </c>
      <c r="O286" s="12">
        <v>5.1978984915959554</v>
      </c>
      <c r="P286" s="12">
        <v>7.8840754377165654</v>
      </c>
      <c r="Q286" s="12">
        <v>10.163652717891605</v>
      </c>
      <c r="R286" s="12">
        <v>6.8965460358733974</v>
      </c>
      <c r="S286" s="12">
        <v>10.386702010087637</v>
      </c>
      <c r="T286" s="12">
        <v>8.8143386906087287</v>
      </c>
      <c r="U286" s="12">
        <v>11.718414754793363</v>
      </c>
      <c r="V286" s="12">
        <v>7.5498728825875778</v>
      </c>
      <c r="W286" s="12">
        <v>4.9257398913289929</v>
      </c>
      <c r="X286" s="12">
        <v>7.4069414864665282</v>
      </c>
      <c r="Y286" s="12">
        <v>7.0316328470342357</v>
      </c>
      <c r="Z286" s="12">
        <v>7.6911858776673414</v>
      </c>
      <c r="AA286" s="12">
        <v>5.7918273780892804</v>
      </c>
      <c r="AB286" s="12">
        <v>6.2237316023474634</v>
      </c>
      <c r="AC286" s="12">
        <v>6.1006381605903357</v>
      </c>
      <c r="AD286" s="12">
        <v>3.8891956228409308</v>
      </c>
      <c r="AE286" s="12">
        <v>7.8020332179295853</v>
      </c>
      <c r="AF286" s="12">
        <v>7.6233577549808738</v>
      </c>
      <c r="AG286" s="12">
        <v>5.7085159000680585</v>
      </c>
      <c r="AH286" s="12">
        <v>3.9463915579501458</v>
      </c>
      <c r="AI286" s="12">
        <v>6.8051817983150915</v>
      </c>
      <c r="AJ286" s="12">
        <v>7.8669257848160212</v>
      </c>
      <c r="AK286" s="12">
        <v>7.9720566229165772</v>
      </c>
      <c r="AL286" s="12">
        <v>6.2275725209409005</v>
      </c>
      <c r="AM286" s="12">
        <v>6.4148131225256453</v>
      </c>
      <c r="AN286" s="12">
        <v>3.0098499494335642</v>
      </c>
      <c r="AO286" s="12">
        <v>9.1708275988171479</v>
      </c>
      <c r="AP286" s="12">
        <v>8.6016994741911539</v>
      </c>
      <c r="AQ286" s="12">
        <v>5.5830369941594871</v>
      </c>
      <c r="AR286" s="12">
        <v>4.9699906904797713</v>
      </c>
      <c r="AS286" s="12">
        <v>7.7234768438089807</v>
      </c>
      <c r="AT286" s="12">
        <v>6.2370815787370635</v>
      </c>
      <c r="AU286" s="12">
        <v>5.1809974294079959</v>
      </c>
      <c r="AV286" s="13">
        <v>4.5913509194922062</v>
      </c>
      <c r="AW286" s="13">
        <v>3.3632221125026676</v>
      </c>
      <c r="AX286" s="13">
        <v>7.8403750842943012</v>
      </c>
      <c r="AY286" s="13">
        <v>6.0702243407218397</v>
      </c>
      <c r="AZ286" s="13">
        <v>8.8807314303555192</v>
      </c>
      <c r="BA286" s="13">
        <v>6.0099746146232267</v>
      </c>
      <c r="BB286" s="13">
        <v>5.6295594852693496</v>
      </c>
      <c r="BC286" s="13">
        <v>7.1334256917370293</v>
      </c>
      <c r="BD286" s="13">
        <v>7.5981905875586211</v>
      </c>
      <c r="BE286" s="13">
        <v>5.4870060730212815</v>
      </c>
      <c r="BF286" s="13">
        <v>5.5486399413459786</v>
      </c>
      <c r="BG286" s="13">
        <v>6.1013821632810625</v>
      </c>
      <c r="BH286" s="13">
        <v>6.1778521921117768</v>
      </c>
      <c r="BI286" s="13">
        <v>5.5871026302437476</v>
      </c>
      <c r="BJ286" s="13">
        <v>6.2259637113488155</v>
      </c>
      <c r="BK286" s="13">
        <v>7.526414204774583</v>
      </c>
      <c r="BL286" s="13">
        <v>8.7930126803999613</v>
      </c>
      <c r="BM286" s="13">
        <v>2.9519051170925183</v>
      </c>
      <c r="BN286" s="13">
        <v>7.84899195427138</v>
      </c>
      <c r="BO286" s="13">
        <v>6.1996301190585879</v>
      </c>
      <c r="BP286" s="13">
        <v>7.0436572086607194</v>
      </c>
      <c r="BQ286" s="13">
        <v>4.5843464342924536</v>
      </c>
      <c r="BR286" s="13">
        <v>8.5327405889615857</v>
      </c>
      <c r="BS286" s="13">
        <v>5.7329068096847866</v>
      </c>
      <c r="BT286" s="13">
        <v>5.5541987048426469</v>
      </c>
      <c r="BU286" s="13">
        <v>4.3758847029896444</v>
      </c>
      <c r="BV286" s="13">
        <v>3.8269265266691019</v>
      </c>
      <c r="BW286" s="13">
        <v>8.6456687995647652</v>
      </c>
      <c r="BX286" s="13">
        <v>5.3895098230459331</v>
      </c>
      <c r="BY286" s="13">
        <v>5.7512077327457867</v>
      </c>
      <c r="BZ286" s="13">
        <v>7.1281799826926981</v>
      </c>
      <c r="CA286" s="13">
        <v>5.3485897975394563</v>
      </c>
      <c r="CB286" s="13">
        <v>6.6196708771368122</v>
      </c>
      <c r="CC286" s="13">
        <v>4.9537351306015847</v>
      </c>
      <c r="CD286" s="13">
        <v>6.2309825319502901</v>
      </c>
      <c r="CE286" s="13">
        <v>6.1356005921948169</v>
      </c>
      <c r="CF286" s="13">
        <v>5.5305871514212024</v>
      </c>
      <c r="CG286" s="13">
        <v>2.1974388818162804</v>
      </c>
      <c r="CH286" s="13">
        <v>4.4232998582620811</v>
      </c>
      <c r="CI286" s="10">
        <f>COUNTIF(H286:CH286,"&gt;0")/79</f>
        <v>1</v>
      </c>
    </row>
    <row r="287" spans="1:87" s="1" customFormat="1" x14ac:dyDescent="0.2">
      <c r="A287" s="1" t="s">
        <v>264</v>
      </c>
      <c r="B287" s="1">
        <v>690.43520000000001</v>
      </c>
      <c r="C287" s="7">
        <f>AVERAGE(H287:AU287)</f>
        <v>1.7947148493673553E-2</v>
      </c>
      <c r="D287" s="7">
        <f>STDEV(H287:AU287)</f>
        <v>2.4158514385293935E-2</v>
      </c>
      <c r="E287" s="7">
        <f>AVERAGE(AV287:CH287)</f>
        <v>2.2427642642265513E-2</v>
      </c>
      <c r="F287" s="7">
        <f>STDEV(AV287:CH287)</f>
        <v>3.2375362898462413E-2</v>
      </c>
      <c r="G287" s="7">
        <f>TTEST(H287:AU287,AV287:CH287,2,3)</f>
        <v>0.4888577351078276</v>
      </c>
      <c r="H287" s="12">
        <v>1.8500388935113323E-2</v>
      </c>
      <c r="I287" s="12">
        <v>6.3707880296265021E-2</v>
      </c>
      <c r="J287" s="12">
        <v>0</v>
      </c>
      <c r="K287" s="12">
        <v>0</v>
      </c>
      <c r="L287" s="12">
        <v>4.3221462172343142E-2</v>
      </c>
      <c r="M287" s="12">
        <v>0</v>
      </c>
      <c r="N287" s="12">
        <v>3.3534701058318128E-2</v>
      </c>
      <c r="O287" s="12">
        <v>0</v>
      </c>
      <c r="P287" s="12">
        <v>0</v>
      </c>
      <c r="Q287" s="12">
        <v>0</v>
      </c>
      <c r="R287" s="12">
        <v>0</v>
      </c>
      <c r="S287" s="12">
        <v>9.3742265966694938E-2</v>
      </c>
      <c r="T287" s="12">
        <v>0</v>
      </c>
      <c r="U287" s="12">
        <v>2.8346447730747133E-2</v>
      </c>
      <c r="V287" s="12">
        <v>2.2877377800341086E-2</v>
      </c>
      <c r="W287" s="12">
        <v>1.4213054518170204E-2</v>
      </c>
      <c r="X287" s="12">
        <v>0</v>
      </c>
      <c r="Y287" s="12">
        <v>2.6794267867941295E-2</v>
      </c>
      <c r="Z287" s="12">
        <v>0</v>
      </c>
      <c r="AA287" s="12">
        <v>0</v>
      </c>
      <c r="AB287" s="12">
        <v>1.8444071647448212E-2</v>
      </c>
      <c r="AC287" s="12">
        <v>1.5849805930909729E-2</v>
      </c>
      <c r="AD287" s="12">
        <v>0</v>
      </c>
      <c r="AE287" s="12">
        <v>4.2076602612294109E-2</v>
      </c>
      <c r="AF287" s="12">
        <v>3.1095501470584749E-2</v>
      </c>
      <c r="AG287" s="12">
        <v>7.0607836208510244E-2</v>
      </c>
      <c r="AH287" s="12">
        <v>0</v>
      </c>
      <c r="AI287" s="12">
        <v>4.170035080454465E-2</v>
      </c>
      <c r="AJ287" s="12">
        <v>2.1129567303617317E-2</v>
      </c>
      <c r="AK287" s="12">
        <v>0</v>
      </c>
      <c r="AL287" s="12">
        <v>6.8231199915389756E-2</v>
      </c>
      <c r="AM287" s="12">
        <v>0</v>
      </c>
      <c r="AN287" s="12">
        <v>0</v>
      </c>
      <c r="AO287" s="12">
        <v>0</v>
      </c>
      <c r="AP287" s="12">
        <v>2.8268446955961698E-2</v>
      </c>
      <c r="AQ287" s="12">
        <v>3.5544710551747294E-2</v>
      </c>
      <c r="AR287" s="12">
        <v>0</v>
      </c>
      <c r="AS287" s="12">
        <v>0</v>
      </c>
      <c r="AT287" s="12">
        <v>0</v>
      </c>
      <c r="AU287" s="12">
        <v>0</v>
      </c>
      <c r="AV287" s="13">
        <v>1.9896867938093598E-2</v>
      </c>
      <c r="AW287" s="13">
        <v>0</v>
      </c>
      <c r="AX287" s="13">
        <v>6.696297871114909E-2</v>
      </c>
      <c r="AY287" s="13">
        <v>7.7477292653655022E-2</v>
      </c>
      <c r="AZ287" s="13">
        <v>2.1924702563377738E-2</v>
      </c>
      <c r="BA287" s="13">
        <v>4.3436739292171317E-2</v>
      </c>
      <c r="BB287" s="13">
        <v>0</v>
      </c>
      <c r="BC287" s="13">
        <v>2.8142825545814393E-2</v>
      </c>
      <c r="BD287" s="13">
        <v>0</v>
      </c>
      <c r="BE287" s="13">
        <v>7.0106408331498213E-2</v>
      </c>
      <c r="BF287" s="13">
        <v>0</v>
      </c>
      <c r="BG287" s="13">
        <v>0</v>
      </c>
      <c r="BH287" s="13">
        <v>0</v>
      </c>
      <c r="BI287" s="13">
        <v>0</v>
      </c>
      <c r="BJ287" s="13">
        <v>0</v>
      </c>
      <c r="BK287" s="13">
        <v>0</v>
      </c>
      <c r="BL287" s="13">
        <v>0</v>
      </c>
      <c r="BM287" s="13">
        <v>0</v>
      </c>
      <c r="BN287" s="13">
        <v>1.7587458276610287E-2</v>
      </c>
      <c r="BO287" s="13">
        <v>8.2211135975898547E-2</v>
      </c>
      <c r="BP287" s="13">
        <v>4.5763353272088678E-2</v>
      </c>
      <c r="BQ287" s="13">
        <v>0</v>
      </c>
      <c r="BR287" s="13">
        <v>0</v>
      </c>
      <c r="BS287" s="13">
        <v>6.4529915721372982E-2</v>
      </c>
      <c r="BT287" s="13">
        <v>0.12077818377293406</v>
      </c>
      <c r="BU287" s="13">
        <v>6.4957612938676718E-2</v>
      </c>
      <c r="BV287" s="13">
        <v>0</v>
      </c>
      <c r="BW287" s="13">
        <v>4.7995673065171593E-2</v>
      </c>
      <c r="BX287" s="13">
        <v>0</v>
      </c>
      <c r="BY287" s="13">
        <v>3.1980008067497935E-2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7.0926906922344837E-2</v>
      </c>
      <c r="CF287" s="13">
        <v>0</v>
      </c>
      <c r="CG287" s="13">
        <v>0</v>
      </c>
      <c r="CH287" s="13">
        <v>0</v>
      </c>
      <c r="CI287" s="10">
        <f>COUNTIF(H287:CH287,"&gt;0")/79</f>
        <v>0.44303797468354428</v>
      </c>
    </row>
    <row r="288" spans="1:87" s="1" customFormat="1" x14ac:dyDescent="0.2">
      <c r="A288" s="1" t="s">
        <v>270</v>
      </c>
      <c r="B288" s="1">
        <v>754.4665</v>
      </c>
      <c r="C288" s="7">
        <f>AVERAGE(H288:AU288)</f>
        <v>1.4739494540249403E-2</v>
      </c>
      <c r="D288" s="7">
        <f>STDEV(H288:AU288)</f>
        <v>1.8130391577292515E-2</v>
      </c>
      <c r="E288" s="7">
        <f>AVERAGE(AV288:CH288)</f>
        <v>1.5259877710904583E-2</v>
      </c>
      <c r="F288" s="7">
        <f>STDEV(AV288:CH288)</f>
        <v>2.1160743463246184E-2</v>
      </c>
      <c r="G288" s="7">
        <f>TTEST(H288:AU288,AV288:CH288,2,3)</f>
        <v>0.906980032780487</v>
      </c>
      <c r="H288" s="12">
        <v>0</v>
      </c>
      <c r="I288" s="12">
        <v>0</v>
      </c>
      <c r="J288" s="12">
        <v>3.3248938469150176E-2</v>
      </c>
      <c r="K288" s="12">
        <v>1.9649146183986735E-2</v>
      </c>
      <c r="L288" s="12">
        <v>1.5567343211838532E-2</v>
      </c>
      <c r="M288" s="12">
        <v>0</v>
      </c>
      <c r="N288" s="12">
        <v>0</v>
      </c>
      <c r="O288" s="12">
        <v>1.4773481259654792E-2</v>
      </c>
      <c r="P288" s="12">
        <v>0</v>
      </c>
      <c r="Q288" s="12">
        <v>0</v>
      </c>
      <c r="R288" s="12">
        <v>0</v>
      </c>
      <c r="S288" s="12">
        <v>4.542405891637448E-2</v>
      </c>
      <c r="T288" s="12">
        <v>0</v>
      </c>
      <c r="U288" s="12">
        <v>0</v>
      </c>
      <c r="V288" s="12">
        <v>3.5367603628357488E-2</v>
      </c>
      <c r="W288" s="12">
        <v>0</v>
      </c>
      <c r="X288" s="12">
        <v>0</v>
      </c>
      <c r="Y288" s="12">
        <v>2.4181875583821327E-2</v>
      </c>
      <c r="Z288" s="12">
        <v>1.9659207975653129E-2</v>
      </c>
      <c r="AA288" s="12">
        <v>3.6132752444212539E-2</v>
      </c>
      <c r="AB288" s="12">
        <v>2.4577065324282416E-2</v>
      </c>
      <c r="AC288" s="12">
        <v>3.313206307964376E-2</v>
      </c>
      <c r="AD288" s="12">
        <v>0</v>
      </c>
      <c r="AE288" s="12">
        <v>4.5071869844305695E-2</v>
      </c>
      <c r="AF288" s="12">
        <v>0</v>
      </c>
      <c r="AG288" s="12">
        <v>3.2551616561763183E-2</v>
      </c>
      <c r="AH288" s="12">
        <v>0</v>
      </c>
      <c r="AI288" s="12">
        <v>0</v>
      </c>
      <c r="AJ288" s="12">
        <v>1.1235563058167924E-2</v>
      </c>
      <c r="AK288" s="12">
        <v>4.2868720766875298E-2</v>
      </c>
      <c r="AL288" s="12">
        <v>0</v>
      </c>
      <c r="AM288" s="12">
        <v>0</v>
      </c>
      <c r="AN288" s="12">
        <v>5.6320828394533499E-2</v>
      </c>
      <c r="AO288" s="12">
        <v>0</v>
      </c>
      <c r="AP288" s="12">
        <v>0</v>
      </c>
      <c r="AQ288" s="12">
        <v>4.7664430119311818E-2</v>
      </c>
      <c r="AR288" s="12">
        <v>1.1830529772065373E-2</v>
      </c>
      <c r="AS288" s="12">
        <v>0</v>
      </c>
      <c r="AT288" s="12">
        <v>0</v>
      </c>
      <c r="AU288" s="12">
        <v>4.0322687015978041E-2</v>
      </c>
      <c r="AV288" s="13">
        <v>1.8652796525897207E-2</v>
      </c>
      <c r="AW288" s="13">
        <v>2.1599228052810674E-2</v>
      </c>
      <c r="AX288" s="13">
        <v>3.3661932777326202E-2</v>
      </c>
      <c r="AY288" s="13">
        <v>0</v>
      </c>
      <c r="AZ288" s="13">
        <v>2.5312086539341729E-2</v>
      </c>
      <c r="BA288" s="13">
        <v>7.0403147493653534E-2</v>
      </c>
      <c r="BB288" s="13">
        <v>1.7015444134854944E-2</v>
      </c>
      <c r="BC288" s="13">
        <v>2.8262371288244017E-2</v>
      </c>
      <c r="BD288" s="13">
        <v>0</v>
      </c>
      <c r="BE288" s="13">
        <v>1.3921549126186853E-2</v>
      </c>
      <c r="BF288" s="13">
        <v>0</v>
      </c>
      <c r="BG288" s="13">
        <v>0</v>
      </c>
      <c r="BH288" s="13">
        <v>0</v>
      </c>
      <c r="BI288" s="13">
        <v>1.6680681574718286E-2</v>
      </c>
      <c r="BJ288" s="13">
        <v>2.3291391598251859E-2</v>
      </c>
      <c r="BK288" s="13">
        <v>4.9698806995186376E-2</v>
      </c>
      <c r="BL288" s="13">
        <v>2.5986718541438355E-2</v>
      </c>
      <c r="BM288" s="13">
        <v>7.5304194466721541E-2</v>
      </c>
      <c r="BN288" s="13">
        <v>0</v>
      </c>
      <c r="BO288" s="13">
        <v>2.4193557889459576E-2</v>
      </c>
      <c r="BP288" s="13">
        <v>0</v>
      </c>
      <c r="BQ288" s="13">
        <v>0</v>
      </c>
      <c r="BR288" s="13">
        <v>0</v>
      </c>
      <c r="BS288" s="13">
        <v>3.1070722517788406E-4</v>
      </c>
      <c r="BT288" s="13">
        <v>6.0764252986934046E-2</v>
      </c>
      <c r="BU288" s="13">
        <v>0</v>
      </c>
      <c r="BV288" s="13">
        <v>5.046801091919919E-2</v>
      </c>
      <c r="BW288" s="13">
        <v>0</v>
      </c>
      <c r="BX288" s="13">
        <v>0</v>
      </c>
      <c r="BY288" s="13">
        <v>0</v>
      </c>
      <c r="BZ288" s="13">
        <v>0</v>
      </c>
      <c r="CA288" s="13">
        <v>0</v>
      </c>
      <c r="CB288" s="13">
        <v>0</v>
      </c>
      <c r="CC288" s="13">
        <v>0</v>
      </c>
      <c r="CD288" s="13">
        <v>2.3293575328003836E-2</v>
      </c>
      <c r="CE288" s="13">
        <v>1.6314777261872738E-2</v>
      </c>
      <c r="CF288" s="13">
        <v>0</v>
      </c>
      <c r="CG288" s="13">
        <v>0</v>
      </c>
      <c r="CH288" s="13">
        <v>0</v>
      </c>
      <c r="CI288" s="10">
        <f>COUNTIF(H288:CH288,"&gt;0")/79</f>
        <v>0.48101265822784811</v>
      </c>
    </row>
    <row r="289" spans="1:87" s="1" customFormat="1" x14ac:dyDescent="0.2">
      <c r="A289" s="1" t="s">
        <v>315</v>
      </c>
      <c r="B289" s="1">
        <v>778.4665</v>
      </c>
      <c r="C289" s="7">
        <f>AVERAGE(H289:AU289)</f>
        <v>3.5560690085266397E-2</v>
      </c>
      <c r="D289" s="7">
        <f>STDEV(H289:AU289)</f>
        <v>3.1197657929930938E-2</v>
      </c>
      <c r="E289" s="7">
        <f>AVERAGE(AV289:CH289)</f>
        <v>4.0333341622628589E-2</v>
      </c>
      <c r="F289" s="7">
        <f>STDEV(AV289:CH289)</f>
        <v>3.6181861392392933E-2</v>
      </c>
      <c r="G289" s="7">
        <f>TTEST(H289:AU289,AV289:CH289,2,3)</f>
        <v>0.53242407109141854</v>
      </c>
      <c r="H289" s="12">
        <v>5.9993452528540395E-2</v>
      </c>
      <c r="I289" s="12">
        <v>5.3674701655637924E-2</v>
      </c>
      <c r="J289" s="12">
        <v>3.2773480469331401E-2</v>
      </c>
      <c r="K289" s="12">
        <v>1.7423560941434171E-2</v>
      </c>
      <c r="L289" s="12">
        <v>2.1549269360341228E-2</v>
      </c>
      <c r="M289" s="12">
        <v>0</v>
      </c>
      <c r="N289" s="12">
        <v>2.1100785950149317E-2</v>
      </c>
      <c r="O289" s="12">
        <v>0.10405725942333439</v>
      </c>
      <c r="P289" s="12">
        <v>8.0022653730084492E-2</v>
      </c>
      <c r="Q289" s="12">
        <v>2.8395796815788361E-2</v>
      </c>
      <c r="R289" s="12">
        <v>2.5661082892272428E-2</v>
      </c>
      <c r="S289" s="12">
        <v>8.8618812658488574E-2</v>
      </c>
      <c r="T289" s="12">
        <v>2.4090770834675822E-2</v>
      </c>
      <c r="U289" s="12">
        <v>0</v>
      </c>
      <c r="V289" s="12">
        <v>6.0480277480700451E-2</v>
      </c>
      <c r="W289" s="12">
        <v>0.11683584541407488</v>
      </c>
      <c r="X289" s="12">
        <v>3.139764858846282E-2</v>
      </c>
      <c r="Y289" s="12">
        <v>0</v>
      </c>
      <c r="Z289" s="12">
        <v>3.9465596690883377E-2</v>
      </c>
      <c r="AA289" s="12">
        <v>1.3897534314595762E-2</v>
      </c>
      <c r="AB289" s="12">
        <v>3.0762825134271581E-2</v>
      </c>
      <c r="AC289" s="12">
        <v>4.3371462635631255E-2</v>
      </c>
      <c r="AD289" s="12">
        <v>0</v>
      </c>
      <c r="AE289" s="12">
        <v>4.9993084128187509E-2</v>
      </c>
      <c r="AF289" s="12">
        <v>3.0381198401285611E-2</v>
      </c>
      <c r="AG289" s="12">
        <v>3.2955784863665433E-2</v>
      </c>
      <c r="AH289" s="12">
        <v>4.8534447542355079E-2</v>
      </c>
      <c r="AI289" s="12">
        <v>3.5382509364654764E-2</v>
      </c>
      <c r="AJ289" s="12">
        <v>7.1321432225223726E-4</v>
      </c>
      <c r="AK289" s="12">
        <v>4.9755173610802901E-2</v>
      </c>
      <c r="AL289" s="12">
        <v>0</v>
      </c>
      <c r="AM289" s="12">
        <v>0</v>
      </c>
      <c r="AN289" s="12">
        <v>6.3898675900733781E-2</v>
      </c>
      <c r="AO289" s="12">
        <v>0</v>
      </c>
      <c r="AP289" s="12">
        <v>4.6495100579479476E-2</v>
      </c>
      <c r="AQ289" s="12">
        <v>0</v>
      </c>
      <c r="AR289" s="12">
        <v>3.8726462942980065E-2</v>
      </c>
      <c r="AS289" s="12">
        <v>0</v>
      </c>
      <c r="AT289" s="12">
        <v>2.913163943122481E-2</v>
      </c>
      <c r="AU289" s="12">
        <v>0.1028874948043358</v>
      </c>
      <c r="AV289" s="13">
        <v>4.417103348185783E-2</v>
      </c>
      <c r="AW289" s="13">
        <v>0.10567402426916749</v>
      </c>
      <c r="AX289" s="13">
        <v>2.5674549870426205E-2</v>
      </c>
      <c r="AY289" s="13">
        <v>2.9337776191487322E-2</v>
      </c>
      <c r="AZ289" s="13">
        <v>5.9022533619634991E-2</v>
      </c>
      <c r="BA289" s="13">
        <v>2.8252860858982716E-2</v>
      </c>
      <c r="BB289" s="13">
        <v>2.3324683275011634E-2</v>
      </c>
      <c r="BC289" s="13">
        <v>3.6262920936864979E-2</v>
      </c>
      <c r="BD289" s="13">
        <v>0</v>
      </c>
      <c r="BE289" s="13">
        <v>7.0222708186142652E-2</v>
      </c>
      <c r="BF289" s="13">
        <v>5.1272066627985338E-4</v>
      </c>
      <c r="BG289" s="13">
        <v>0.1247540190605288</v>
      </c>
      <c r="BH289" s="13">
        <v>6.8820862205211858E-2</v>
      </c>
      <c r="BI289" s="13">
        <v>2.0819852817250684E-2</v>
      </c>
      <c r="BJ289" s="13">
        <v>2.070423391223028E-2</v>
      </c>
      <c r="BK289" s="13">
        <v>0</v>
      </c>
      <c r="BL289" s="13">
        <v>0</v>
      </c>
      <c r="BM289" s="13">
        <v>0</v>
      </c>
      <c r="BN289" s="13">
        <v>0.12536412866368651</v>
      </c>
      <c r="BO289" s="13">
        <v>2.4329905543357601E-2</v>
      </c>
      <c r="BP289" s="13">
        <v>4.2145779032422746E-2</v>
      </c>
      <c r="BQ289" s="13">
        <v>7.5693469089304785E-2</v>
      </c>
      <c r="BR289" s="13">
        <v>0</v>
      </c>
      <c r="BS289" s="13">
        <v>7.4038839496568615E-2</v>
      </c>
      <c r="BT289" s="13">
        <v>1.4899499003781819E-2</v>
      </c>
      <c r="BU289" s="13">
        <v>6.480252181100199E-2</v>
      </c>
      <c r="BV289" s="13">
        <v>8.0721560278656443E-2</v>
      </c>
      <c r="BW289" s="13">
        <v>0</v>
      </c>
      <c r="BX289" s="13">
        <v>0</v>
      </c>
      <c r="BY289" s="13">
        <v>5.4455607528473865E-2</v>
      </c>
      <c r="BZ289" s="13">
        <v>4.2501990856605734E-2</v>
      </c>
      <c r="CA289" s="13">
        <v>0</v>
      </c>
      <c r="CB289" s="13">
        <v>4.7612633237451345E-2</v>
      </c>
      <c r="CC289" s="13">
        <v>5.2565567265069592E-2</v>
      </c>
      <c r="CD289" s="13">
        <v>9.3493182400611274E-2</v>
      </c>
      <c r="CE289" s="13">
        <v>6.1883854277340562E-2</v>
      </c>
      <c r="CF289" s="13">
        <v>0</v>
      </c>
      <c r="CG289" s="13">
        <v>6.0937005447104738E-2</v>
      </c>
      <c r="CH289" s="13">
        <v>0</v>
      </c>
      <c r="CI289" s="10">
        <f>COUNTIF(H289:CH289,"&gt;0")/79</f>
        <v>0.759493670886076</v>
      </c>
    </row>
    <row r="290" spans="1:87" s="1" customFormat="1" x14ac:dyDescent="0.2">
      <c r="A290" s="1" t="s">
        <v>279</v>
      </c>
      <c r="B290" s="1">
        <v>806.49779999999998</v>
      </c>
      <c r="C290" s="7">
        <f>AVERAGE(H290:AU290)</f>
        <v>2.8391244525300712E-2</v>
      </c>
      <c r="D290" s="7">
        <f>STDEV(H290:AU290)</f>
        <v>3.6933172555241284E-2</v>
      </c>
      <c r="E290" s="7">
        <f>AVERAGE(AV290:CH290)</f>
        <v>3.9309249827172522E-2</v>
      </c>
      <c r="F290" s="7">
        <f>STDEV(AV290:CH290)</f>
        <v>4.239162956028384E-2</v>
      </c>
      <c r="G290" s="7">
        <f>TTEST(H290:AU290,AV290:CH290,2,3)</f>
        <v>0.22654950182192277</v>
      </c>
      <c r="H290" s="12">
        <v>5.909232041704774E-2</v>
      </c>
      <c r="I290" s="12">
        <v>4.50302327257825E-2</v>
      </c>
      <c r="J290" s="12">
        <v>3.6010901160316564E-2</v>
      </c>
      <c r="K290" s="12">
        <v>0</v>
      </c>
      <c r="L290" s="12">
        <v>2.0740795331961867E-2</v>
      </c>
      <c r="M290" s="12">
        <v>0</v>
      </c>
      <c r="N290" s="12">
        <v>0</v>
      </c>
      <c r="O290" s="12">
        <v>0</v>
      </c>
      <c r="P290" s="12">
        <v>3.8526889896569376E-2</v>
      </c>
      <c r="Q290" s="12">
        <v>0</v>
      </c>
      <c r="R290" s="12">
        <v>6.0362006149932264E-2</v>
      </c>
      <c r="S290" s="12">
        <v>7.6136944208310603E-2</v>
      </c>
      <c r="T290" s="12">
        <v>3.1533600719849557E-2</v>
      </c>
      <c r="U290" s="12">
        <v>0</v>
      </c>
      <c r="V290" s="12">
        <v>1.4749227626893003E-2</v>
      </c>
      <c r="W290" s="12">
        <v>0</v>
      </c>
      <c r="X290" s="12">
        <v>0</v>
      </c>
      <c r="Y290" s="12">
        <v>2.6740403725480654E-2</v>
      </c>
      <c r="Z290" s="12">
        <v>2.7867953989035854E-2</v>
      </c>
      <c r="AA290" s="12">
        <v>0</v>
      </c>
      <c r="AB290" s="12">
        <v>2.5041483179960015E-2</v>
      </c>
      <c r="AC290" s="12">
        <v>4.3802640688523783E-2</v>
      </c>
      <c r="AD290" s="12">
        <v>0</v>
      </c>
      <c r="AE290" s="12">
        <v>8.8515236202539982E-2</v>
      </c>
      <c r="AF290" s="12">
        <v>0</v>
      </c>
      <c r="AG290" s="12">
        <v>3.1499549839740577E-2</v>
      </c>
      <c r="AH290" s="12">
        <v>2.4424786222121693E-2</v>
      </c>
      <c r="AI290" s="12">
        <v>0</v>
      </c>
      <c r="AJ290" s="12">
        <v>6.2769014800938869E-2</v>
      </c>
      <c r="AK290" s="12">
        <v>0</v>
      </c>
      <c r="AL290" s="12">
        <v>0</v>
      </c>
      <c r="AM290" s="12">
        <v>6.0722099586345085E-2</v>
      </c>
      <c r="AN290" s="12">
        <v>6.4855459527236869E-2</v>
      </c>
      <c r="AO290" s="12">
        <v>8.0955445538458487E-2</v>
      </c>
      <c r="AP290" s="12">
        <v>0</v>
      </c>
      <c r="AQ290" s="12">
        <v>3.4575736893519171E-2</v>
      </c>
      <c r="AR290" s="12">
        <v>0</v>
      </c>
      <c r="AS290" s="12">
        <v>0</v>
      </c>
      <c r="AT290" s="12">
        <v>0</v>
      </c>
      <c r="AU290" s="12">
        <v>0.18169705258146401</v>
      </c>
      <c r="AV290" s="13">
        <v>6.9410557894409156E-2</v>
      </c>
      <c r="AW290" s="13">
        <v>2.9829536726838544E-2</v>
      </c>
      <c r="AX290" s="13">
        <v>5.8333923284525004E-2</v>
      </c>
      <c r="AY290" s="13">
        <v>4.1330718513959822E-2</v>
      </c>
      <c r="AZ290" s="13">
        <v>0.11726020379280257</v>
      </c>
      <c r="BA290" s="13">
        <v>7.1588452845492118E-2</v>
      </c>
      <c r="BB290" s="13">
        <v>3.8969172793715597E-2</v>
      </c>
      <c r="BC290" s="13">
        <v>3.073850717964087E-2</v>
      </c>
      <c r="BD290" s="13">
        <v>0</v>
      </c>
      <c r="BE290" s="13">
        <v>9.6668714069574405E-2</v>
      </c>
      <c r="BF290" s="13">
        <v>0.10147532439680308</v>
      </c>
      <c r="BG290" s="13">
        <v>8.2838289167733226E-2</v>
      </c>
      <c r="BH290" s="13">
        <v>5.0514340036982672E-2</v>
      </c>
      <c r="BI290" s="13">
        <v>9.4230034645879937E-2</v>
      </c>
      <c r="BJ290" s="13">
        <v>0</v>
      </c>
      <c r="BK290" s="13">
        <v>5.3170828732254795E-2</v>
      </c>
      <c r="BL290" s="13">
        <v>0</v>
      </c>
      <c r="BM290" s="13">
        <v>0</v>
      </c>
      <c r="BN290" s="13">
        <v>0</v>
      </c>
      <c r="BO290" s="13">
        <v>0</v>
      </c>
      <c r="BP290" s="13">
        <v>0</v>
      </c>
      <c r="BQ290" s="13">
        <v>5.7481585654658551E-2</v>
      </c>
      <c r="BR290" s="13">
        <v>3.771327580484575E-2</v>
      </c>
      <c r="BS290" s="13">
        <v>0</v>
      </c>
      <c r="BT290" s="13">
        <v>4.7870656680958738E-2</v>
      </c>
      <c r="BU290" s="13">
        <v>0</v>
      </c>
      <c r="BV290" s="13">
        <v>0</v>
      </c>
      <c r="BW290" s="13">
        <v>0</v>
      </c>
      <c r="BX290" s="13">
        <v>0</v>
      </c>
      <c r="BY290" s="13">
        <v>3.3721613885807938E-2</v>
      </c>
      <c r="BZ290" s="13">
        <v>3.2755578522654691E-2</v>
      </c>
      <c r="CA290" s="13">
        <v>0</v>
      </c>
      <c r="CB290" s="13">
        <v>0.10540705855892567</v>
      </c>
      <c r="CC290" s="13">
        <v>0.13617898635853523</v>
      </c>
      <c r="CD290" s="13">
        <v>0.12825152097592274</v>
      </c>
      <c r="CE290" s="13">
        <v>1.7321862736807154E-2</v>
      </c>
      <c r="CF290" s="13">
        <v>0</v>
      </c>
      <c r="CG290" s="13">
        <v>0</v>
      </c>
      <c r="CH290" s="13">
        <v>0</v>
      </c>
      <c r="CI290" s="10">
        <f>COUNTIF(H290:CH290,"&gt;0")/79</f>
        <v>0.569620253164557</v>
      </c>
    </row>
    <row r="291" spans="1:87" s="1" customFormat="1" x14ac:dyDescent="0.2">
      <c r="A291" s="1" t="s">
        <v>265</v>
      </c>
      <c r="B291" s="1">
        <v>852.48209999999995</v>
      </c>
      <c r="C291" s="7">
        <f>AVERAGE(H291:AU291)</f>
        <v>1.8419868927283166E-2</v>
      </c>
      <c r="D291" s="7">
        <f>STDEV(H291:AU291)</f>
        <v>4.6877533961528509E-2</v>
      </c>
      <c r="E291" s="7">
        <f>AVERAGE(AV291:CH291)</f>
        <v>2.2459869272436945E-2</v>
      </c>
      <c r="F291" s="7">
        <f>STDEV(AV291:CH291)</f>
        <v>5.3037932986368039E-2</v>
      </c>
      <c r="G291" s="7">
        <f>TTEST(H291:AU291,AV291:CH291,2,3)</f>
        <v>0.72104742224365559</v>
      </c>
      <c r="H291" s="12">
        <v>1.1186509675106465E-2</v>
      </c>
      <c r="I291" s="12">
        <v>0</v>
      </c>
      <c r="J291" s="12">
        <v>1.4357339472347129E-2</v>
      </c>
      <c r="K291" s="12">
        <v>0</v>
      </c>
      <c r="L291" s="12">
        <v>0</v>
      </c>
      <c r="M291" s="12">
        <v>0.25323967016386834</v>
      </c>
      <c r="N291" s="12">
        <v>0</v>
      </c>
      <c r="O291" s="12">
        <v>0</v>
      </c>
      <c r="P291" s="12">
        <v>0</v>
      </c>
      <c r="Q291" s="12">
        <v>1.5989792605305711E-2</v>
      </c>
      <c r="R291" s="12">
        <v>3.1539826148569476E-2</v>
      </c>
      <c r="S291" s="12">
        <v>0.13239829654711668</v>
      </c>
      <c r="T291" s="12">
        <v>1.2159134735711539E-2</v>
      </c>
      <c r="U291" s="12">
        <v>0</v>
      </c>
      <c r="V291" s="12">
        <v>2.2754722362052511E-2</v>
      </c>
      <c r="W291" s="12">
        <v>1.0968958068043682E-3</v>
      </c>
      <c r="X291" s="12">
        <v>0</v>
      </c>
      <c r="Y291" s="12">
        <v>2.365673278896873E-2</v>
      </c>
      <c r="Z291" s="12">
        <v>0</v>
      </c>
      <c r="AA291" s="12">
        <v>1.6499261144336374E-2</v>
      </c>
      <c r="AB291" s="12">
        <v>3.2133845755206066E-2</v>
      </c>
      <c r="AC291" s="12">
        <v>0</v>
      </c>
      <c r="AD291" s="12">
        <v>0</v>
      </c>
      <c r="AE291" s="12">
        <v>5.01074061236958E-4</v>
      </c>
      <c r="AF291" s="12">
        <v>0</v>
      </c>
      <c r="AG291" s="12">
        <v>0</v>
      </c>
      <c r="AH291" s="12">
        <v>0</v>
      </c>
      <c r="AI291" s="12">
        <v>2.2778045103158371E-2</v>
      </c>
      <c r="AJ291" s="12">
        <v>1.2002919182242774E-2</v>
      </c>
      <c r="AK291" s="12">
        <v>7.7623019529434649E-4</v>
      </c>
      <c r="AL291" s="12">
        <v>0</v>
      </c>
      <c r="AM291" s="12">
        <v>0</v>
      </c>
      <c r="AN291" s="12">
        <v>0</v>
      </c>
      <c r="AO291" s="12">
        <v>0.11225133056515327</v>
      </c>
      <c r="AP291" s="12">
        <v>0</v>
      </c>
      <c r="AQ291" s="12">
        <v>0</v>
      </c>
      <c r="AR291" s="12">
        <v>0</v>
      </c>
      <c r="AS291" s="12">
        <v>8.8664308186912916E-3</v>
      </c>
      <c r="AT291" s="12">
        <v>0</v>
      </c>
      <c r="AU291" s="12">
        <v>1.2606699960156105E-2</v>
      </c>
      <c r="AV291" s="13">
        <v>9.4908767929323314E-3</v>
      </c>
      <c r="AW291" s="13">
        <v>2.1064492687356291E-2</v>
      </c>
      <c r="AX291" s="13">
        <v>1.4317028839292794E-2</v>
      </c>
      <c r="AY291" s="13">
        <v>0</v>
      </c>
      <c r="AZ291" s="13">
        <v>2.9850562523470511E-2</v>
      </c>
      <c r="BA291" s="13">
        <v>0</v>
      </c>
      <c r="BB291" s="13">
        <v>0</v>
      </c>
      <c r="BC291" s="13">
        <v>3.1779348503099152E-2</v>
      </c>
      <c r="BD291" s="13">
        <v>0</v>
      </c>
      <c r="BE291" s="13">
        <v>0</v>
      </c>
      <c r="BF291" s="13">
        <v>3.1682575329071531E-2</v>
      </c>
      <c r="BG291" s="13">
        <v>0</v>
      </c>
      <c r="BH291" s="13">
        <v>3.1206281191977429E-2</v>
      </c>
      <c r="BI291" s="13">
        <v>1.5914783564044781E-2</v>
      </c>
      <c r="BJ291" s="13">
        <v>0</v>
      </c>
      <c r="BK291" s="13">
        <v>3.2363158251152213E-2</v>
      </c>
      <c r="BL291" s="13">
        <v>4.4040083868255954E-2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0.12203592601230259</v>
      </c>
      <c r="BW291" s="13">
        <v>0</v>
      </c>
      <c r="BX291" s="13">
        <v>3.0957185850253775E-2</v>
      </c>
      <c r="BY291" s="13">
        <v>1.916733154297964E-2</v>
      </c>
      <c r="BZ291" s="13">
        <v>0</v>
      </c>
      <c r="CA291" s="13">
        <v>0</v>
      </c>
      <c r="CB291" s="13">
        <v>0</v>
      </c>
      <c r="CC291" s="13">
        <v>0</v>
      </c>
      <c r="CD291" s="13">
        <v>1.745067068955812E-2</v>
      </c>
      <c r="CE291" s="13">
        <v>0</v>
      </c>
      <c r="CF291" s="13">
        <v>4.3428276574034211E-2</v>
      </c>
      <c r="CG291" s="13">
        <v>7.3013114862813033E-2</v>
      </c>
      <c r="CH291" s="13">
        <v>0.30817320454244651</v>
      </c>
      <c r="CI291" s="10">
        <f>COUNTIF(H291:CH291,"&gt;0")/79</f>
        <v>0.45569620253164556</v>
      </c>
    </row>
    <row r="292" spans="1:87" s="1" customFormat="1" x14ac:dyDescent="0.2">
      <c r="A292" s="1" t="s">
        <v>409</v>
      </c>
      <c r="B292" s="1">
        <v>882.52909999999997</v>
      </c>
      <c r="C292" s="7">
        <f>AVERAGE(H292:AU292)</f>
        <v>0.16067055439016828</v>
      </c>
      <c r="D292" s="7">
        <f>STDEV(H292:AU292)</f>
        <v>0.10188989801104646</v>
      </c>
      <c r="E292" s="7">
        <f>AVERAGE(AV292:CH292)</f>
        <v>0.24492748041011553</v>
      </c>
      <c r="F292" s="7">
        <f>STDEV(AV292:CH292)</f>
        <v>0.16281944649893942</v>
      </c>
      <c r="G292" s="7">
        <f>TTEST(H292:AU292,AV292:CH292,2,3)</f>
        <v>7.7695587548714641E-3</v>
      </c>
      <c r="H292" s="12">
        <v>0.11462674951521787</v>
      </c>
      <c r="I292" s="12">
        <v>6.1521393975777848E-2</v>
      </c>
      <c r="J292" s="12">
        <v>0.30788524442967952</v>
      </c>
      <c r="K292" s="12">
        <v>0.18506136080607771</v>
      </c>
      <c r="L292" s="12">
        <v>0.12941507043947031</v>
      </c>
      <c r="M292" s="12">
        <v>0.29430959797592426</v>
      </c>
      <c r="N292" s="12">
        <v>0.21566126201321781</v>
      </c>
      <c r="O292" s="12">
        <v>0.27342415526629071</v>
      </c>
      <c r="P292" s="12">
        <v>8.0182516143371907E-2</v>
      </c>
      <c r="Q292" s="12">
        <v>0.1389059521010797</v>
      </c>
      <c r="R292" s="12">
        <v>0.12440477746374418</v>
      </c>
      <c r="S292" s="12">
        <v>0.31607190483690628</v>
      </c>
      <c r="T292" s="12">
        <v>7.8882864467679129E-2</v>
      </c>
      <c r="U292" s="12">
        <v>0.26589472769412609</v>
      </c>
      <c r="V292" s="12">
        <v>9.6281944481602433E-2</v>
      </c>
      <c r="W292" s="12">
        <v>0.19529889014539017</v>
      </c>
      <c r="X292" s="12">
        <v>8.817187532299213E-2</v>
      </c>
      <c r="Y292" s="12">
        <v>0.1168925199396295</v>
      </c>
      <c r="Z292" s="12">
        <v>0.16660378990170163</v>
      </c>
      <c r="AA292" s="12">
        <v>0.25472736759860604</v>
      </c>
      <c r="AB292" s="12">
        <v>0.19661828679132012</v>
      </c>
      <c r="AC292" s="12">
        <v>8.4944954877409481E-2</v>
      </c>
      <c r="AD292" s="12">
        <v>6.4678719650322888E-2</v>
      </c>
      <c r="AE292" s="12">
        <v>4.605365968720964E-2</v>
      </c>
      <c r="AF292" s="12">
        <v>0.10939059465013651</v>
      </c>
      <c r="AG292" s="12">
        <v>4.8762748872820796E-2</v>
      </c>
      <c r="AH292" s="12">
        <v>0.16237622099108792</v>
      </c>
      <c r="AI292" s="12">
        <v>0.14566119587283502</v>
      </c>
      <c r="AJ292" s="12">
        <v>4.6408602649344856E-2</v>
      </c>
      <c r="AK292" s="12">
        <v>3.6912112643530996E-2</v>
      </c>
      <c r="AL292" s="12">
        <v>0.23242329263782888</v>
      </c>
      <c r="AM292" s="12">
        <v>5.9685386971172733E-2</v>
      </c>
      <c r="AN292" s="12">
        <v>0.12141881681262146</v>
      </c>
      <c r="AO292" s="12">
        <v>0.50026181468612951</v>
      </c>
      <c r="AP292" s="12">
        <v>0.20916891973774396</v>
      </c>
      <c r="AQ292" s="12">
        <v>0.30431147023834143</v>
      </c>
      <c r="AR292" s="12">
        <v>0.16086743669793396</v>
      </c>
      <c r="AS292" s="12">
        <v>0</v>
      </c>
      <c r="AT292" s="12">
        <v>0.2588902938793779</v>
      </c>
      <c r="AU292" s="12">
        <v>0.13376368274107933</v>
      </c>
      <c r="AV292" s="13">
        <v>0.19253632955460206</v>
      </c>
      <c r="AW292" s="13">
        <v>0.10942634541970635</v>
      </c>
      <c r="AX292" s="13">
        <v>0.25517056628142309</v>
      </c>
      <c r="AY292" s="13">
        <v>0.1140201875006249</v>
      </c>
      <c r="AZ292" s="13">
        <v>0.30614714202195686</v>
      </c>
      <c r="BA292" s="13">
        <v>0.1197885056272347</v>
      </c>
      <c r="BB292" s="13">
        <v>0.19626837757910343</v>
      </c>
      <c r="BC292" s="13">
        <v>0.38432977672444768</v>
      </c>
      <c r="BD292" s="13">
        <v>5.520738903140595E-2</v>
      </c>
      <c r="BE292" s="13">
        <v>0.2854494112680907</v>
      </c>
      <c r="BF292" s="13">
        <v>9.1903940266015671E-2</v>
      </c>
      <c r="BG292" s="13">
        <v>0.10684757894149921</v>
      </c>
      <c r="BH292" s="13">
        <v>0.24798903058820004</v>
      </c>
      <c r="BI292" s="13">
        <v>0.15331899753474446</v>
      </c>
      <c r="BJ292" s="13">
        <v>0.29621635005984109</v>
      </c>
      <c r="BK292" s="13">
        <v>0.27738095374090782</v>
      </c>
      <c r="BL292" s="13">
        <v>0.15546318082123947</v>
      </c>
      <c r="BM292" s="13">
        <v>7.4638016072212113E-2</v>
      </c>
      <c r="BN292" s="13">
        <v>0.42313592159363128</v>
      </c>
      <c r="BO292" s="13">
        <v>0.10027771669075929</v>
      </c>
      <c r="BP292" s="13">
        <v>0.23001689697859085</v>
      </c>
      <c r="BQ292" s="13">
        <v>0.35601384010493259</v>
      </c>
      <c r="BR292" s="13">
        <v>0.16568690834015209</v>
      </c>
      <c r="BS292" s="13">
        <v>0.56236782827312082</v>
      </c>
      <c r="BT292" s="13">
        <v>0.16143949578628949</v>
      </c>
      <c r="BU292" s="13">
        <v>7.4822402025574233E-2</v>
      </c>
      <c r="BV292" s="13">
        <v>0.24541772175545157</v>
      </c>
      <c r="BW292" s="13">
        <v>0.14909113151962344</v>
      </c>
      <c r="BX292" s="13">
        <v>7.6741955968917608E-3</v>
      </c>
      <c r="BY292" s="13">
        <v>0.23287051187381644</v>
      </c>
      <c r="BZ292" s="13">
        <v>0.29949486681025361</v>
      </c>
      <c r="CA292" s="13">
        <v>0.16284831905018388</v>
      </c>
      <c r="CB292" s="13">
        <v>0.28533574020307251</v>
      </c>
      <c r="CC292" s="13">
        <v>0.16328639990591703</v>
      </c>
      <c r="CD292" s="13">
        <v>0.2212350402666419</v>
      </c>
      <c r="CE292" s="13">
        <v>0.56429550524356453</v>
      </c>
      <c r="CF292" s="13">
        <v>0.35920629953812966</v>
      </c>
      <c r="CG292" s="13">
        <v>0.74504781489759098</v>
      </c>
      <c r="CH292" s="13">
        <v>0.62050510050706276</v>
      </c>
      <c r="CI292" s="10">
        <f>COUNTIF(H292:CH292,"&gt;0")/79</f>
        <v>0.98734177215189878</v>
      </c>
    </row>
    <row r="293" spans="1:87" s="1" customFormat="1" x14ac:dyDescent="0.2">
      <c r="A293" s="1" t="s">
        <v>535</v>
      </c>
      <c r="B293" s="1">
        <v>664.45590000000004</v>
      </c>
      <c r="C293" s="7">
        <f>AVERAGE(H293:AU293)</f>
        <v>18.862989057134328</v>
      </c>
      <c r="D293" s="7">
        <f>STDEV(H293:AU293)</f>
        <v>3.3662827881573238</v>
      </c>
      <c r="E293" s="7">
        <f>AVERAGE(AV293:CH293)</f>
        <v>18.994185661884753</v>
      </c>
      <c r="F293" s="7">
        <f>STDEV(AV293:CH293)</f>
        <v>3.794940574360874</v>
      </c>
      <c r="G293" s="7">
        <f>TTEST(H293:AU293,AV293:CH293,2,3)</f>
        <v>0.87141820796159108</v>
      </c>
      <c r="H293" s="12">
        <v>22.765372697274582</v>
      </c>
      <c r="I293" s="12">
        <v>18.082738719011498</v>
      </c>
      <c r="J293" s="12">
        <v>17.030269912329253</v>
      </c>
      <c r="K293" s="12">
        <v>16.11684177865542</v>
      </c>
      <c r="L293" s="12">
        <v>20.51392750766135</v>
      </c>
      <c r="M293" s="12">
        <v>15.709911424491699</v>
      </c>
      <c r="N293" s="12">
        <v>18.680487866585125</v>
      </c>
      <c r="O293" s="12">
        <v>11.686894497202449</v>
      </c>
      <c r="P293" s="12">
        <v>22.182100332014588</v>
      </c>
      <c r="Q293" s="12">
        <v>22.938056772186982</v>
      </c>
      <c r="R293" s="12">
        <v>21.015876764732603</v>
      </c>
      <c r="S293" s="12">
        <v>20.101529939885609</v>
      </c>
      <c r="T293" s="12">
        <v>23.045460114132403</v>
      </c>
      <c r="U293" s="12">
        <v>13.081444992981803</v>
      </c>
      <c r="V293" s="12">
        <v>15.63459135634691</v>
      </c>
      <c r="W293" s="12">
        <v>18.156450198810923</v>
      </c>
      <c r="X293" s="12">
        <v>22.879989828040621</v>
      </c>
      <c r="Y293" s="12">
        <v>22.980105815555717</v>
      </c>
      <c r="Z293" s="12">
        <v>15.606371097640118</v>
      </c>
      <c r="AA293" s="12">
        <v>19.919134486544003</v>
      </c>
      <c r="AB293" s="12">
        <v>17.222082598042718</v>
      </c>
      <c r="AC293" s="12">
        <v>23.130179407109221</v>
      </c>
      <c r="AD293" s="12">
        <v>19.387005120584242</v>
      </c>
      <c r="AE293" s="12">
        <v>20.54602244430653</v>
      </c>
      <c r="AF293" s="12">
        <v>23.5253957739226</v>
      </c>
      <c r="AG293" s="12">
        <v>20.811500254108573</v>
      </c>
      <c r="AH293" s="12">
        <v>20.053010906433524</v>
      </c>
      <c r="AI293" s="12">
        <v>17.757807121962614</v>
      </c>
      <c r="AJ293" s="12">
        <v>19.093056465260865</v>
      </c>
      <c r="AK293" s="12">
        <v>16.531073326880126</v>
      </c>
      <c r="AL293" s="12">
        <v>16.820465597409559</v>
      </c>
      <c r="AM293" s="12">
        <v>18.582932850127069</v>
      </c>
      <c r="AN293" s="12">
        <v>22.967848505177802</v>
      </c>
      <c r="AO293" s="12">
        <v>17.421325681180125</v>
      </c>
      <c r="AP293" s="12">
        <v>16.202870615784651</v>
      </c>
      <c r="AQ293" s="12">
        <v>16.427507981985173</v>
      </c>
      <c r="AR293" s="12">
        <v>20.933702021448315</v>
      </c>
      <c r="AS293" s="12">
        <v>8.4915312354095906</v>
      </c>
      <c r="AT293" s="12">
        <v>20.965605441972937</v>
      </c>
      <c r="AU293" s="12">
        <v>19.521082834183137</v>
      </c>
      <c r="AV293" s="13">
        <v>24.255905249412969</v>
      </c>
      <c r="AW293" s="13">
        <v>24.045325525394638</v>
      </c>
      <c r="AX293" s="13">
        <v>18.986558458493175</v>
      </c>
      <c r="AY293" s="13">
        <v>22.683093825128619</v>
      </c>
      <c r="AZ293" s="13">
        <v>14.743257532845011</v>
      </c>
      <c r="BA293" s="13">
        <v>26.876156917565542</v>
      </c>
      <c r="BB293" s="13">
        <v>22.191037758383171</v>
      </c>
      <c r="BC293" s="13">
        <v>12.278252647839034</v>
      </c>
      <c r="BD293" s="13">
        <v>16.82596471533439</v>
      </c>
      <c r="BE293" s="13">
        <v>19.054733953400678</v>
      </c>
      <c r="BF293" s="13">
        <v>23.34740647861317</v>
      </c>
      <c r="BG293" s="13">
        <v>20.448639536812209</v>
      </c>
      <c r="BH293" s="13">
        <v>16.654743971489257</v>
      </c>
      <c r="BI293" s="13">
        <v>21.318400163851319</v>
      </c>
      <c r="BJ293" s="13">
        <v>23.126418155588286</v>
      </c>
      <c r="BK293" s="13">
        <v>25.171497788896108</v>
      </c>
      <c r="BL293" s="13">
        <v>16.397540631643103</v>
      </c>
      <c r="BM293" s="13">
        <v>17.113753711289743</v>
      </c>
      <c r="BN293" s="13">
        <v>16.082019251123661</v>
      </c>
      <c r="BO293" s="13">
        <v>24.245134618848642</v>
      </c>
      <c r="BP293" s="13">
        <v>18.565746254457441</v>
      </c>
      <c r="BQ293" s="13">
        <v>17.503365280027566</v>
      </c>
      <c r="BR293" s="13">
        <v>14.571485865893603</v>
      </c>
      <c r="BS293" s="13">
        <v>14.159476988392935</v>
      </c>
      <c r="BT293" s="13">
        <v>15.761402763526853</v>
      </c>
      <c r="BU293" s="13">
        <v>21.190186887622893</v>
      </c>
      <c r="BV293" s="13">
        <v>15.870643837088368</v>
      </c>
      <c r="BW293" s="13">
        <v>18.939801032590392</v>
      </c>
      <c r="BX293" s="13">
        <v>19.584839472683694</v>
      </c>
      <c r="BY293" s="13">
        <v>16.353144356051342</v>
      </c>
      <c r="BZ293" s="13">
        <v>20.92848847244009</v>
      </c>
      <c r="CA293" s="13">
        <v>25.672313427392996</v>
      </c>
      <c r="CB293" s="13">
        <v>17.037022598674547</v>
      </c>
      <c r="CC293" s="13">
        <v>14.715864534667398</v>
      </c>
      <c r="CD293" s="13">
        <v>17.646760615039728</v>
      </c>
      <c r="CE293" s="13">
        <v>19.669008994502082</v>
      </c>
      <c r="CF293" s="13">
        <v>19.066984229110123</v>
      </c>
      <c r="CG293" s="13">
        <v>15.120953305435986</v>
      </c>
      <c r="CH293" s="13">
        <v>12.56991100595479</v>
      </c>
      <c r="CI293" s="10">
        <f>COUNTIF(H293:CH293,"&gt;0")/79</f>
        <v>1</v>
      </c>
    </row>
    <row r="294" spans="1:87" s="1" customFormat="1" x14ac:dyDescent="0.2">
      <c r="A294" s="1" t="s">
        <v>306</v>
      </c>
      <c r="B294" s="1">
        <v>692.48720000000003</v>
      </c>
      <c r="C294" s="7">
        <f>AVERAGE(H294:AU294)</f>
        <v>3.2855480335358123E-2</v>
      </c>
      <c r="D294" s="7">
        <f>STDEV(H294:AU294)</f>
        <v>3.2050310911201675E-2</v>
      </c>
      <c r="E294" s="7">
        <f>AVERAGE(AV294:CH294)</f>
        <v>3.3176482968804009E-2</v>
      </c>
      <c r="F294" s="7">
        <f>STDEV(AV294:CH294)</f>
        <v>2.8900385133771855E-2</v>
      </c>
      <c r="G294" s="7">
        <f>TTEST(H294:AU294,AV294:CH294,2,3)</f>
        <v>0.96281445211650973</v>
      </c>
      <c r="H294" s="12">
        <v>2.1841497548609094E-2</v>
      </c>
      <c r="I294" s="12">
        <v>6.7372974460714691E-2</v>
      </c>
      <c r="J294" s="12">
        <v>2.7254560949852274E-2</v>
      </c>
      <c r="K294" s="12">
        <v>4.0643279733106392E-2</v>
      </c>
      <c r="L294" s="12">
        <v>2.4140881676419326E-2</v>
      </c>
      <c r="M294" s="12">
        <v>0</v>
      </c>
      <c r="N294" s="12">
        <v>0</v>
      </c>
      <c r="O294" s="12">
        <v>5.4358053755407254E-2</v>
      </c>
      <c r="P294" s="12">
        <v>0</v>
      </c>
      <c r="Q294" s="12">
        <v>3.1187026629636842E-2</v>
      </c>
      <c r="R294" s="12">
        <v>4.1785699499333279E-2</v>
      </c>
      <c r="S294" s="12">
        <v>0</v>
      </c>
      <c r="T294" s="12">
        <v>0</v>
      </c>
      <c r="U294" s="12">
        <v>3.711232728568855E-2</v>
      </c>
      <c r="V294" s="12">
        <v>5.5568386509230669E-2</v>
      </c>
      <c r="W294" s="12">
        <v>4.8274523303265982E-2</v>
      </c>
      <c r="X294" s="12">
        <v>2.4693440214492966E-2</v>
      </c>
      <c r="Y294" s="12">
        <v>9.0448212282184637E-2</v>
      </c>
      <c r="Z294" s="12">
        <v>0</v>
      </c>
      <c r="AA294" s="12">
        <v>4.2395015546170103E-2</v>
      </c>
      <c r="AB294" s="12">
        <v>0</v>
      </c>
      <c r="AC294" s="12">
        <v>0.12726217513749297</v>
      </c>
      <c r="AD294" s="12">
        <v>0</v>
      </c>
      <c r="AE294" s="12">
        <v>4.2107846454334817E-2</v>
      </c>
      <c r="AF294" s="12">
        <v>5.3434229612605584E-2</v>
      </c>
      <c r="AG294" s="12">
        <v>8.5269849255359589E-2</v>
      </c>
      <c r="AH294" s="12">
        <v>5.9659607850560979E-2</v>
      </c>
      <c r="AI294" s="12">
        <v>3.2418867732218366E-2</v>
      </c>
      <c r="AJ294" s="12">
        <v>1.9532233073816341E-2</v>
      </c>
      <c r="AK294" s="12">
        <v>3.3237884163464196E-2</v>
      </c>
      <c r="AL294" s="12">
        <v>0</v>
      </c>
      <c r="AM294" s="12">
        <v>0.11010194663910437</v>
      </c>
      <c r="AN294" s="12">
        <v>0</v>
      </c>
      <c r="AO294" s="12">
        <v>5.2928826080548226E-2</v>
      </c>
      <c r="AP294" s="12">
        <v>0</v>
      </c>
      <c r="AQ294" s="12">
        <v>4.3869916104219489E-2</v>
      </c>
      <c r="AR294" s="12">
        <v>0</v>
      </c>
      <c r="AS294" s="12">
        <v>0</v>
      </c>
      <c r="AT294" s="12">
        <v>2.7585131604034113E-2</v>
      </c>
      <c r="AU294" s="12">
        <v>1.9734820312453671E-2</v>
      </c>
      <c r="AV294" s="13">
        <v>9.0765395287856085E-2</v>
      </c>
      <c r="AW294" s="13">
        <v>1.2692172819701119E-2</v>
      </c>
      <c r="AX294" s="13">
        <v>1.6412514215690868E-2</v>
      </c>
      <c r="AY294" s="13">
        <v>0</v>
      </c>
      <c r="AZ294" s="13">
        <v>6.0321293359324492E-2</v>
      </c>
      <c r="BA294" s="13">
        <v>4.5373541894999994E-2</v>
      </c>
      <c r="BB294" s="13">
        <v>0</v>
      </c>
      <c r="BC294" s="13">
        <v>5.3383306377462941E-2</v>
      </c>
      <c r="BD294" s="13">
        <v>1.9181357047796114E-2</v>
      </c>
      <c r="BE294" s="13">
        <v>3.7319403359428911E-2</v>
      </c>
      <c r="BF294" s="13">
        <v>0</v>
      </c>
      <c r="BG294" s="13">
        <v>1.9540684421837009E-2</v>
      </c>
      <c r="BH294" s="13">
        <v>3.3480911429345131E-2</v>
      </c>
      <c r="BI294" s="13">
        <v>1.9384666730748276E-2</v>
      </c>
      <c r="BJ294" s="13">
        <v>1.1596666661585322E-3</v>
      </c>
      <c r="BK294" s="13">
        <v>4.4202830323334705E-2</v>
      </c>
      <c r="BL294" s="13">
        <v>2.4194586374940371E-2</v>
      </c>
      <c r="BM294" s="13">
        <v>0</v>
      </c>
      <c r="BN294" s="13">
        <v>4.4171967969342397E-2</v>
      </c>
      <c r="BO294" s="13">
        <v>6.259496207606112E-2</v>
      </c>
      <c r="BP294" s="13">
        <v>0</v>
      </c>
      <c r="BQ294" s="13">
        <v>9.5062453399797187E-2</v>
      </c>
      <c r="BR294" s="13">
        <v>4.0689013694199805E-2</v>
      </c>
      <c r="BS294" s="13">
        <v>7.1056328525828813E-2</v>
      </c>
      <c r="BT294" s="13">
        <v>6.4463125891998818E-2</v>
      </c>
      <c r="BU294" s="13">
        <v>5.5878870894582953E-2</v>
      </c>
      <c r="BV294" s="13">
        <v>0</v>
      </c>
      <c r="BW294" s="13">
        <v>0</v>
      </c>
      <c r="BX294" s="13">
        <v>5.4869646975474286E-2</v>
      </c>
      <c r="BY294" s="13">
        <v>0</v>
      </c>
      <c r="BZ294" s="13">
        <v>3.5081767509088757E-2</v>
      </c>
      <c r="CA294" s="13">
        <v>8.7440566664097816E-2</v>
      </c>
      <c r="CB294" s="13">
        <v>4.2459695349296687E-2</v>
      </c>
      <c r="CC294" s="13">
        <v>2.0770362447545092E-2</v>
      </c>
      <c r="CD294" s="13">
        <v>2.0992153140303595E-2</v>
      </c>
      <c r="CE294" s="13">
        <v>7.6366084478301191E-2</v>
      </c>
      <c r="CF294" s="13">
        <v>4.4573506458813854E-2</v>
      </c>
      <c r="CG294" s="13">
        <v>0</v>
      </c>
      <c r="CH294" s="13">
        <v>0</v>
      </c>
      <c r="CI294" s="10">
        <f>COUNTIF(H294:CH294,"&gt;0")/79</f>
        <v>0.70886075949367089</v>
      </c>
    </row>
    <row r="295" spans="1:87" s="1" customFormat="1" x14ac:dyDescent="0.2">
      <c r="A295" s="1" t="s">
        <v>536</v>
      </c>
      <c r="B295" s="1">
        <v>747.56579999999997</v>
      </c>
      <c r="C295" s="7">
        <f>AVERAGE(H295:AU295)</f>
        <v>0.3358946866271954</v>
      </c>
      <c r="D295" s="7">
        <f>STDEV(H295:AU295)</f>
        <v>0.6052401217565293</v>
      </c>
      <c r="E295" s="7">
        <f>AVERAGE(AV295:CH295)</f>
        <v>0.45249348512973114</v>
      </c>
      <c r="F295" s="7">
        <f>STDEV(AV295:CH295)</f>
        <v>0.83823431785500913</v>
      </c>
      <c r="G295" s="7">
        <f>TTEST(H295:AU295,AV295:CH295,2,3)</f>
        <v>0.48174803403906918</v>
      </c>
      <c r="H295" s="12">
        <v>0.19996885495329811</v>
      </c>
      <c r="I295" s="12">
        <v>0.19422196752386295</v>
      </c>
      <c r="J295" s="12">
        <v>0.13924246578499272</v>
      </c>
      <c r="K295" s="12">
        <v>9.6876957289707785E-2</v>
      </c>
      <c r="L295" s="12">
        <v>0.15229667049690451</v>
      </c>
      <c r="M295" s="12">
        <v>2.899017946370205</v>
      </c>
      <c r="N295" s="12">
        <v>0.1184198697864937</v>
      </c>
      <c r="O295" s="12">
        <v>0.31457614538233902</v>
      </c>
      <c r="P295" s="12">
        <v>0.11400893155463997</v>
      </c>
      <c r="Q295" s="12">
        <v>0.21708419786241784</v>
      </c>
      <c r="R295" s="12">
        <v>0.23661136505809574</v>
      </c>
      <c r="S295" s="12">
        <v>0.12436705206910457</v>
      </c>
      <c r="T295" s="12">
        <v>0.10693776738266163</v>
      </c>
      <c r="U295" s="12">
        <v>0.13191983528277462</v>
      </c>
      <c r="V295" s="12">
        <v>7.2231430802517052E-2</v>
      </c>
      <c r="W295" s="12">
        <v>8.6135864596762465E-2</v>
      </c>
      <c r="X295" s="12">
        <v>0.10130885005367481</v>
      </c>
      <c r="Y295" s="12">
        <v>0.13747164639752588</v>
      </c>
      <c r="Z295" s="12">
        <v>0.15143103994148052</v>
      </c>
      <c r="AA295" s="12">
        <v>0.10973880444912389</v>
      </c>
      <c r="AB295" s="12">
        <v>0.13408248896547664</v>
      </c>
      <c r="AC295" s="12">
        <v>8.0110452082599662E-2</v>
      </c>
      <c r="AD295" s="12">
        <v>1.8694316559589987</v>
      </c>
      <c r="AE295" s="12">
        <v>0.11860294734990576</v>
      </c>
      <c r="AF295" s="12">
        <v>0.12499230832555407</v>
      </c>
      <c r="AG295" s="12">
        <v>6.6502606305855749E-2</v>
      </c>
      <c r="AH295" s="12">
        <v>0.33810343830088063</v>
      </c>
      <c r="AI295" s="12">
        <v>0.11215832591128207</v>
      </c>
      <c r="AJ295" s="12">
        <v>0.12059691468470994</v>
      </c>
      <c r="AK295" s="12">
        <v>0.19674153190577104</v>
      </c>
      <c r="AL295" s="12">
        <v>0.18347239855285311</v>
      </c>
      <c r="AM295" s="12">
        <v>0.20814836480085466</v>
      </c>
      <c r="AN295" s="12">
        <v>0.1460076621427335</v>
      </c>
      <c r="AO295" s="12">
        <v>1.36617058127202</v>
      </c>
      <c r="AP295" s="12">
        <v>0.19161533885653476</v>
      </c>
      <c r="AQ295" s="12">
        <v>0.12022985112159497</v>
      </c>
      <c r="AR295" s="12">
        <v>0.14717491012894454</v>
      </c>
      <c r="AS295" s="12">
        <v>2.0318919762974001</v>
      </c>
      <c r="AT295" s="12">
        <v>7.9976875195621244E-2</v>
      </c>
      <c r="AU295" s="12">
        <v>9.5909173889646412E-2</v>
      </c>
      <c r="AV295" s="13">
        <v>5.4051584642647268E-2</v>
      </c>
      <c r="AW295" s="13">
        <v>9.2001238408122687E-2</v>
      </c>
      <c r="AX295" s="13">
        <v>6.340731467954426E-2</v>
      </c>
      <c r="AY295" s="13">
        <v>0.11288809207523508</v>
      </c>
      <c r="AZ295" s="13">
        <v>0.23454507561948171</v>
      </c>
      <c r="BA295" s="13">
        <v>0.14489154724119019</v>
      </c>
      <c r="BB295" s="13">
        <v>0.23093538131768679</v>
      </c>
      <c r="BC295" s="13">
        <v>0.12686818156070304</v>
      </c>
      <c r="BD295" s="13">
        <v>0.10673468086057601</v>
      </c>
      <c r="BE295" s="13">
        <v>0.3282453142901296</v>
      </c>
      <c r="BF295" s="13">
        <v>0.1860270198958297</v>
      </c>
      <c r="BG295" s="13">
        <v>0.15253363992045729</v>
      </c>
      <c r="BH295" s="13">
        <v>0.18370088285198968</v>
      </c>
      <c r="BI295" s="13">
        <v>7.4521740305040426E-2</v>
      </c>
      <c r="BJ295" s="13">
        <v>0.14260419771999586</v>
      </c>
      <c r="BK295" s="13">
        <v>2.0830196934908485</v>
      </c>
      <c r="BL295" s="13">
        <v>0.1989417028781795</v>
      </c>
      <c r="BM295" s="13">
        <v>3.0699091424787412</v>
      </c>
      <c r="BN295" s="13">
        <v>0.10482723469958999</v>
      </c>
      <c r="BO295" s="13">
        <v>0.14801515322127737</v>
      </c>
      <c r="BP295" s="13">
        <v>0.2273070281730499</v>
      </c>
      <c r="BQ295" s="13">
        <v>4.6637461307742017E-2</v>
      </c>
      <c r="BR295" s="13">
        <v>0.12088505818611983</v>
      </c>
      <c r="BS295" s="13">
        <v>8.3741822765114174E-2</v>
      </c>
      <c r="BT295" s="13">
        <v>8.2383330744742828E-2</v>
      </c>
      <c r="BU295" s="13">
        <v>9.0754046235994673E-2</v>
      </c>
      <c r="BV295" s="13">
        <v>1.9361804016013278</v>
      </c>
      <c r="BW295" s="13">
        <v>0.19336493608896954</v>
      </c>
      <c r="BX295" s="13">
        <v>0.16630643911141982</v>
      </c>
      <c r="BY295" s="13">
        <v>0.18678807421950758</v>
      </c>
      <c r="BZ295" s="13">
        <v>4.0573637990332694E-2</v>
      </c>
      <c r="CA295" s="13">
        <v>0.14809341207153706</v>
      </c>
      <c r="CB295" s="13">
        <v>0.18541394232556022</v>
      </c>
      <c r="CC295" s="13">
        <v>9.9460015342073799E-2</v>
      </c>
      <c r="CD295" s="13">
        <v>0.24359588846607466</v>
      </c>
      <c r="CE295" s="13">
        <v>0.19322595495069211</v>
      </c>
      <c r="CF295" s="13">
        <v>6.3586897624492961E-2</v>
      </c>
      <c r="CG295" s="13">
        <v>3.0563735785989135</v>
      </c>
      <c r="CH295" s="13">
        <v>2.6439051760985812</v>
      </c>
      <c r="CI295" s="10">
        <f>COUNTIF(H295:CH295,"&gt;0")/79</f>
        <v>1</v>
      </c>
    </row>
    <row r="296" spans="1:87" s="1" customFormat="1" x14ac:dyDescent="0.2">
      <c r="A296" s="1" t="s">
        <v>537</v>
      </c>
      <c r="B296" s="1">
        <v>761.58140000000003</v>
      </c>
      <c r="C296" s="7">
        <f>AVERAGE(H296:AU296)</f>
        <v>0.26742591079036537</v>
      </c>
      <c r="D296" s="7">
        <f>STDEV(H296:AU296)</f>
        <v>0.12994684821834751</v>
      </c>
      <c r="E296" s="7">
        <f>AVERAGE(AV296:CH296)</f>
        <v>0.23096136664740788</v>
      </c>
      <c r="F296" s="7">
        <f>STDEV(AV296:CH296)</f>
        <v>9.2898392673957289E-2</v>
      </c>
      <c r="G296" s="7">
        <f>TTEST(H296:AU296,AV296:CH296,2,3)</f>
        <v>0.15498054236755046</v>
      </c>
      <c r="H296" s="12">
        <v>0.11110300169108357</v>
      </c>
      <c r="I296" s="12">
        <v>0.64360394736828075</v>
      </c>
      <c r="J296" s="12">
        <v>0.30513847743360484</v>
      </c>
      <c r="K296" s="12">
        <v>0.4101284934258505</v>
      </c>
      <c r="L296" s="12">
        <v>0.27192940126200521</v>
      </c>
      <c r="M296" s="12">
        <v>0.39366120183274511</v>
      </c>
      <c r="N296" s="12">
        <v>0.24934886826765487</v>
      </c>
      <c r="O296" s="12">
        <v>0.19178758230699772</v>
      </c>
      <c r="P296" s="12">
        <v>0.25341632474135622</v>
      </c>
      <c r="Q296" s="12">
        <v>0.28020567701713595</v>
      </c>
      <c r="R296" s="12">
        <v>0.30938659601506852</v>
      </c>
      <c r="S296" s="12">
        <v>0.16450798535868363</v>
      </c>
      <c r="T296" s="12">
        <v>0.29280994880873362</v>
      </c>
      <c r="U296" s="12">
        <v>0.26377721744722898</v>
      </c>
      <c r="V296" s="12">
        <v>0.13791659981013407</v>
      </c>
      <c r="W296" s="12">
        <v>0.18982845495960099</v>
      </c>
      <c r="X296" s="12">
        <v>0.3075099963946159</v>
      </c>
      <c r="Y296" s="12">
        <v>0.13377655988996529</v>
      </c>
      <c r="Z296" s="12">
        <v>0.31192274051447011</v>
      </c>
      <c r="AA296" s="12">
        <v>0.26346035970510462</v>
      </c>
      <c r="AB296" s="12">
        <v>0.11724014764215364</v>
      </c>
      <c r="AC296" s="12">
        <v>0.2196651468065848</v>
      </c>
      <c r="AD296" s="12">
        <v>0.33929755678674661</v>
      </c>
      <c r="AE296" s="12">
        <v>0.21338715478692696</v>
      </c>
      <c r="AF296" s="12">
        <v>0.31993392769965412</v>
      </c>
      <c r="AG296" s="12">
        <v>0.39824150273278464</v>
      </c>
      <c r="AH296" s="12">
        <v>0.18388493537969258</v>
      </c>
      <c r="AI296" s="12">
        <v>0.13271009353981669</v>
      </c>
      <c r="AJ296" s="12">
        <v>0.17264472744855985</v>
      </c>
      <c r="AK296" s="12">
        <v>0.35333965936310363</v>
      </c>
      <c r="AL296" s="12">
        <v>0.28662314092004793</v>
      </c>
      <c r="AM296" s="12">
        <v>0.72386596470282327</v>
      </c>
      <c r="AN296" s="12">
        <v>0.39996210323740633</v>
      </c>
      <c r="AO296" s="12">
        <v>0.15757325938591121</v>
      </c>
      <c r="AP296" s="12">
        <v>0.3271884438067707</v>
      </c>
      <c r="AQ296" s="12">
        <v>0.16037939234183149</v>
      </c>
      <c r="AR296" s="12">
        <v>0.11653565180131016</v>
      </c>
      <c r="AS296" s="12">
        <v>0.1410587194274053</v>
      </c>
      <c r="AT296" s="12">
        <v>0.20114277539498482</v>
      </c>
      <c r="AU296" s="12">
        <v>0.2471426941597798</v>
      </c>
      <c r="AV296" s="13">
        <v>0.13488888060574369</v>
      </c>
      <c r="AW296" s="13">
        <v>0.20959018943011704</v>
      </c>
      <c r="AX296" s="13">
        <v>0.12549396278468486</v>
      </c>
      <c r="AY296" s="13">
        <v>0.27258747371025949</v>
      </c>
      <c r="AZ296" s="13">
        <v>0.21483579336101544</v>
      </c>
      <c r="BA296" s="13">
        <v>0.17262352779690662</v>
      </c>
      <c r="BB296" s="13">
        <v>0.22754512364453638</v>
      </c>
      <c r="BC296" s="13">
        <v>0.11377603749589917</v>
      </c>
      <c r="BD296" s="13">
        <v>0.37976289898972282</v>
      </c>
      <c r="BE296" s="13">
        <v>0.18637579209866414</v>
      </c>
      <c r="BF296" s="13">
        <v>0.43241426210432282</v>
      </c>
      <c r="BG296" s="13">
        <v>0.1936115598699828</v>
      </c>
      <c r="BH296" s="13">
        <v>0.29801645639378516</v>
      </c>
      <c r="BI296" s="13">
        <v>0.15944433619987269</v>
      </c>
      <c r="BJ296" s="13">
        <v>0.23066048730530003</v>
      </c>
      <c r="BK296" s="13">
        <v>0.24705777968200041</v>
      </c>
      <c r="BL296" s="13">
        <v>0.22480692898438451</v>
      </c>
      <c r="BM296" s="13">
        <v>0.26751879671334</v>
      </c>
      <c r="BN296" s="13">
        <v>6.0338478709921692E-2</v>
      </c>
      <c r="BO296" s="13">
        <v>0.24279181150517101</v>
      </c>
      <c r="BP296" s="13">
        <v>0.37626013450276247</v>
      </c>
      <c r="BQ296" s="13">
        <v>6.5348358314505903E-2</v>
      </c>
      <c r="BR296" s="13">
        <v>0.22334384867737664</v>
      </c>
      <c r="BS296" s="13">
        <v>0.32690855606374203</v>
      </c>
      <c r="BT296" s="13">
        <v>0.26811733367701973</v>
      </c>
      <c r="BU296" s="13">
        <v>0.20103248598581874</v>
      </c>
      <c r="BV296" s="13">
        <v>0.10332133032875705</v>
      </c>
      <c r="BW296" s="13">
        <v>0.31578223730713423</v>
      </c>
      <c r="BX296" s="13">
        <v>0.45423189656066071</v>
      </c>
      <c r="BY296" s="13">
        <v>0.28777248864501476</v>
      </c>
      <c r="BZ296" s="13">
        <v>0.24755386832165219</v>
      </c>
      <c r="CA296" s="13">
        <v>0.33676501718174839</v>
      </c>
      <c r="CB296" s="13">
        <v>0.25471934706947896</v>
      </c>
      <c r="CC296" s="13">
        <v>0.31290342447891412</v>
      </c>
      <c r="CD296" s="13">
        <v>0.20905483933300262</v>
      </c>
      <c r="CE296" s="13">
        <v>0.18863563497994718</v>
      </c>
      <c r="CF296" s="13">
        <v>0.16215722864314913</v>
      </c>
      <c r="CG296" s="13">
        <v>0.10549685178084847</v>
      </c>
      <c r="CH296" s="13">
        <v>0.17394784001174327</v>
      </c>
      <c r="CI296" s="10">
        <f>COUNTIF(H296:CH296,"&gt;0")/79</f>
        <v>1</v>
      </c>
    </row>
    <row r="297" spans="1:87" s="1" customFormat="1" x14ac:dyDescent="0.2">
      <c r="A297" s="1" t="s">
        <v>335</v>
      </c>
      <c r="B297" s="1">
        <v>759.56579999999997</v>
      </c>
      <c r="C297" s="7">
        <f>AVERAGE(H297:AU297)</f>
        <v>4.9020836383955727E-2</v>
      </c>
      <c r="D297" s="7">
        <f>STDEV(H297:AU297)</f>
        <v>6.1215382502980996E-2</v>
      </c>
      <c r="E297" s="7">
        <f>AVERAGE(AV297:CH297)</f>
        <v>7.3679904671032942E-2</v>
      </c>
      <c r="F297" s="7">
        <f>STDEV(AV297:CH297)</f>
        <v>9.2223853169483533E-2</v>
      </c>
      <c r="G297" s="7">
        <f>TTEST(H297:AU297,AV297:CH297,2,3)</f>
        <v>0.16723482696055336</v>
      </c>
      <c r="H297" s="12">
        <v>7.8587122068043084E-3</v>
      </c>
      <c r="I297" s="12">
        <v>4.6783098719081845E-2</v>
      </c>
      <c r="J297" s="12">
        <v>0</v>
      </c>
      <c r="K297" s="12">
        <v>1.2491441179170353E-2</v>
      </c>
      <c r="L297" s="12">
        <v>9.0706861987055985E-4</v>
      </c>
      <c r="M297" s="12">
        <v>0.16726722956103113</v>
      </c>
      <c r="N297" s="12">
        <v>6.4928807457997922E-2</v>
      </c>
      <c r="O297" s="12">
        <v>0</v>
      </c>
      <c r="P297" s="12">
        <v>6.8656364273384937E-2</v>
      </c>
      <c r="Q297" s="12">
        <v>2.1522499412476331E-2</v>
      </c>
      <c r="R297" s="12">
        <v>2.9587441434869632E-2</v>
      </c>
      <c r="S297" s="12">
        <v>2.0905064396008637E-3</v>
      </c>
      <c r="T297" s="12">
        <v>2.4214907546309141E-2</v>
      </c>
      <c r="U297" s="12">
        <v>2.3184740461160414E-2</v>
      </c>
      <c r="V297" s="12">
        <v>0.17245947609479439</v>
      </c>
      <c r="W297" s="12">
        <v>4.5344543829085537E-2</v>
      </c>
      <c r="X297" s="12">
        <v>0.24197055802395909</v>
      </c>
      <c r="Y297" s="12">
        <v>7.1245122705958439E-2</v>
      </c>
      <c r="Z297" s="12">
        <v>3.7556454407140136E-3</v>
      </c>
      <c r="AA297" s="12">
        <v>6.7223536940122688E-2</v>
      </c>
      <c r="AB297" s="12">
        <v>4.6785642650903819E-2</v>
      </c>
      <c r="AC297" s="12">
        <v>3.5129133098734285E-2</v>
      </c>
      <c r="AD297" s="12">
        <v>0.12160521902535799</v>
      </c>
      <c r="AE297" s="12">
        <v>0.16169087350297015</v>
      </c>
      <c r="AF297" s="12">
        <v>3.0056583025911281E-2</v>
      </c>
      <c r="AG297" s="12">
        <v>0</v>
      </c>
      <c r="AH297" s="12">
        <v>2.4325466986732647E-2</v>
      </c>
      <c r="AI297" s="12">
        <v>1.4553100998339896E-2</v>
      </c>
      <c r="AJ297" s="12">
        <v>3.1015315110895912E-2</v>
      </c>
      <c r="AK297" s="12">
        <v>0</v>
      </c>
      <c r="AL297" s="12">
        <v>4.452204468020101E-2</v>
      </c>
      <c r="AM297" s="12">
        <v>0</v>
      </c>
      <c r="AN297" s="12">
        <v>0</v>
      </c>
      <c r="AO297" s="12">
        <v>0</v>
      </c>
      <c r="AP297" s="12">
        <v>0</v>
      </c>
      <c r="AQ297" s="12">
        <v>0.11584671514438268</v>
      </c>
      <c r="AR297" s="12">
        <v>0</v>
      </c>
      <c r="AS297" s="12">
        <v>0.1725485551307325</v>
      </c>
      <c r="AT297" s="12">
        <v>9.1263105656675558E-2</v>
      </c>
      <c r="AU297" s="12">
        <v>0</v>
      </c>
      <c r="AV297" s="13">
        <v>9.9943784275916145E-2</v>
      </c>
      <c r="AW297" s="13">
        <v>2.8610137654635374E-2</v>
      </c>
      <c r="AX297" s="13">
        <v>0.12309186581074662</v>
      </c>
      <c r="AY297" s="13">
        <v>0.11525601797367994</v>
      </c>
      <c r="AZ297" s="13">
        <v>2.8687850395302056E-2</v>
      </c>
      <c r="BA297" s="13">
        <v>0.20359952991055641</v>
      </c>
      <c r="BB297" s="13">
        <v>3.4384103103741764E-2</v>
      </c>
      <c r="BC297" s="13">
        <v>0.12526186293098113</v>
      </c>
      <c r="BD297" s="13">
        <v>2.3921740959908923E-3</v>
      </c>
      <c r="BE297" s="13">
        <v>1.9437722502485107E-2</v>
      </c>
      <c r="BF297" s="13">
        <v>5.0251784270438055E-2</v>
      </c>
      <c r="BG297" s="13">
        <v>2.1037087652993707E-2</v>
      </c>
      <c r="BH297" s="13">
        <v>2.1861549202227191E-2</v>
      </c>
      <c r="BI297" s="13">
        <v>9.4028893052690493E-2</v>
      </c>
      <c r="BJ297" s="13">
        <v>3.8017541687385714E-3</v>
      </c>
      <c r="BK297" s="13">
        <v>4.5887701355298911E-2</v>
      </c>
      <c r="BL297" s="13">
        <v>4.9591129110219838E-2</v>
      </c>
      <c r="BM297" s="13">
        <v>5.4089068229047368E-2</v>
      </c>
      <c r="BN297" s="13">
        <v>1.892175680957537E-2</v>
      </c>
      <c r="BO297" s="13">
        <v>1.6816730426777421E-2</v>
      </c>
      <c r="BP297" s="13">
        <v>2.5947836496631959E-3</v>
      </c>
      <c r="BQ297" s="13">
        <v>0.37634174922998681</v>
      </c>
      <c r="BR297" s="13">
        <v>0</v>
      </c>
      <c r="BS297" s="13">
        <v>0.11470510759980838</v>
      </c>
      <c r="BT297" s="13">
        <v>7.3479227182242923E-2</v>
      </c>
      <c r="BU297" s="13">
        <v>3.9142966852702965E-2</v>
      </c>
      <c r="BV297" s="13">
        <v>0.18766253064598032</v>
      </c>
      <c r="BW297" s="13">
        <v>3.3748566316887142E-3</v>
      </c>
      <c r="BX297" s="13">
        <v>0.10580563583062924</v>
      </c>
      <c r="BY297" s="13">
        <v>9.2039802109985927E-2</v>
      </c>
      <c r="BZ297" s="13">
        <v>1.6999963034851948E-2</v>
      </c>
      <c r="CA297" s="13">
        <v>6.6697714373480273E-3</v>
      </c>
      <c r="CB297" s="13">
        <v>0</v>
      </c>
      <c r="CC297" s="13">
        <v>0</v>
      </c>
      <c r="CD297" s="13">
        <v>1.7920224097996977E-2</v>
      </c>
      <c r="CE297" s="13">
        <v>3.9771966053040189E-2</v>
      </c>
      <c r="CF297" s="13">
        <v>3.9721966581521786E-2</v>
      </c>
      <c r="CG297" s="13">
        <v>0.21335076713585346</v>
      </c>
      <c r="CH297" s="13">
        <v>0.38698246116494189</v>
      </c>
      <c r="CI297" s="10">
        <f>COUNTIF(H297:CH297,"&gt;0")/79</f>
        <v>0.83544303797468356</v>
      </c>
    </row>
    <row r="298" spans="1:87" s="1" customFormat="1" x14ac:dyDescent="0.2">
      <c r="A298" s="1" t="s">
        <v>272</v>
      </c>
      <c r="B298" s="1">
        <v>775.59709999999995</v>
      </c>
      <c r="C298" s="7">
        <f>AVERAGE(H298:AU298)</f>
        <v>1.8863246280959416E-2</v>
      </c>
      <c r="D298" s="7">
        <f>STDEV(H298:AU298)</f>
        <v>3.4703102079425681E-2</v>
      </c>
      <c r="E298" s="7">
        <f>AVERAGE(AV298:CH298)</f>
        <v>2.2710881924146324E-2</v>
      </c>
      <c r="F298" s="7">
        <f>STDEV(AV298:CH298)</f>
        <v>3.1720833760916202E-2</v>
      </c>
      <c r="G298" s="7">
        <f>TTEST(H298:AU298,AV298:CH298,2,3)</f>
        <v>0.60832288602947426</v>
      </c>
      <c r="H298" s="12">
        <v>0</v>
      </c>
      <c r="I298" s="12">
        <v>0</v>
      </c>
      <c r="J298" s="12">
        <v>4.1469020439533148E-2</v>
      </c>
      <c r="K298" s="12">
        <v>2.5637708069941225E-2</v>
      </c>
      <c r="L298" s="12">
        <v>1.9966875224860181E-2</v>
      </c>
      <c r="M298" s="12">
        <v>0.17124683136805316</v>
      </c>
      <c r="N298" s="12">
        <v>0</v>
      </c>
      <c r="O298" s="12">
        <v>3.1854210975169661E-2</v>
      </c>
      <c r="P298" s="12">
        <v>0</v>
      </c>
      <c r="Q298" s="12">
        <v>3.0389069327999604E-2</v>
      </c>
      <c r="R298" s="12">
        <v>2.7146596767802292E-2</v>
      </c>
      <c r="S298" s="12">
        <v>2.196026902417748E-2</v>
      </c>
      <c r="T298" s="12">
        <v>0</v>
      </c>
      <c r="U298" s="12">
        <v>2.9057020488850543E-2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2.784030083846525E-2</v>
      </c>
      <c r="AC298" s="12">
        <v>2.1648118020024993E-2</v>
      </c>
      <c r="AD298" s="12">
        <v>0</v>
      </c>
      <c r="AE298" s="12">
        <v>0</v>
      </c>
      <c r="AF298" s="12">
        <v>3.3551440404186172E-2</v>
      </c>
      <c r="AG298" s="12">
        <v>0</v>
      </c>
      <c r="AH298" s="12">
        <v>0</v>
      </c>
      <c r="AI298" s="12">
        <v>3.1198603028275883E-2</v>
      </c>
      <c r="AJ298" s="12">
        <v>1.2998705350432514E-2</v>
      </c>
      <c r="AK298" s="12">
        <v>2.7696024150194481E-2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3.6656910775361672E-2</v>
      </c>
      <c r="AR298" s="12">
        <v>0</v>
      </c>
      <c r="AS298" s="12">
        <v>0.13684463741321676</v>
      </c>
      <c r="AT298" s="12">
        <v>2.7367509571831653E-2</v>
      </c>
      <c r="AU298" s="12">
        <v>0</v>
      </c>
      <c r="AV298" s="13">
        <v>1.8482446729972121E-2</v>
      </c>
      <c r="AW298" s="13">
        <v>0</v>
      </c>
      <c r="AX298" s="13">
        <v>1.6562086214672797E-2</v>
      </c>
      <c r="AY298" s="13">
        <v>6.5892741062594559E-2</v>
      </c>
      <c r="AZ298" s="13">
        <v>4.5549315837247403E-2</v>
      </c>
      <c r="BA298" s="13">
        <v>0</v>
      </c>
      <c r="BB298" s="13">
        <v>0</v>
      </c>
      <c r="BC298" s="13">
        <v>0</v>
      </c>
      <c r="BD298" s="13">
        <v>0</v>
      </c>
      <c r="BE298" s="13">
        <v>0</v>
      </c>
      <c r="BF298" s="13">
        <v>2.6377187898107227E-2</v>
      </c>
      <c r="BG298" s="13">
        <v>0</v>
      </c>
      <c r="BH298" s="13">
        <v>4.9373835798350004E-3</v>
      </c>
      <c r="BI298" s="13">
        <v>1.5630866177899688E-2</v>
      </c>
      <c r="BJ298" s="13">
        <v>0</v>
      </c>
      <c r="BK298" s="13">
        <v>0.13384376455933578</v>
      </c>
      <c r="BL298" s="13">
        <v>3.6269943182678781E-2</v>
      </c>
      <c r="BM298" s="13">
        <v>0</v>
      </c>
      <c r="BN298" s="13">
        <v>1.9548539065014522E-2</v>
      </c>
      <c r="BO298" s="13">
        <v>0</v>
      </c>
      <c r="BP298" s="13">
        <v>3.9003978504752776E-2</v>
      </c>
      <c r="BQ298" s="13">
        <v>1.6460792719008136E-2</v>
      </c>
      <c r="BR298" s="13">
        <v>0</v>
      </c>
      <c r="BS298" s="13">
        <v>0</v>
      </c>
      <c r="BT298" s="13">
        <v>6.2447402622370536E-2</v>
      </c>
      <c r="BU298" s="13">
        <v>1.5734446820473483E-2</v>
      </c>
      <c r="BV298" s="13">
        <v>9.5644381444813853E-2</v>
      </c>
      <c r="BW298" s="13">
        <v>0</v>
      </c>
      <c r="BX298" s="13">
        <v>0</v>
      </c>
      <c r="BY298" s="13">
        <v>0</v>
      </c>
      <c r="BZ298" s="13">
        <v>2.3434914412742241E-2</v>
      </c>
      <c r="CA298" s="13">
        <v>0</v>
      </c>
      <c r="CB298" s="13">
        <v>0</v>
      </c>
      <c r="CC298" s="13">
        <v>2.5808298236579343E-2</v>
      </c>
      <c r="CD298" s="13">
        <v>2.0209835477529411E-2</v>
      </c>
      <c r="CE298" s="13">
        <v>1.8930663345596968E-2</v>
      </c>
      <c r="CF298" s="13">
        <v>2.3168739051577337E-2</v>
      </c>
      <c r="CG298" s="13">
        <v>7.5935611687703103E-2</v>
      </c>
      <c r="CH298" s="13">
        <v>8.5851056411201443E-2</v>
      </c>
      <c r="CI298" s="10">
        <f>COUNTIF(H298:CH298,"&gt;0")/79</f>
        <v>0.50632911392405067</v>
      </c>
    </row>
    <row r="299" spans="1:87" s="1" customFormat="1" x14ac:dyDescent="0.2">
      <c r="A299" s="1" t="s">
        <v>538</v>
      </c>
      <c r="B299" s="1">
        <v>789.61270000000002</v>
      </c>
      <c r="C299" s="7">
        <f>AVERAGE(H299:AU299)</f>
        <v>36.144548893387956</v>
      </c>
      <c r="D299" s="7">
        <f>STDEV(H299:AU299)</f>
        <v>5.5534767109705188</v>
      </c>
      <c r="E299" s="7">
        <f>AVERAGE(AV299:CH299)</f>
        <v>32.759776424459439</v>
      </c>
      <c r="F299" s="7">
        <f>STDEV(AV299:CH299)</f>
        <v>5.5824130673538397</v>
      </c>
      <c r="G299" s="7">
        <f>TTEST(H299:AU299,AV299:CH299,2,3)</f>
        <v>8.4932841331311227E-3</v>
      </c>
      <c r="H299" s="12">
        <v>34.27729555259441</v>
      </c>
      <c r="I299" s="12">
        <v>37.5366448819059</v>
      </c>
      <c r="J299" s="12">
        <v>53.887285366392327</v>
      </c>
      <c r="K299" s="12">
        <v>44.953346998625435</v>
      </c>
      <c r="L299" s="12">
        <v>40.980091337825272</v>
      </c>
      <c r="M299" s="12">
        <v>22.16293815270101</v>
      </c>
      <c r="N299" s="12">
        <v>34.552817058369683</v>
      </c>
      <c r="O299" s="12">
        <v>34.30304210447683</v>
      </c>
      <c r="P299" s="12">
        <v>32.41256605137923</v>
      </c>
      <c r="Q299" s="12">
        <v>38.974730053712662</v>
      </c>
      <c r="R299" s="12">
        <v>40.143643426214354</v>
      </c>
      <c r="S299" s="12">
        <v>36.482841362887207</v>
      </c>
      <c r="T299" s="12">
        <v>41.387627760894269</v>
      </c>
      <c r="U299" s="12">
        <v>39.462548814228654</v>
      </c>
      <c r="V299" s="12">
        <v>38.811209277462311</v>
      </c>
      <c r="W299" s="12">
        <v>38.725967203011031</v>
      </c>
      <c r="X299" s="12">
        <v>45.733960299459362</v>
      </c>
      <c r="Y299" s="12">
        <v>40.23823191815805</v>
      </c>
      <c r="Z299" s="12">
        <v>40.276981135131258</v>
      </c>
      <c r="AA299" s="12">
        <v>35.186352621405135</v>
      </c>
      <c r="AB299" s="12">
        <v>38.653031285904824</v>
      </c>
      <c r="AC299" s="12">
        <v>31.056794093448211</v>
      </c>
      <c r="AD299" s="12">
        <v>35.060301962142034</v>
      </c>
      <c r="AE299" s="12">
        <v>40.68645334237052</v>
      </c>
      <c r="AF299" s="12">
        <v>34.798611020045108</v>
      </c>
      <c r="AG299" s="12">
        <v>35.184788620496427</v>
      </c>
      <c r="AH299" s="12">
        <v>33.098614583032159</v>
      </c>
      <c r="AI299" s="12">
        <v>32.198494208430965</v>
      </c>
      <c r="AJ299" s="12">
        <v>30.901462003966582</v>
      </c>
      <c r="AK299" s="12">
        <v>32.731882644214565</v>
      </c>
      <c r="AL299" s="12">
        <v>33.508169539648506</v>
      </c>
      <c r="AM299" s="12">
        <v>34.297605352402869</v>
      </c>
      <c r="AN299" s="12">
        <v>31.00971324263158</v>
      </c>
      <c r="AO299" s="12">
        <v>30.858814256800713</v>
      </c>
      <c r="AP299" s="12">
        <v>43.662579479373058</v>
      </c>
      <c r="AQ299" s="12">
        <v>29.964650518826733</v>
      </c>
      <c r="AR299" s="12">
        <v>33.830898778991298</v>
      </c>
      <c r="AS299" s="12">
        <v>32.81032677171634</v>
      </c>
      <c r="AT299" s="12">
        <v>29.339366639042087</v>
      </c>
      <c r="AU299" s="12">
        <v>31.639276015199787</v>
      </c>
      <c r="AV299" s="13">
        <v>33.124272241417636</v>
      </c>
      <c r="AW299" s="13">
        <v>42.49650188002208</v>
      </c>
      <c r="AX299" s="13">
        <v>47.339153538025485</v>
      </c>
      <c r="AY299" s="13">
        <v>34.070679838376421</v>
      </c>
      <c r="AZ299" s="13">
        <v>28.842702069996509</v>
      </c>
      <c r="BA299" s="13">
        <v>30.237068508455767</v>
      </c>
      <c r="BB299" s="13">
        <v>33.383375452419386</v>
      </c>
      <c r="BC299" s="13">
        <v>35.341636909202087</v>
      </c>
      <c r="BD299" s="13">
        <v>40.024734195345523</v>
      </c>
      <c r="BE299" s="13">
        <v>27.783115959289624</v>
      </c>
      <c r="BF299" s="13">
        <v>28.910175765451182</v>
      </c>
      <c r="BG299" s="13">
        <v>34.535545935109234</v>
      </c>
      <c r="BH299" s="13">
        <v>31.816215540251235</v>
      </c>
      <c r="BI299" s="13">
        <v>31.012747331722721</v>
      </c>
      <c r="BJ299" s="13">
        <v>33.608870367036346</v>
      </c>
      <c r="BK299" s="13">
        <v>34.006128966217808</v>
      </c>
      <c r="BL299" s="13">
        <v>42.6435204342731</v>
      </c>
      <c r="BM299" s="13">
        <v>25.313175721117293</v>
      </c>
      <c r="BN299" s="13">
        <v>32.252082478781134</v>
      </c>
      <c r="BO299" s="13">
        <v>37.556530106141651</v>
      </c>
      <c r="BP299" s="13">
        <v>36.189349833937214</v>
      </c>
      <c r="BQ299" s="13">
        <v>30.329197396485064</v>
      </c>
      <c r="BR299" s="13">
        <v>36.77176339728738</v>
      </c>
      <c r="BS299" s="13">
        <v>30.895443987308639</v>
      </c>
      <c r="BT299" s="13">
        <v>31.594665424492476</v>
      </c>
      <c r="BU299" s="13">
        <v>26.990874912571602</v>
      </c>
      <c r="BV299" s="13">
        <v>26.849083352642108</v>
      </c>
      <c r="BW299" s="13">
        <v>42.976030658519861</v>
      </c>
      <c r="BX299" s="13">
        <v>34.723168427603476</v>
      </c>
      <c r="BY299" s="13">
        <v>34.45417480583405</v>
      </c>
      <c r="BZ299" s="13">
        <v>32.91193507448137</v>
      </c>
      <c r="CA299" s="13">
        <v>31.965202600795433</v>
      </c>
      <c r="CB299" s="13">
        <v>34.298359026085642</v>
      </c>
      <c r="CC299" s="13">
        <v>27.030779978107823</v>
      </c>
      <c r="CD299" s="13">
        <v>32.279440569286187</v>
      </c>
      <c r="CE299" s="13">
        <v>31.683428058236693</v>
      </c>
      <c r="CF299" s="13">
        <v>29.692350127697363</v>
      </c>
      <c r="CG299" s="13">
        <v>23.994939553133669</v>
      </c>
      <c r="CH299" s="13">
        <v>17.702860130759777</v>
      </c>
      <c r="CI299" s="10">
        <f>COUNTIF(H299:CH299,"&gt;0")/79</f>
        <v>1</v>
      </c>
    </row>
    <row r="300" spans="1:87" s="1" customFormat="1" x14ac:dyDescent="0.2">
      <c r="A300" s="1" t="s">
        <v>289</v>
      </c>
      <c r="B300" s="1">
        <v>803.62840000000006</v>
      </c>
      <c r="C300" s="7">
        <f>AVERAGE(H300:AU300)</f>
        <v>6.8722126117339383E-2</v>
      </c>
      <c r="D300" s="7">
        <f>STDEV(H300:AU300)</f>
        <v>0.18695085074401707</v>
      </c>
      <c r="E300" s="7">
        <f>AVERAGE(AV300:CH300)</f>
        <v>0.13411736771684685</v>
      </c>
      <c r="F300" s="7">
        <f>STDEV(AV300:CH300)</f>
        <v>0.3399773394701216</v>
      </c>
      <c r="G300" s="7">
        <f>TTEST(H300:AU300,AV300:CH300,2,3)</f>
        <v>0.2954472234097707</v>
      </c>
      <c r="H300" s="12">
        <v>5.7268048504829278E-2</v>
      </c>
      <c r="I300" s="12">
        <v>3.8858362814231148E-2</v>
      </c>
      <c r="J300" s="12">
        <v>0</v>
      </c>
      <c r="K300" s="12">
        <v>4.349368445965613E-2</v>
      </c>
      <c r="L300" s="12">
        <v>0</v>
      </c>
      <c r="M300" s="12">
        <v>1.1030180669530376</v>
      </c>
      <c r="N300" s="12">
        <v>0</v>
      </c>
      <c r="O300" s="12">
        <v>7.8230715547296562E-2</v>
      </c>
      <c r="P300" s="12">
        <v>2.1381066482666293E-2</v>
      </c>
      <c r="Q300" s="12">
        <v>0</v>
      </c>
      <c r="R300" s="12">
        <v>2.1672963169729033E-2</v>
      </c>
      <c r="S300" s="12">
        <v>1.6291264816682159E-2</v>
      </c>
      <c r="T300" s="12">
        <v>2.7120834766628604E-2</v>
      </c>
      <c r="U300" s="12">
        <v>1.2511312908475663E-2</v>
      </c>
      <c r="V300" s="12">
        <v>1.3808997200360398E-2</v>
      </c>
      <c r="W300" s="12">
        <v>7.4131607652719367E-2</v>
      </c>
      <c r="X300" s="12">
        <v>0</v>
      </c>
      <c r="Y300" s="12">
        <v>5.6375835165284771E-2</v>
      </c>
      <c r="Z300" s="12">
        <v>1.9620258939217202E-2</v>
      </c>
      <c r="AA300" s="12">
        <v>0</v>
      </c>
      <c r="AB300" s="12">
        <v>3.8380104227254193E-2</v>
      </c>
      <c r="AC300" s="12">
        <v>7.5889471629026942E-2</v>
      </c>
      <c r="AD300" s="12">
        <v>0.23463417812359488</v>
      </c>
      <c r="AE300" s="12">
        <v>2.0032499821205512E-2</v>
      </c>
      <c r="AF300" s="12">
        <v>0</v>
      </c>
      <c r="AG300" s="12">
        <v>3.5591966760886981E-2</v>
      </c>
      <c r="AH300" s="12">
        <v>1.0225292303511616E-2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0.45904672036118527</v>
      </c>
      <c r="AP300" s="12">
        <v>0</v>
      </c>
      <c r="AQ300" s="12">
        <v>0</v>
      </c>
      <c r="AR300" s="12">
        <v>0</v>
      </c>
      <c r="AS300" s="12">
        <v>0.15474607743537275</v>
      </c>
      <c r="AT300" s="12">
        <v>0.10794804284929785</v>
      </c>
      <c r="AU300" s="12">
        <v>2.8607671801424865E-2</v>
      </c>
      <c r="AV300" s="13">
        <v>9.2608994233541977E-2</v>
      </c>
      <c r="AW300" s="13">
        <v>0</v>
      </c>
      <c r="AX300" s="13">
        <v>4.2279036104727399E-2</v>
      </c>
      <c r="AY300" s="13">
        <v>0</v>
      </c>
      <c r="AZ300" s="13">
        <v>0</v>
      </c>
      <c r="BA300" s="13">
        <v>1.5839925511777105E-2</v>
      </c>
      <c r="BB300" s="13">
        <v>0</v>
      </c>
      <c r="BC300" s="13">
        <v>3.4364890411162384E-2</v>
      </c>
      <c r="BD300" s="13">
        <v>4.3425058592197967E-2</v>
      </c>
      <c r="BE300" s="13">
        <v>2.7239314662257621E-2</v>
      </c>
      <c r="BF300" s="13">
        <v>2.3851411708432361E-2</v>
      </c>
      <c r="BG300" s="13">
        <v>2.1850061919787854E-2</v>
      </c>
      <c r="BH300" s="13">
        <v>6.8506142051303245E-2</v>
      </c>
      <c r="BI300" s="13">
        <v>2.136641578410392E-2</v>
      </c>
      <c r="BJ300" s="13">
        <v>2.5241974644645945E-2</v>
      </c>
      <c r="BK300" s="13">
        <v>0.43895551030476265</v>
      </c>
      <c r="BL300" s="13">
        <v>0</v>
      </c>
      <c r="BM300" s="13">
        <v>0.20724850098880385</v>
      </c>
      <c r="BN300" s="13">
        <v>1.7077631911547982E-2</v>
      </c>
      <c r="BO300" s="13">
        <v>0</v>
      </c>
      <c r="BP300" s="13">
        <v>3.6207379368204756E-2</v>
      </c>
      <c r="BQ300" s="13">
        <v>0</v>
      </c>
      <c r="BR300" s="13">
        <v>0</v>
      </c>
      <c r="BS300" s="13">
        <v>4.3298686173024278E-2</v>
      </c>
      <c r="BT300" s="13">
        <v>6.3803391467293288E-2</v>
      </c>
      <c r="BU300" s="13">
        <v>2.7968485888425182E-2</v>
      </c>
      <c r="BV300" s="13">
        <v>1.2543604731465838</v>
      </c>
      <c r="BW300" s="13">
        <v>6.162862389099677E-2</v>
      </c>
      <c r="BX300" s="13">
        <v>0</v>
      </c>
      <c r="BY300" s="13">
        <v>4.2851946568919351E-2</v>
      </c>
      <c r="BZ300" s="13">
        <v>0</v>
      </c>
      <c r="CA300" s="13">
        <v>0</v>
      </c>
      <c r="CB300" s="13">
        <v>2.9416331740094195E-2</v>
      </c>
      <c r="CC300" s="13">
        <v>0</v>
      </c>
      <c r="CD300" s="13">
        <v>1.9814207457953262E-2</v>
      </c>
      <c r="CE300" s="13">
        <v>3.8032682911428681E-2</v>
      </c>
      <c r="CF300" s="13">
        <v>0</v>
      </c>
      <c r="CG300" s="13">
        <v>1.4042189007733947</v>
      </c>
      <c r="CH300" s="13">
        <v>1.1291213627416561</v>
      </c>
      <c r="CI300" s="10">
        <f>COUNTIF(H300:CH300,"&gt;0")/79</f>
        <v>0.63291139240506333</v>
      </c>
    </row>
    <row r="301" spans="1:87" s="1" customFormat="1" x14ac:dyDescent="0.2">
      <c r="A301" s="1" t="s">
        <v>539</v>
      </c>
      <c r="B301" s="1">
        <v>817.64400000000001</v>
      </c>
      <c r="C301" s="7">
        <f>AVERAGE(H301:AU301)</f>
        <v>7.5123565857985213</v>
      </c>
      <c r="D301" s="7">
        <f>STDEV(H301:AU301)</f>
        <v>1.3142096362522815</v>
      </c>
      <c r="E301" s="7">
        <f>AVERAGE(AV301:CH301)</f>
        <v>8.7744306269084689</v>
      </c>
      <c r="F301" s="7">
        <f>STDEV(AV301:CH301)</f>
        <v>1.6180429222003903</v>
      </c>
      <c r="G301" s="7">
        <f>TTEST(H301:AU301,AV301:CH301,2,3)</f>
        <v>2.9697997055515133E-4</v>
      </c>
      <c r="H301" s="12">
        <v>8.4392054827792453</v>
      </c>
      <c r="I301" s="12">
        <v>6.6243215793569501</v>
      </c>
      <c r="J301" s="12">
        <v>6.326880603942068</v>
      </c>
      <c r="K301" s="12">
        <v>7.1714097145235876</v>
      </c>
      <c r="L301" s="12">
        <v>7.0206251640824515</v>
      </c>
      <c r="M301" s="12">
        <v>6.0183620005311367</v>
      </c>
      <c r="N301" s="12">
        <v>8.0189251626794178</v>
      </c>
      <c r="O301" s="12">
        <v>6.5131655548025007</v>
      </c>
      <c r="P301" s="12">
        <v>8.5032642611321236</v>
      </c>
      <c r="Q301" s="12">
        <v>6.0268898209139792</v>
      </c>
      <c r="R301" s="12">
        <v>7.4420425873991052</v>
      </c>
      <c r="S301" s="12">
        <v>6.6794142624087991</v>
      </c>
      <c r="T301" s="12">
        <v>6.0945501711706553</v>
      </c>
      <c r="U301" s="12">
        <v>6.7963701756492965</v>
      </c>
      <c r="V301" s="12">
        <v>10.215133893921625</v>
      </c>
      <c r="W301" s="12">
        <v>6.980106035138931</v>
      </c>
      <c r="X301" s="12">
        <v>9.3048144461035882</v>
      </c>
      <c r="Y301" s="12">
        <v>9.1942668218950647</v>
      </c>
      <c r="Z301" s="12">
        <v>8.4181635425826151</v>
      </c>
      <c r="AA301" s="12">
        <v>8.1236657225799895</v>
      </c>
      <c r="AB301" s="12">
        <v>6.6200639752290353</v>
      </c>
      <c r="AC301" s="12">
        <v>8.3143243527001616</v>
      </c>
      <c r="AD301" s="12">
        <v>7.2101826053432108</v>
      </c>
      <c r="AE301" s="12">
        <v>7.7073613728931978</v>
      </c>
      <c r="AF301" s="12">
        <v>7.0314699549545097</v>
      </c>
      <c r="AG301" s="12">
        <v>8.2532248982574163</v>
      </c>
      <c r="AH301" s="12">
        <v>5.3575660017874771</v>
      </c>
      <c r="AI301" s="12">
        <v>7.571832936733899</v>
      </c>
      <c r="AJ301" s="12">
        <v>9.5100121371357851</v>
      </c>
      <c r="AK301" s="12">
        <v>6.8385201729726584</v>
      </c>
      <c r="AL301" s="12">
        <v>8.2755595041180321</v>
      </c>
      <c r="AM301" s="12">
        <v>7.7844298130441816</v>
      </c>
      <c r="AN301" s="12">
        <v>6.0869418754386384</v>
      </c>
      <c r="AO301" s="12">
        <v>5.7851462373741498</v>
      </c>
      <c r="AP301" s="12">
        <v>7.1368704416730155</v>
      </c>
      <c r="AQ301" s="12">
        <v>8.2007435291623452</v>
      </c>
      <c r="AR301" s="12">
        <v>6.9132876896615878</v>
      </c>
      <c r="AS301" s="12">
        <v>6.7090838730588889</v>
      </c>
      <c r="AT301" s="12">
        <v>12.031636963579672</v>
      </c>
      <c r="AU301" s="12">
        <v>7.2444280932297698</v>
      </c>
      <c r="AV301" s="13">
        <v>9.9231123291409631</v>
      </c>
      <c r="AW301" s="13">
        <v>7.3743291882757287</v>
      </c>
      <c r="AX301" s="13">
        <v>10.344001877555735</v>
      </c>
      <c r="AY301" s="13">
        <v>8.1704070803840469</v>
      </c>
      <c r="AZ301" s="13">
        <v>9.4527520775276965</v>
      </c>
      <c r="BA301" s="13">
        <v>11.26001167618371</v>
      </c>
      <c r="BB301" s="13">
        <v>10.970214371059077</v>
      </c>
      <c r="BC301" s="13">
        <v>9.1662199574153451</v>
      </c>
      <c r="BD301" s="13">
        <v>7.9627104936223736</v>
      </c>
      <c r="BE301" s="13">
        <v>7.8056764094028814</v>
      </c>
      <c r="BF301" s="13">
        <v>8.7623388727282272</v>
      </c>
      <c r="BG301" s="13">
        <v>7.1183534795494241</v>
      </c>
      <c r="BH301" s="13">
        <v>9.0824904344872088</v>
      </c>
      <c r="BI301" s="13">
        <v>7.7658531086089102</v>
      </c>
      <c r="BJ301" s="13">
        <v>7.9659933306071382</v>
      </c>
      <c r="BK301" s="13">
        <v>10.536139705158641</v>
      </c>
      <c r="BL301" s="13">
        <v>9.2277355188383012</v>
      </c>
      <c r="BM301" s="13">
        <v>7.4884589476853272</v>
      </c>
      <c r="BN301" s="13">
        <v>7.3172070367887434</v>
      </c>
      <c r="BO301" s="13">
        <v>9.0780804550764209</v>
      </c>
      <c r="BP301" s="13">
        <v>8.9368152529643901</v>
      </c>
      <c r="BQ301" s="13">
        <v>10.158688972972957</v>
      </c>
      <c r="BR301" s="13">
        <v>10.477600427974409</v>
      </c>
      <c r="BS301" s="13">
        <v>9.3353780124335426</v>
      </c>
      <c r="BT301" s="13">
        <v>9.5774558580186699</v>
      </c>
      <c r="BU301" s="13">
        <v>6.7301254236806303</v>
      </c>
      <c r="BV301" s="13">
        <v>6.5904746587917868</v>
      </c>
      <c r="BW301" s="13">
        <v>10.214383979127234</v>
      </c>
      <c r="BX301" s="13">
        <v>12.080713125007641</v>
      </c>
      <c r="BY301" s="13">
        <v>11.93126088432258</v>
      </c>
      <c r="BZ301" s="13">
        <v>8.6658990040450075</v>
      </c>
      <c r="CA301" s="13">
        <v>8.291224058363829</v>
      </c>
      <c r="CB301" s="13">
        <v>8.4988578988373398</v>
      </c>
      <c r="CC301" s="13">
        <v>8.4585414318682304</v>
      </c>
      <c r="CD301" s="13">
        <v>6.1300165534296109</v>
      </c>
      <c r="CE301" s="13">
        <v>10.274781963158061</v>
      </c>
      <c r="CF301" s="13">
        <v>7.7412396742637943</v>
      </c>
      <c r="CG301" s="13">
        <v>6.2744118124326977</v>
      </c>
      <c r="CH301" s="13">
        <v>5.0628391076421071</v>
      </c>
      <c r="CI301" s="10">
        <f>COUNTIF(H301:CH301,"&gt;0")/79</f>
        <v>1</v>
      </c>
    </row>
    <row r="302" spans="1:87" s="1" customFormat="1" x14ac:dyDescent="0.2">
      <c r="A302" s="1" t="s">
        <v>540</v>
      </c>
      <c r="B302" s="1">
        <v>831.65970000000004</v>
      </c>
      <c r="C302" s="7">
        <f>AVERAGE(H302:AU302)</f>
        <v>1.8443513301872478</v>
      </c>
      <c r="D302" s="7">
        <f>STDEV(H302:AU302)</f>
        <v>0.84392564564714134</v>
      </c>
      <c r="E302" s="7">
        <f>AVERAGE(AV302:CH302)</f>
        <v>1.7437891860313481</v>
      </c>
      <c r="F302" s="7">
        <f>STDEV(AV302:CH302)</f>
        <v>0.65419670995025281</v>
      </c>
      <c r="G302" s="7">
        <f>TTEST(H302:AU302,AV302:CH302,2,3)</f>
        <v>0.55514937435454847</v>
      </c>
      <c r="H302" s="12">
        <v>2.7895025578275865</v>
      </c>
      <c r="I302" s="12">
        <v>1.1403489371891231</v>
      </c>
      <c r="J302" s="12">
        <v>0.8606090303605638</v>
      </c>
      <c r="K302" s="12">
        <v>0.91569665499657704</v>
      </c>
      <c r="L302" s="12">
        <v>1.9451149434367661</v>
      </c>
      <c r="M302" s="12">
        <v>0.31501343173642654</v>
      </c>
      <c r="N302" s="12">
        <v>1.1626782865021539</v>
      </c>
      <c r="O302" s="12">
        <v>1.1516912777711079</v>
      </c>
      <c r="P302" s="12">
        <v>2.7631499698153075</v>
      </c>
      <c r="Q302" s="12">
        <v>4.1925870030109635</v>
      </c>
      <c r="R302" s="12">
        <v>2.3592287117980422</v>
      </c>
      <c r="S302" s="12">
        <v>2.6976869794452214</v>
      </c>
      <c r="T302" s="12">
        <v>2.4348592693418323</v>
      </c>
      <c r="U302" s="12">
        <v>1.9136951760526761</v>
      </c>
      <c r="V302" s="12">
        <v>2.505514334787672</v>
      </c>
      <c r="W302" s="12">
        <v>1.3027336152153435</v>
      </c>
      <c r="X302" s="12">
        <v>1.91428574544188</v>
      </c>
      <c r="Y302" s="12">
        <v>1.846750028069158</v>
      </c>
      <c r="Z302" s="12">
        <v>1.7446320688352621</v>
      </c>
      <c r="AA302" s="12">
        <v>2.2463252602095802</v>
      </c>
      <c r="AB302" s="12">
        <v>1.6006504154612213</v>
      </c>
      <c r="AC302" s="12">
        <v>2.4615780976701016</v>
      </c>
      <c r="AD302" s="12">
        <v>0.55192749170410993</v>
      </c>
      <c r="AE302" s="12">
        <v>1.9035615194998132</v>
      </c>
      <c r="AF302" s="12">
        <v>2.8862709323571316</v>
      </c>
      <c r="AG302" s="12">
        <v>1.9769390392426522</v>
      </c>
      <c r="AH302" s="12">
        <v>1.5312759102776077</v>
      </c>
      <c r="AI302" s="12">
        <v>1.9035480343835387</v>
      </c>
      <c r="AJ302" s="12">
        <v>2.7738007718717559</v>
      </c>
      <c r="AK302" s="12">
        <v>2.6942478650221751</v>
      </c>
      <c r="AL302" s="12">
        <v>1.3716943435630378</v>
      </c>
      <c r="AM302" s="12">
        <v>0.64151758827705752</v>
      </c>
      <c r="AN302" s="12">
        <v>0.59809580334033285</v>
      </c>
      <c r="AO302" s="12">
        <v>3.3903009381725289</v>
      </c>
      <c r="AP302" s="12">
        <v>1.0587881155622065</v>
      </c>
      <c r="AQ302" s="12">
        <v>1.2532244125279579</v>
      </c>
      <c r="AR302" s="12">
        <v>1.1409704826266656</v>
      </c>
      <c r="AS302" s="12">
        <v>1.3954037454751747</v>
      </c>
      <c r="AT302" s="12">
        <v>2.5268278209475317</v>
      </c>
      <c r="AU302" s="12">
        <v>1.9113265976640568</v>
      </c>
      <c r="AV302" s="13">
        <v>1.5477006465453329</v>
      </c>
      <c r="AW302" s="13">
        <v>1.0064698004677939</v>
      </c>
      <c r="AX302" s="13">
        <v>2.0724354906634739</v>
      </c>
      <c r="AY302" s="13">
        <v>2.6652386037326101</v>
      </c>
      <c r="AZ302" s="13">
        <v>3.0195069791465827</v>
      </c>
      <c r="BA302" s="13">
        <v>3.0606379061645459</v>
      </c>
      <c r="BB302" s="13">
        <v>2.356428496862375</v>
      </c>
      <c r="BC302" s="13">
        <v>1.7552859956804927</v>
      </c>
      <c r="BD302" s="13">
        <v>1.5851747634589619</v>
      </c>
      <c r="BE302" s="13">
        <v>2.2126580007527248</v>
      </c>
      <c r="BF302" s="13">
        <v>2.499099164895485</v>
      </c>
      <c r="BG302" s="13">
        <v>1.6640512125346669</v>
      </c>
      <c r="BH302" s="13">
        <v>2.2885618017774774</v>
      </c>
      <c r="BI302" s="13">
        <v>1.8861048975605867</v>
      </c>
      <c r="BJ302" s="13">
        <v>2.260119468651741</v>
      </c>
      <c r="BK302" s="13">
        <v>2.7947527902077516</v>
      </c>
      <c r="BL302" s="13">
        <v>2.0794590212692667</v>
      </c>
      <c r="BM302" s="13">
        <v>0.86793577211283257</v>
      </c>
      <c r="BN302" s="13">
        <v>2.3894431531697826</v>
      </c>
      <c r="BO302" s="13">
        <v>1.4953255061972861</v>
      </c>
      <c r="BP302" s="13">
        <v>2.1627097730175757</v>
      </c>
      <c r="BQ302" s="13">
        <v>1.5216952785305342</v>
      </c>
      <c r="BR302" s="13">
        <v>1.6829756258654149</v>
      </c>
      <c r="BS302" s="13">
        <v>1.1219911247174572</v>
      </c>
      <c r="BT302" s="13">
        <v>0.89684201570839051</v>
      </c>
      <c r="BU302" s="13">
        <v>1.4153974896822037</v>
      </c>
      <c r="BV302" s="13">
        <v>0.5122157575139954</v>
      </c>
      <c r="BW302" s="13">
        <v>1.1140858239085363</v>
      </c>
      <c r="BX302" s="13">
        <v>1.0480808781374149</v>
      </c>
      <c r="BY302" s="13">
        <v>1.2532385629454492</v>
      </c>
      <c r="BZ302" s="13">
        <v>2.2447742237539616</v>
      </c>
      <c r="CA302" s="13">
        <v>0.49420575938044131</v>
      </c>
      <c r="CB302" s="13">
        <v>1.9022891184954747</v>
      </c>
      <c r="CC302" s="13">
        <v>1.3726857402271755</v>
      </c>
      <c r="CD302" s="13">
        <v>1.8423536451444558</v>
      </c>
      <c r="CE302" s="13">
        <v>2.0672804402690383</v>
      </c>
      <c r="CF302" s="13">
        <v>1.6826061543960094</v>
      </c>
      <c r="CG302" s="13">
        <v>0.89136965411434455</v>
      </c>
      <c r="CH302" s="13">
        <v>1.2745917175629264</v>
      </c>
      <c r="CI302" s="10">
        <f>COUNTIF(H302:CH302,"&gt;0")/79</f>
        <v>1</v>
      </c>
    </row>
    <row r="303" spans="1:87" s="1" customFormat="1" x14ac:dyDescent="0.2">
      <c r="A303" s="1" t="s">
        <v>307</v>
      </c>
      <c r="B303" s="1">
        <v>829.64400000000001</v>
      </c>
      <c r="C303" s="7">
        <f>AVERAGE(H303:AU303)</f>
        <v>4.4789673980722415E-2</v>
      </c>
      <c r="D303" s="7">
        <f>STDEV(H303:AU303)</f>
        <v>3.8611811939225478E-2</v>
      </c>
      <c r="E303" s="7">
        <f>AVERAGE(AV303:CH303)</f>
        <v>4.0561699608570742E-2</v>
      </c>
      <c r="F303" s="7">
        <f>STDEV(AV303:CH303)</f>
        <v>4.1500433629780321E-2</v>
      </c>
      <c r="G303" s="7">
        <f>TTEST(H303:AU303,AV303:CH303,2,3)</f>
        <v>0.64074591170202555</v>
      </c>
      <c r="H303" s="12">
        <v>3.4005350579542543E-2</v>
      </c>
      <c r="I303" s="12">
        <v>7.4167490572895609E-2</v>
      </c>
      <c r="J303" s="12">
        <v>6.3926357723384328E-2</v>
      </c>
      <c r="K303" s="12">
        <v>2.4789162505089071E-2</v>
      </c>
      <c r="L303" s="12">
        <v>4.0132311119047824E-2</v>
      </c>
      <c r="M303" s="12">
        <v>9.284374964078447E-3</v>
      </c>
      <c r="N303" s="12">
        <v>6.310136847409481E-2</v>
      </c>
      <c r="O303" s="12">
        <v>7.7852994999977179E-2</v>
      </c>
      <c r="P303" s="12">
        <v>7.0802912961842782E-2</v>
      </c>
      <c r="Q303" s="12">
        <v>0</v>
      </c>
      <c r="R303" s="12">
        <v>0.10403107918233985</v>
      </c>
      <c r="S303" s="12">
        <v>6.8505406662546037E-2</v>
      </c>
      <c r="T303" s="12">
        <v>0</v>
      </c>
      <c r="U303" s="12">
        <v>9.4885153484520424E-2</v>
      </c>
      <c r="V303" s="12">
        <v>7.373630310604494E-2</v>
      </c>
      <c r="W303" s="12">
        <v>0.10115182343125853</v>
      </c>
      <c r="X303" s="12">
        <v>4.0056834290036125E-3</v>
      </c>
      <c r="Y303" s="12">
        <v>5.0669403026430505E-2</v>
      </c>
      <c r="Z303" s="12">
        <v>9.3843025261525409E-2</v>
      </c>
      <c r="AA303" s="12">
        <v>0</v>
      </c>
      <c r="AB303" s="12">
        <v>9.415796000605553E-2</v>
      </c>
      <c r="AC303" s="12">
        <v>0.13983872702129074</v>
      </c>
      <c r="AD303" s="12">
        <v>3.4748775682538209E-2</v>
      </c>
      <c r="AE303" s="12">
        <v>4.1300623870072606E-2</v>
      </c>
      <c r="AF303" s="12">
        <v>1.9792853928076001E-2</v>
      </c>
      <c r="AG303" s="12">
        <v>8.1752966956270531E-2</v>
      </c>
      <c r="AH303" s="12">
        <v>5.8718011808818131E-2</v>
      </c>
      <c r="AI303" s="12">
        <v>6.1503535948942548E-2</v>
      </c>
      <c r="AJ303" s="12">
        <v>9.4948573987277657E-2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5.0457426690589627E-2</v>
      </c>
      <c r="AR303" s="12">
        <v>2.7696461271811492E-2</v>
      </c>
      <c r="AS303" s="12">
        <v>0</v>
      </c>
      <c r="AT303" s="12">
        <v>1.5831933124302835E-2</v>
      </c>
      <c r="AU303" s="12">
        <v>2.1948907449228335E-2</v>
      </c>
      <c r="AV303" s="13">
        <v>3.4475936502864797E-2</v>
      </c>
      <c r="AW303" s="13">
        <v>0</v>
      </c>
      <c r="AX303" s="13">
        <v>1.8889423505539495E-2</v>
      </c>
      <c r="AY303" s="13">
        <v>5.9694023452318154E-2</v>
      </c>
      <c r="AZ303" s="13">
        <v>8.0952380712604854E-2</v>
      </c>
      <c r="BA303" s="13">
        <v>3.0468597981619366E-2</v>
      </c>
      <c r="BB303" s="13">
        <v>7.1062059707153666E-2</v>
      </c>
      <c r="BC303" s="13">
        <v>7.9023328056043021E-2</v>
      </c>
      <c r="BD303" s="13">
        <v>4.3143871936048045E-2</v>
      </c>
      <c r="BE303" s="13">
        <v>6.0089513310500345E-2</v>
      </c>
      <c r="BF303" s="13">
        <v>4.3728333169230416E-2</v>
      </c>
      <c r="BG303" s="13">
        <v>0</v>
      </c>
      <c r="BH303" s="13">
        <v>0.11424099288979719</v>
      </c>
      <c r="BI303" s="13">
        <v>0.13924652619399464</v>
      </c>
      <c r="BJ303" s="13">
        <v>4.719897211222672E-2</v>
      </c>
      <c r="BK303" s="13">
        <v>3.1561213071254625E-2</v>
      </c>
      <c r="BL303" s="13">
        <v>0</v>
      </c>
      <c r="BM303" s="13">
        <v>0</v>
      </c>
      <c r="BN303" s="13">
        <v>2.3142226578638795E-2</v>
      </c>
      <c r="BO303" s="13">
        <v>5.2133778510735765E-2</v>
      </c>
      <c r="BP303" s="13">
        <v>4.2789571679747479E-2</v>
      </c>
      <c r="BQ303" s="13">
        <v>0.16628005101319829</v>
      </c>
      <c r="BR303" s="13">
        <v>0</v>
      </c>
      <c r="BS303" s="13">
        <v>0</v>
      </c>
      <c r="BT303" s="13">
        <v>0</v>
      </c>
      <c r="BU303" s="13">
        <v>0.11225401994744877</v>
      </c>
      <c r="BV303" s="13">
        <v>0</v>
      </c>
      <c r="BW303" s="13">
        <v>4.3305824226807621E-2</v>
      </c>
      <c r="BX303" s="13">
        <v>3.4334707028166558E-2</v>
      </c>
      <c r="BY303" s="13">
        <v>3.9165496669267344E-2</v>
      </c>
      <c r="BZ303" s="13">
        <v>1.2284280081032793E-3</v>
      </c>
      <c r="CA303" s="13">
        <v>6.6156569660207346E-2</v>
      </c>
      <c r="CB303" s="13">
        <v>0</v>
      </c>
      <c r="CC303" s="13">
        <v>3.4034700723794678E-2</v>
      </c>
      <c r="CD303" s="13">
        <v>7.6648973222691708E-2</v>
      </c>
      <c r="CE303" s="13">
        <v>3.6656764864256092E-2</v>
      </c>
      <c r="CF303" s="13">
        <v>0</v>
      </c>
      <c r="CG303" s="13">
        <v>0</v>
      </c>
      <c r="CH303" s="13">
        <v>0</v>
      </c>
      <c r="CI303" s="10">
        <f>COUNTIF(H303:CH303,"&gt;0")/79</f>
        <v>0.72151898734177211</v>
      </c>
    </row>
    <row r="304" spans="1:87" s="1" customFormat="1" x14ac:dyDescent="0.2">
      <c r="A304" s="1" t="s">
        <v>541</v>
      </c>
      <c r="B304" s="1">
        <v>845.67529999999999</v>
      </c>
      <c r="C304" s="7">
        <f>AVERAGE(H304:AU304)</f>
        <v>0.12329702636591941</v>
      </c>
      <c r="D304" s="7">
        <f>STDEV(H304:AU304)</f>
        <v>0.12331679063994107</v>
      </c>
      <c r="E304" s="7">
        <f>AVERAGE(AV304:CH304)</f>
        <v>0.24013702134950535</v>
      </c>
      <c r="F304" s="7">
        <f>STDEV(AV304:CH304)</f>
        <v>0.80069831998066232</v>
      </c>
      <c r="G304" s="7">
        <f>TTEST(H304:AU304,AV304:CH304,2,3)</f>
        <v>0.37305180058017362</v>
      </c>
      <c r="H304" s="12">
        <v>0.1154820971722814</v>
      </c>
      <c r="I304" s="12">
        <v>0.26304338596591353</v>
      </c>
      <c r="J304" s="12">
        <v>0.17101883793929801</v>
      </c>
      <c r="K304" s="12">
        <v>0.11017127313020507</v>
      </c>
      <c r="L304" s="12">
        <v>0.17923848888026411</v>
      </c>
      <c r="M304" s="12">
        <v>3.4936983842253792E-2</v>
      </c>
      <c r="N304" s="12">
        <v>0.11786521426962814</v>
      </c>
      <c r="O304" s="12">
        <v>5.2211064425266213E-2</v>
      </c>
      <c r="P304" s="12">
        <v>6.0999236277723509E-2</v>
      </c>
      <c r="Q304" s="12">
        <v>7.3019261997499668E-2</v>
      </c>
      <c r="R304" s="12">
        <v>0.12069393713137853</v>
      </c>
      <c r="S304" s="12">
        <v>9.2059119229745717E-2</v>
      </c>
      <c r="T304" s="12">
        <v>8.0423958726017417E-2</v>
      </c>
      <c r="U304" s="12">
        <v>5.841794194194623E-2</v>
      </c>
      <c r="V304" s="12">
        <v>1.8589261197995879E-2</v>
      </c>
      <c r="W304" s="12">
        <v>2.9121980266702263E-2</v>
      </c>
      <c r="X304" s="12">
        <v>3.7811726218121226E-2</v>
      </c>
      <c r="Y304" s="12">
        <v>2.3837519868990235E-2</v>
      </c>
      <c r="Z304" s="12">
        <v>4.1999875461618659E-2</v>
      </c>
      <c r="AA304" s="12">
        <v>5.4645103149219713E-2</v>
      </c>
      <c r="AB304" s="12">
        <v>5.8026888412141257E-2</v>
      </c>
      <c r="AC304" s="12">
        <v>0.12605531831125671</v>
      </c>
      <c r="AD304" s="12">
        <v>0.17339577159958561</v>
      </c>
      <c r="AE304" s="12">
        <v>0.18493637311830335</v>
      </c>
      <c r="AF304" s="12">
        <v>0.10483729662587649</v>
      </c>
      <c r="AG304" s="12">
        <v>0.11419220607591103</v>
      </c>
      <c r="AH304" s="12">
        <v>0.20989825531160825</v>
      </c>
      <c r="AI304" s="12">
        <v>7.2670511956284531E-2</v>
      </c>
      <c r="AJ304" s="12">
        <v>8.0874690838751456E-2</v>
      </c>
      <c r="AK304" s="12">
        <v>0.13498395365841534</v>
      </c>
      <c r="AL304" s="12">
        <v>8.4936160057865945E-2</v>
      </c>
      <c r="AM304" s="12">
        <v>0.56949892930677537</v>
      </c>
      <c r="AN304" s="12">
        <v>0.61846973478532918</v>
      </c>
      <c r="AO304" s="12">
        <v>5.8739522719479208E-3</v>
      </c>
      <c r="AP304" s="12">
        <v>0.13411640407569667</v>
      </c>
      <c r="AQ304" s="12">
        <v>0.18803282547128378</v>
      </c>
      <c r="AR304" s="12">
        <v>8.1958923105718909E-2</v>
      </c>
      <c r="AS304" s="12">
        <v>7.6674935106322881E-2</v>
      </c>
      <c r="AT304" s="12">
        <v>8.3542846490879022E-2</v>
      </c>
      <c r="AU304" s="12">
        <v>9.3318810964753321E-2</v>
      </c>
      <c r="AV304" s="13">
        <v>0.11190878585655084</v>
      </c>
      <c r="AW304" s="13">
        <v>0.12139126021281348</v>
      </c>
      <c r="AX304" s="13">
        <v>5.0844013145619513</v>
      </c>
      <c r="AY304" s="13">
        <v>7.2879149200919036E-2</v>
      </c>
      <c r="AZ304" s="13">
        <v>9.005239663166785E-2</v>
      </c>
      <c r="BA304" s="13">
        <v>7.8930538051148164E-2</v>
      </c>
      <c r="BB304" s="13">
        <v>4.5947011759892721E-2</v>
      </c>
      <c r="BC304" s="13">
        <v>0.10687007442119839</v>
      </c>
      <c r="BD304" s="13">
        <v>3.8368567271962466E-2</v>
      </c>
      <c r="BE304" s="13">
        <v>9.6452313949889276E-2</v>
      </c>
      <c r="BF304" s="13">
        <v>0.176130640748456</v>
      </c>
      <c r="BG304" s="13">
        <v>3.0349751025873499E-2</v>
      </c>
      <c r="BH304" s="13">
        <v>1.7264297256417628E-2</v>
      </c>
      <c r="BI304" s="13">
        <v>3.3221925039188555E-2</v>
      </c>
      <c r="BJ304" s="13">
        <v>5.2639352991343424E-2</v>
      </c>
      <c r="BK304" s="13">
        <v>3.9745209875901638E-3</v>
      </c>
      <c r="BL304" s="13">
        <v>0.102033396979786</v>
      </c>
      <c r="BM304" s="13">
        <v>5.701687188958867E-2</v>
      </c>
      <c r="BN304" s="13">
        <v>7.1110543818112812E-2</v>
      </c>
      <c r="BO304" s="13">
        <v>9.3812008644200875E-2</v>
      </c>
      <c r="BP304" s="13">
        <v>8.4018322908035806E-2</v>
      </c>
      <c r="BQ304" s="13">
        <v>3.6927269715975826E-2</v>
      </c>
      <c r="BR304" s="13">
        <v>9.2824607529910855E-2</v>
      </c>
      <c r="BS304" s="13">
        <v>0.36186550622761748</v>
      </c>
      <c r="BT304" s="13">
        <v>0.14795315774758419</v>
      </c>
      <c r="BU304" s="13">
        <v>0.12921350643536245</v>
      </c>
      <c r="BV304" s="13">
        <v>1.1330459827574942E-2</v>
      </c>
      <c r="BW304" s="13">
        <v>0.20458131375672492</v>
      </c>
      <c r="BX304" s="13">
        <v>0.23985691666571216</v>
      </c>
      <c r="BY304" s="13">
        <v>0.29450373190638196</v>
      </c>
      <c r="BZ304" s="13">
        <v>0.13489039323978774</v>
      </c>
      <c r="CA304" s="13">
        <v>0.35970417396254933</v>
      </c>
      <c r="CB304" s="13">
        <v>0.14194562466632613</v>
      </c>
      <c r="CC304" s="13">
        <v>0.10628360647824661</v>
      </c>
      <c r="CD304" s="13">
        <v>0.13218934500551233</v>
      </c>
      <c r="CE304" s="13">
        <v>9.7233024531502135E-2</v>
      </c>
      <c r="CF304" s="13">
        <v>0.20299316478706372</v>
      </c>
      <c r="CG304" s="13">
        <v>4.0475197826070397E-2</v>
      </c>
      <c r="CH304" s="13">
        <v>6.1799788114217678E-2</v>
      </c>
      <c r="CI304" s="10">
        <f>COUNTIF(H304:CH304,"&gt;0")/79</f>
        <v>1</v>
      </c>
    </row>
    <row r="305" spans="1:87" s="1" customFormat="1" x14ac:dyDescent="0.2">
      <c r="A305" s="1" t="s">
        <v>263</v>
      </c>
      <c r="B305" s="1">
        <v>843.65970000000004</v>
      </c>
      <c r="C305" s="7">
        <f>AVERAGE(H305:AU305)</f>
        <v>1.3505835597819874E-2</v>
      </c>
      <c r="D305" s="7">
        <f>STDEV(H305:AU305)</f>
        <v>1.762849622006039E-2</v>
      </c>
      <c r="E305" s="7">
        <f>AVERAGE(AV305:CH305)</f>
        <v>1.3380628380982426E-2</v>
      </c>
      <c r="F305" s="7">
        <f>STDEV(AV305:CH305)</f>
        <v>1.7247920476163376E-2</v>
      </c>
      <c r="G305" s="7">
        <f>TTEST(H305:AU305,AV305:CH305,2,3)</f>
        <v>0.97462735332988526</v>
      </c>
      <c r="H305" s="12">
        <v>4.2664112750501269E-2</v>
      </c>
      <c r="I305" s="12">
        <v>0</v>
      </c>
      <c r="J305" s="12">
        <v>1.2441984871648638E-2</v>
      </c>
      <c r="K305" s="12">
        <v>0</v>
      </c>
      <c r="L305" s="12">
        <v>2.5312756832326786E-2</v>
      </c>
      <c r="M305" s="12">
        <v>0</v>
      </c>
      <c r="N305" s="12">
        <v>0</v>
      </c>
      <c r="O305" s="12">
        <v>2.5595815004196713E-2</v>
      </c>
      <c r="P305" s="12">
        <v>0</v>
      </c>
      <c r="Q305" s="12">
        <v>5.0971177726394749E-2</v>
      </c>
      <c r="R305" s="12">
        <v>2.2525785179546391E-2</v>
      </c>
      <c r="S305" s="12">
        <v>3.1722429728910373E-2</v>
      </c>
      <c r="T305" s="12">
        <v>0</v>
      </c>
      <c r="U305" s="12">
        <v>2.6828684981403318E-2</v>
      </c>
      <c r="V305" s="12">
        <v>0</v>
      </c>
      <c r="W305" s="12">
        <v>0</v>
      </c>
      <c r="X305" s="12">
        <v>0</v>
      </c>
      <c r="Y305" s="12">
        <v>2.1610775417210154E-2</v>
      </c>
      <c r="Z305" s="12">
        <v>0</v>
      </c>
      <c r="AA305" s="12">
        <v>0</v>
      </c>
      <c r="AB305" s="12">
        <v>0</v>
      </c>
      <c r="AC305" s="12">
        <v>0</v>
      </c>
      <c r="AD305" s="12">
        <v>5.8220924584059107E-2</v>
      </c>
      <c r="AE305" s="12">
        <v>2.5875595145476864E-2</v>
      </c>
      <c r="AF305" s="12">
        <v>0</v>
      </c>
      <c r="AG305" s="12">
        <v>1.6865036317732694E-2</v>
      </c>
      <c r="AH305" s="12">
        <v>0</v>
      </c>
      <c r="AI305" s="12">
        <v>2.0936478825905994E-2</v>
      </c>
      <c r="AJ305" s="12">
        <v>2.3158427330107107E-2</v>
      </c>
      <c r="AK305" s="12">
        <v>0</v>
      </c>
      <c r="AL305" s="12">
        <v>0</v>
      </c>
      <c r="AM305" s="12">
        <v>0</v>
      </c>
      <c r="AN305" s="12">
        <v>5.8857408454170111E-2</v>
      </c>
      <c r="AO305" s="12">
        <v>0</v>
      </c>
      <c r="AP305" s="12">
        <v>3.2959457268817091E-2</v>
      </c>
      <c r="AQ305" s="12">
        <v>1.8414279450438567E-2</v>
      </c>
      <c r="AR305" s="12">
        <v>0</v>
      </c>
      <c r="AS305" s="12">
        <v>0</v>
      </c>
      <c r="AT305" s="12">
        <v>0</v>
      </c>
      <c r="AU305" s="12">
        <v>2.5272294043949085E-2</v>
      </c>
      <c r="AV305" s="13">
        <v>1.6910507206975327E-2</v>
      </c>
      <c r="AW305" s="13">
        <v>2.9146404421518089E-2</v>
      </c>
      <c r="AX305" s="13">
        <v>3.6450790971995016E-2</v>
      </c>
      <c r="AY305" s="13">
        <v>0</v>
      </c>
      <c r="AZ305" s="13">
        <v>0</v>
      </c>
      <c r="BA305" s="13">
        <v>3.8041570645714132E-2</v>
      </c>
      <c r="BB305" s="13">
        <v>0</v>
      </c>
      <c r="BC305" s="13">
        <v>0</v>
      </c>
      <c r="BD305" s="13">
        <v>3.8845185945159087E-2</v>
      </c>
      <c r="BE305" s="13">
        <v>2.6180317633095196E-2</v>
      </c>
      <c r="BF305" s="13">
        <v>2.1686385209526957E-2</v>
      </c>
      <c r="BG305" s="13">
        <v>2.5742379864692341E-2</v>
      </c>
      <c r="BH305" s="13">
        <v>0</v>
      </c>
      <c r="BI305" s="13">
        <v>1.1861840128100766E-2</v>
      </c>
      <c r="BJ305" s="13">
        <v>2.5224500684222852E-2</v>
      </c>
      <c r="BK305" s="13">
        <v>0</v>
      </c>
      <c r="BL305" s="13">
        <v>0</v>
      </c>
      <c r="BM305" s="13">
        <v>0</v>
      </c>
      <c r="BN305" s="13">
        <v>5.362405567388473E-2</v>
      </c>
      <c r="BO305" s="13">
        <v>2.1030463933191492E-2</v>
      </c>
      <c r="BP305" s="13">
        <v>0</v>
      </c>
      <c r="BQ305" s="13">
        <v>0</v>
      </c>
      <c r="BR305" s="13">
        <v>0</v>
      </c>
      <c r="BS305" s="13">
        <v>3.1721857948245155E-2</v>
      </c>
      <c r="BT305" s="13">
        <v>0</v>
      </c>
      <c r="BU305" s="13">
        <v>2.2125743549533845E-2</v>
      </c>
      <c r="BV305" s="13">
        <v>0</v>
      </c>
      <c r="BW305" s="13">
        <v>0</v>
      </c>
      <c r="BX305" s="13">
        <v>3.2459750041935888E-2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3.3507108668786943E-2</v>
      </c>
      <c r="CF305" s="13">
        <v>5.7285644331736857E-2</v>
      </c>
      <c r="CG305" s="13">
        <v>0</v>
      </c>
      <c r="CH305" s="13">
        <v>0</v>
      </c>
      <c r="CI305" s="10">
        <f>COUNTIF(H305:CH305,"&gt;0")/79</f>
        <v>0.44303797468354428</v>
      </c>
    </row>
    <row r="306" spans="1:87" s="1" customFormat="1" x14ac:dyDescent="0.2">
      <c r="A306" s="1" t="s">
        <v>356</v>
      </c>
      <c r="B306" s="1">
        <v>859.69100000000003</v>
      </c>
      <c r="C306" s="7">
        <f>AVERAGE(H306:AU306)</f>
        <v>1.2970856290390329E-2</v>
      </c>
      <c r="D306" s="7">
        <f>STDEV(H306:AU306)</f>
        <v>1.6081910583785969E-2</v>
      </c>
      <c r="E306" s="7">
        <f>AVERAGE(AV306:CH306)</f>
        <v>2.516706887708382E-2</v>
      </c>
      <c r="F306" s="7">
        <f>STDEV(AV306:CH306)</f>
        <v>2.6992683690176992E-2</v>
      </c>
      <c r="G306" s="7">
        <f>TTEST(H306:AU306,AV306:CH306,2,3)</f>
        <v>1.7931044804395131E-2</v>
      </c>
      <c r="H306" s="12">
        <v>6.7786529272759405E-4</v>
      </c>
      <c r="I306" s="12">
        <v>6.4986957174583068E-2</v>
      </c>
      <c r="J306" s="12">
        <v>1.2362248584361882E-3</v>
      </c>
      <c r="K306" s="12">
        <v>1.7848218480058475E-2</v>
      </c>
      <c r="L306" s="12">
        <v>1.6790762135251494E-3</v>
      </c>
      <c r="M306" s="12">
        <v>0</v>
      </c>
      <c r="N306" s="12">
        <v>2.9345541345679047E-2</v>
      </c>
      <c r="O306" s="12">
        <v>2.5619009203064007E-3</v>
      </c>
      <c r="P306" s="12">
        <v>2.0697427105325922E-3</v>
      </c>
      <c r="Q306" s="12">
        <v>8.5436074752725938E-3</v>
      </c>
      <c r="R306" s="12">
        <v>2.2643068925562978E-3</v>
      </c>
      <c r="S306" s="12">
        <v>2.3125901392268708E-2</v>
      </c>
      <c r="T306" s="12">
        <v>0</v>
      </c>
      <c r="U306" s="12">
        <v>7.3981222704692549E-4</v>
      </c>
      <c r="V306" s="12">
        <v>1.5501884002362108E-2</v>
      </c>
      <c r="W306" s="12">
        <v>1.7253446038059499E-2</v>
      </c>
      <c r="X306" s="12">
        <v>1.2037347191645377E-2</v>
      </c>
      <c r="Y306" s="12">
        <v>2.7556563676903742E-5</v>
      </c>
      <c r="Z306" s="12">
        <v>4.8043265806608452E-3</v>
      </c>
      <c r="AA306" s="12">
        <v>4.7567025392530656E-3</v>
      </c>
      <c r="AB306" s="12">
        <v>1.5135462117716934E-3</v>
      </c>
      <c r="AC306" s="12">
        <v>4.8313210949717592E-2</v>
      </c>
      <c r="AD306" s="12">
        <v>0</v>
      </c>
      <c r="AE306" s="12">
        <v>2.2525409907647848E-3</v>
      </c>
      <c r="AF306" s="12">
        <v>2.0802244367949561E-2</v>
      </c>
      <c r="AG306" s="12">
        <v>2.9825944226050901E-3</v>
      </c>
      <c r="AH306" s="12">
        <v>1.6980589644877218E-3</v>
      </c>
      <c r="AI306" s="12">
        <v>2.3879344872583214E-2</v>
      </c>
      <c r="AJ306" s="12">
        <v>2.8575758500500287E-2</v>
      </c>
      <c r="AK306" s="12">
        <v>4.257854358314647E-4</v>
      </c>
      <c r="AL306" s="12">
        <v>1.9877721461574748E-2</v>
      </c>
      <c r="AM306" s="12">
        <v>1.1446237727073491E-3</v>
      </c>
      <c r="AN306" s="12">
        <v>3.4345053512485818E-2</v>
      </c>
      <c r="AO306" s="12">
        <v>0</v>
      </c>
      <c r="AP306" s="12">
        <v>5.9260656670451417E-3</v>
      </c>
      <c r="AQ306" s="12">
        <v>5.1068006015570124E-3</v>
      </c>
      <c r="AR306" s="12">
        <v>3.4960053152683399E-2</v>
      </c>
      <c r="AS306" s="12">
        <v>1.5759206202966872E-4</v>
      </c>
      <c r="AT306" s="12">
        <v>4.2354748523119552E-2</v>
      </c>
      <c r="AU306" s="12">
        <v>3.5058090247548274E-2</v>
      </c>
      <c r="AV306" s="13">
        <v>2.3256253540719259E-2</v>
      </c>
      <c r="AW306" s="13">
        <v>1.2714117607243161E-2</v>
      </c>
      <c r="AX306" s="13">
        <v>5.2493116340035133E-3</v>
      </c>
      <c r="AY306" s="13">
        <v>2.062273145980259E-2</v>
      </c>
      <c r="AZ306" s="13">
        <v>2.3315890776298712E-2</v>
      </c>
      <c r="BA306" s="13">
        <v>1.8705227117505201E-2</v>
      </c>
      <c r="BB306" s="13">
        <v>9.4506987066014249E-4</v>
      </c>
      <c r="BC306" s="13">
        <v>5.3406675768574458E-3</v>
      </c>
      <c r="BD306" s="13">
        <v>0</v>
      </c>
      <c r="BE306" s="13">
        <v>1.279833982393748E-2</v>
      </c>
      <c r="BF306" s="13">
        <v>0</v>
      </c>
      <c r="BG306" s="13">
        <v>1.433453006479701E-3</v>
      </c>
      <c r="BH306" s="13">
        <v>1.6199894582047972E-2</v>
      </c>
      <c r="BI306" s="13">
        <v>1.0676344444208364E-2</v>
      </c>
      <c r="BJ306" s="13">
        <v>2.416463803754304E-2</v>
      </c>
      <c r="BK306" s="13">
        <v>3.801982925376475E-2</v>
      </c>
      <c r="BL306" s="13">
        <v>4.0928469135385007E-3</v>
      </c>
      <c r="BM306" s="13">
        <v>0.10154391367943849</v>
      </c>
      <c r="BN306" s="13">
        <v>3.2163722573200389E-2</v>
      </c>
      <c r="BO306" s="13">
        <v>6.3946345652801093E-2</v>
      </c>
      <c r="BP306" s="13">
        <v>3.6949850131174043E-2</v>
      </c>
      <c r="BQ306" s="13">
        <v>2.0377993360836427E-2</v>
      </c>
      <c r="BR306" s="13">
        <v>6.2310570803749098E-3</v>
      </c>
      <c r="BS306" s="13">
        <v>2.622500400725937E-2</v>
      </c>
      <c r="BT306" s="13">
        <v>0.10071712635932609</v>
      </c>
      <c r="BU306" s="13">
        <v>6.1740736698576585E-3</v>
      </c>
      <c r="BV306" s="13">
        <v>1.9025990452719926E-4</v>
      </c>
      <c r="BW306" s="13">
        <v>7.6485126476586529E-3</v>
      </c>
      <c r="BX306" s="13">
        <v>7.243954428272284E-2</v>
      </c>
      <c r="BY306" s="13">
        <v>3.8645962302826034E-2</v>
      </c>
      <c r="BZ306" s="13">
        <v>8.4749524799369258E-2</v>
      </c>
      <c r="CA306" s="13">
        <v>0</v>
      </c>
      <c r="CB306" s="13">
        <v>2.5967289608214639E-2</v>
      </c>
      <c r="CC306" s="13">
        <v>3.0209620165484192E-2</v>
      </c>
      <c r="CD306" s="13">
        <v>2.7245928047841806E-2</v>
      </c>
      <c r="CE306" s="13">
        <v>3.9469770836273753E-2</v>
      </c>
      <c r="CF306" s="13">
        <v>4.1563706006146069E-2</v>
      </c>
      <c r="CG306" s="13">
        <v>1.133073374183073E-3</v>
      </c>
      <c r="CH306" s="13">
        <v>3.8879207214318298E-4</v>
      </c>
      <c r="CI306" s="10">
        <f>COUNTIF(H306:CH306,"&gt;0")/79</f>
        <v>0.91139240506329111</v>
      </c>
    </row>
    <row r="307" spans="1:87" s="1" customFormat="1" x14ac:dyDescent="0.2">
      <c r="A307" s="1" t="s">
        <v>542</v>
      </c>
      <c r="B307" s="1">
        <v>857.67529999999999</v>
      </c>
      <c r="C307" s="7">
        <f>AVERAGE(H307:AU307)</f>
        <v>10.706954393412833</v>
      </c>
      <c r="D307" s="7">
        <f>STDEV(H307:AU307)</f>
        <v>2.1984433744148104</v>
      </c>
      <c r="E307" s="7">
        <f>AVERAGE(AV307:CH307)</f>
        <v>10.868998240024245</v>
      </c>
      <c r="F307" s="7">
        <f>STDEV(AV307:CH307)</f>
        <v>2.5540076867652246</v>
      </c>
      <c r="G307" s="7">
        <f>TTEST(H307:AU307,AV307:CH307,2,3)</f>
        <v>0.76356167650741558</v>
      </c>
      <c r="H307" s="12">
        <v>12.517207065138452</v>
      </c>
      <c r="I307" s="12">
        <v>7.7108309426855062</v>
      </c>
      <c r="J307" s="12">
        <v>9.1030613572581416</v>
      </c>
      <c r="K307" s="12">
        <v>9.6045091719535218</v>
      </c>
      <c r="L307" s="12">
        <v>10.139370931635691</v>
      </c>
      <c r="M307" s="12">
        <v>6.453109776842604</v>
      </c>
      <c r="N307" s="12">
        <v>11.102951374029237</v>
      </c>
      <c r="O307" s="12">
        <v>6.8128144096465766</v>
      </c>
      <c r="P307" s="12">
        <v>11.654074007955437</v>
      </c>
      <c r="Q307" s="12">
        <v>16.275139080437402</v>
      </c>
      <c r="R307" s="12">
        <v>12.710036300400274</v>
      </c>
      <c r="S307" s="12">
        <v>9.6146376485706586</v>
      </c>
      <c r="T307" s="12">
        <v>11.935037519494445</v>
      </c>
      <c r="U307" s="12">
        <v>8.0958532883633776</v>
      </c>
      <c r="V307" s="12">
        <v>12.201986199079569</v>
      </c>
      <c r="W307" s="12">
        <v>9.8030885954089904</v>
      </c>
      <c r="X307" s="12">
        <v>14.209731332776631</v>
      </c>
      <c r="Y307" s="12">
        <v>12.37577730019385</v>
      </c>
      <c r="Z307" s="12">
        <v>9.313952503440504</v>
      </c>
      <c r="AA307" s="12">
        <v>13.710581419974506</v>
      </c>
      <c r="AB307" s="12">
        <v>11.219566711521475</v>
      </c>
      <c r="AC307" s="12">
        <v>11.669329784525937</v>
      </c>
      <c r="AD307" s="12">
        <v>8.4177556211994684</v>
      </c>
      <c r="AE307" s="12">
        <v>9.7288234419968482</v>
      </c>
      <c r="AF307" s="12">
        <v>14.218427585343571</v>
      </c>
      <c r="AG307" s="12">
        <v>12.542466035919146</v>
      </c>
      <c r="AH307" s="12">
        <v>12.267256084238428</v>
      </c>
      <c r="AI307" s="12">
        <v>9.6408854298566169</v>
      </c>
      <c r="AJ307" s="12">
        <v>10.962720063770337</v>
      </c>
      <c r="AK307" s="12">
        <v>10.2189046138751</v>
      </c>
      <c r="AL307" s="12">
        <v>9.8647618447888821</v>
      </c>
      <c r="AM307" s="12">
        <v>9.1735118754649818</v>
      </c>
      <c r="AN307" s="12">
        <v>11.212226265691292</v>
      </c>
      <c r="AO307" s="12">
        <v>14.352421830563838</v>
      </c>
      <c r="AP307" s="12">
        <v>8.7966368878716299</v>
      </c>
      <c r="AQ307" s="12">
        <v>7.2100750786169208</v>
      </c>
      <c r="AR307" s="12">
        <v>8.9489788483526453</v>
      </c>
      <c r="AS307" s="12">
        <v>10.474902223555215</v>
      </c>
      <c r="AT307" s="12">
        <v>11.856733891894773</v>
      </c>
      <c r="AU307" s="12">
        <v>10.158041392180882</v>
      </c>
      <c r="AV307" s="13">
        <v>11.730551508753116</v>
      </c>
      <c r="AW307" s="13">
        <v>14.675440589962976</v>
      </c>
      <c r="AX307" s="13">
        <v>12.154401404964871</v>
      </c>
      <c r="AY307" s="13">
        <v>16.692777533920353</v>
      </c>
      <c r="AZ307" s="13">
        <v>10.156681433759372</v>
      </c>
      <c r="BA307" s="13">
        <v>15.519464809995585</v>
      </c>
      <c r="BB307" s="13">
        <v>15.969100436960245</v>
      </c>
      <c r="BC307" s="13">
        <v>8.8870690157913348</v>
      </c>
      <c r="BD307" s="13">
        <v>12.498188771850339</v>
      </c>
      <c r="BE307" s="13">
        <v>11.437190134329809</v>
      </c>
      <c r="BF307" s="13">
        <v>14.003442161321718</v>
      </c>
      <c r="BG307" s="13">
        <v>9.586366004251758</v>
      </c>
      <c r="BH307" s="13">
        <v>10.345074977998008</v>
      </c>
      <c r="BI307" s="13">
        <v>10.138297910665429</v>
      </c>
      <c r="BJ307" s="13">
        <v>13.016823457858521</v>
      </c>
      <c r="BK307" s="13">
        <v>14.967142449662502</v>
      </c>
      <c r="BL307" s="13">
        <v>10.274739846431522</v>
      </c>
      <c r="BM307" s="13">
        <v>8.450272404354763</v>
      </c>
      <c r="BN307" s="13">
        <v>9.9163794253600184</v>
      </c>
      <c r="BO307" s="13">
        <v>12.850467162123058</v>
      </c>
      <c r="BP307" s="13">
        <v>12.727386488297505</v>
      </c>
      <c r="BQ307" s="13">
        <v>11.406497879825691</v>
      </c>
      <c r="BR307" s="13">
        <v>9.4722078272215171</v>
      </c>
      <c r="BS307" s="13">
        <v>6.128598266708309</v>
      </c>
      <c r="BT307" s="13">
        <v>8.0295791530382772</v>
      </c>
      <c r="BU307" s="13">
        <v>9.3847772541425627</v>
      </c>
      <c r="BV307" s="13">
        <v>7.4139946880029868</v>
      </c>
      <c r="BW307" s="13">
        <v>10.031529727650717</v>
      </c>
      <c r="BX307" s="13">
        <v>12.958947910507838</v>
      </c>
      <c r="BY307" s="13">
        <v>9.3360365978907804</v>
      </c>
      <c r="BZ307" s="13">
        <v>10.907408983515198</v>
      </c>
      <c r="CA307" s="13">
        <v>9.314952744586849</v>
      </c>
      <c r="CB307" s="13">
        <v>10.832297756382651</v>
      </c>
      <c r="CC307" s="13">
        <v>7.3198128001132918</v>
      </c>
      <c r="CD307" s="13">
        <v>9.6641984389867002</v>
      </c>
      <c r="CE307" s="13">
        <v>10.584252782736204</v>
      </c>
      <c r="CF307" s="13">
        <v>8.919320363050133</v>
      </c>
      <c r="CG307" s="13">
        <v>9.4674931123503256</v>
      </c>
      <c r="CH307" s="13">
        <v>6.7217671456226409</v>
      </c>
      <c r="CI307" s="10">
        <f>COUNTIF(H307:CH307,"&gt;0")/79</f>
        <v>1</v>
      </c>
    </row>
    <row r="308" spans="1:87" s="1" customFormat="1" x14ac:dyDescent="0.2">
      <c r="A308" s="1" t="s">
        <v>310</v>
      </c>
      <c r="B308" s="1">
        <v>873.70659999999998</v>
      </c>
      <c r="C308" s="7">
        <f>AVERAGE(H308:AU308)</f>
        <v>5.5093644352469863E-2</v>
      </c>
      <c r="D308" s="7">
        <f>STDEV(H308:AU308)</f>
        <v>8.2327887753624249E-2</v>
      </c>
      <c r="E308" s="7">
        <f>AVERAGE(AV308:CH308)</f>
        <v>4.1104566004738032E-2</v>
      </c>
      <c r="F308" s="7">
        <f>STDEV(AV308:CH308)</f>
        <v>5.4009413005201734E-2</v>
      </c>
      <c r="G308" s="7">
        <f>TTEST(H308:AU308,AV308:CH308,2,3)</f>
        <v>0.37390552248065312</v>
      </c>
      <c r="H308" s="12">
        <v>7.3879239776356603E-2</v>
      </c>
      <c r="I308" s="12">
        <v>0</v>
      </c>
      <c r="J308" s="12">
        <v>0</v>
      </c>
      <c r="K308" s="12">
        <v>6.9965811831906227E-2</v>
      </c>
      <c r="L308" s="12">
        <v>4.1420793383179749E-2</v>
      </c>
      <c r="M308" s="12">
        <v>0.50654740743943183</v>
      </c>
      <c r="N308" s="12">
        <v>5.708269413099782E-2</v>
      </c>
      <c r="O308" s="12">
        <v>2.1493812389109055E-2</v>
      </c>
      <c r="P308" s="12">
        <v>3.684936974823045E-2</v>
      </c>
      <c r="Q308" s="12">
        <v>0</v>
      </c>
      <c r="R308" s="12">
        <v>9.2813166769440084E-2</v>
      </c>
      <c r="S308" s="12">
        <v>6.6628069462216943E-2</v>
      </c>
      <c r="T308" s="12">
        <v>4.7456805887477423E-2</v>
      </c>
      <c r="U308" s="12">
        <v>9.1636094657005993E-2</v>
      </c>
      <c r="V308" s="12">
        <v>6.0474558186401066E-2</v>
      </c>
      <c r="W308" s="12">
        <v>7.1413507177608943E-2</v>
      </c>
      <c r="X308" s="12">
        <v>0.11628923165652945</v>
      </c>
      <c r="Y308" s="12">
        <v>1.9033523360370921E-2</v>
      </c>
      <c r="Z308" s="12">
        <v>1.5891221285800245E-5</v>
      </c>
      <c r="AA308" s="12">
        <v>0.11852088140879939</v>
      </c>
      <c r="AB308" s="12">
        <v>2.6975348113872692E-2</v>
      </c>
      <c r="AC308" s="12">
        <v>2.09563982161627E-2</v>
      </c>
      <c r="AD308" s="12">
        <v>7.2201637118067249E-2</v>
      </c>
      <c r="AE308" s="12">
        <v>4.7973408180458886E-2</v>
      </c>
      <c r="AF308" s="12">
        <v>2.1488436150773962E-2</v>
      </c>
      <c r="AG308" s="12">
        <v>0</v>
      </c>
      <c r="AH308" s="12">
        <v>2.9449169208496436E-2</v>
      </c>
      <c r="AI308" s="12">
        <v>2.8266165640414729E-3</v>
      </c>
      <c r="AJ308" s="12">
        <v>2.6695954766664431E-2</v>
      </c>
      <c r="AK308" s="12">
        <v>0</v>
      </c>
      <c r="AL308" s="12">
        <v>0</v>
      </c>
      <c r="AM308" s="12">
        <v>3.7842065428661621E-2</v>
      </c>
      <c r="AN308" s="12">
        <v>4.9348211961623423E-2</v>
      </c>
      <c r="AO308" s="12">
        <v>8.6514886855301315E-2</v>
      </c>
      <c r="AP308" s="12">
        <v>0</v>
      </c>
      <c r="AQ308" s="12">
        <v>4.8874887033280398E-2</v>
      </c>
      <c r="AR308" s="12">
        <v>0.14670741447170887</v>
      </c>
      <c r="AS308" s="12">
        <v>7.138927774763601E-2</v>
      </c>
      <c r="AT308" s="12">
        <v>2.2981203795697971E-2</v>
      </c>
      <c r="AU308" s="12">
        <v>0</v>
      </c>
      <c r="AV308" s="13">
        <v>4.9267395952162424E-2</v>
      </c>
      <c r="AW308" s="13">
        <v>1.9188421997423176E-2</v>
      </c>
      <c r="AX308" s="13">
        <v>0.26553506856933151</v>
      </c>
      <c r="AY308" s="13">
        <v>0</v>
      </c>
      <c r="AZ308" s="13">
        <v>1.9762472372526423E-2</v>
      </c>
      <c r="BA308" s="13">
        <v>1.9830893834839779E-2</v>
      </c>
      <c r="BB308" s="13">
        <v>1.7051306021663277E-3</v>
      </c>
      <c r="BC308" s="13">
        <v>5.6642115402553005E-2</v>
      </c>
      <c r="BD308" s="13">
        <v>0</v>
      </c>
      <c r="BE308" s="13">
        <v>9.8310795034643565E-3</v>
      </c>
      <c r="BF308" s="13">
        <v>0</v>
      </c>
      <c r="BG308" s="13">
        <v>8.2882785164964543E-2</v>
      </c>
      <c r="BH308" s="13">
        <v>5.9496486433987021E-2</v>
      </c>
      <c r="BI308" s="13">
        <v>2.5576780985709556E-2</v>
      </c>
      <c r="BJ308" s="13">
        <v>2.6660510635595446E-2</v>
      </c>
      <c r="BK308" s="13">
        <v>0.16822998274091963</v>
      </c>
      <c r="BL308" s="13">
        <v>3.4962173477397933E-2</v>
      </c>
      <c r="BM308" s="13">
        <v>0.14982300053782346</v>
      </c>
      <c r="BN308" s="13">
        <v>0</v>
      </c>
      <c r="BO308" s="13">
        <v>3.3074843676816406E-3</v>
      </c>
      <c r="BP308" s="13">
        <v>3.708484336432661E-2</v>
      </c>
      <c r="BQ308" s="13">
        <v>5.5302035655662482E-2</v>
      </c>
      <c r="BR308" s="13">
        <v>6.7451265467495927E-2</v>
      </c>
      <c r="BS308" s="13">
        <v>0</v>
      </c>
      <c r="BT308" s="13">
        <v>0</v>
      </c>
      <c r="BU308" s="13">
        <v>3.2301216657899451E-2</v>
      </c>
      <c r="BV308" s="13">
        <v>0.10276146369281174</v>
      </c>
      <c r="BW308" s="13">
        <v>0</v>
      </c>
      <c r="BX308" s="13">
        <v>4.9773209380636292E-2</v>
      </c>
      <c r="BY308" s="13">
        <v>3.3343843096993182E-2</v>
      </c>
      <c r="BZ308" s="13">
        <v>3.6227035905474686E-2</v>
      </c>
      <c r="CA308" s="13">
        <v>6.4215757526141476E-2</v>
      </c>
      <c r="CB308" s="13">
        <v>0</v>
      </c>
      <c r="CC308" s="13">
        <v>3.5810696451127305E-2</v>
      </c>
      <c r="CD308" s="13">
        <v>0</v>
      </c>
      <c r="CE308" s="13">
        <v>5.4226060447841722E-2</v>
      </c>
      <c r="CF308" s="13">
        <v>4.1878863959826061E-2</v>
      </c>
      <c r="CG308" s="13">
        <v>0</v>
      </c>
      <c r="CH308" s="13">
        <v>0</v>
      </c>
      <c r="CI308" s="10">
        <f>COUNTIF(H308:CH308,"&gt;0")/79</f>
        <v>0.759493670886076</v>
      </c>
    </row>
    <row r="309" spans="1:87" s="1" customFormat="1" x14ac:dyDescent="0.2">
      <c r="A309" s="1" t="s">
        <v>543</v>
      </c>
      <c r="B309" s="1">
        <v>871.69100000000003</v>
      </c>
      <c r="C309" s="7">
        <f>AVERAGE(H309:AU309)</f>
        <v>1.5667200496482232</v>
      </c>
      <c r="D309" s="7">
        <f>STDEV(H309:AU309)</f>
        <v>0.74643829313117027</v>
      </c>
      <c r="E309" s="7">
        <f>AVERAGE(AV309:CH309)</f>
        <v>1.2556741642038853</v>
      </c>
      <c r="F309" s="7">
        <f>STDEV(AV309:CH309)</f>
        <v>0.61784969308124227</v>
      </c>
      <c r="G309" s="7">
        <f>TTEST(H309:AU309,AV309:CH309,2,3)</f>
        <v>4.6983368828196023E-2</v>
      </c>
      <c r="H309" s="12">
        <v>1.6061753567880956</v>
      </c>
      <c r="I309" s="12">
        <v>1.7412776458973542</v>
      </c>
      <c r="J309" s="12">
        <v>0.38022394161750939</v>
      </c>
      <c r="K309" s="12">
        <v>0.67152462726753814</v>
      </c>
      <c r="L309" s="12">
        <v>1.6841344839085863</v>
      </c>
      <c r="M309" s="12">
        <v>0.40989781816195081</v>
      </c>
      <c r="N309" s="12">
        <v>1.3972702513379009</v>
      </c>
      <c r="O309" s="12">
        <v>2.3016851032782002</v>
      </c>
      <c r="P309" s="12">
        <v>1.713196785720932</v>
      </c>
      <c r="Q309" s="12">
        <v>2.8231386379346715</v>
      </c>
      <c r="R309" s="12">
        <v>1.7351319383934813</v>
      </c>
      <c r="S309" s="12">
        <v>2.2347040262839344</v>
      </c>
      <c r="T309" s="12">
        <v>1.68293879844553</v>
      </c>
      <c r="U309" s="12">
        <v>2.9072819481945</v>
      </c>
      <c r="V309" s="12">
        <v>1.9529143930654089</v>
      </c>
      <c r="W309" s="12">
        <v>0.79108330558650575</v>
      </c>
      <c r="X309" s="12">
        <v>0.46590226049777683</v>
      </c>
      <c r="Y309" s="12">
        <v>1.0727678414953621</v>
      </c>
      <c r="Z309" s="12">
        <v>1.6361589938213339</v>
      </c>
      <c r="AA309" s="12">
        <v>1.7380209237812236</v>
      </c>
      <c r="AB309" s="12">
        <v>1.2277356029355655</v>
      </c>
      <c r="AC309" s="12">
        <v>2.3265181682179041</v>
      </c>
      <c r="AD309" s="12">
        <v>0.66961717791116027</v>
      </c>
      <c r="AE309" s="12">
        <v>1.8079112883971398</v>
      </c>
      <c r="AF309" s="12">
        <v>2.4637536411600123</v>
      </c>
      <c r="AG309" s="12">
        <v>1.3758805955638584</v>
      </c>
      <c r="AH309" s="12">
        <v>0.7063573733688886</v>
      </c>
      <c r="AI309" s="12">
        <v>1.4356623085669586</v>
      </c>
      <c r="AJ309" s="12">
        <v>2.1862000209360475</v>
      </c>
      <c r="AK309" s="12">
        <v>2.5007328739184129</v>
      </c>
      <c r="AL309" s="12">
        <v>0.53398985332679516</v>
      </c>
      <c r="AM309" s="12">
        <v>1.8579344667896922</v>
      </c>
      <c r="AN309" s="12">
        <v>0.26610954761795413</v>
      </c>
      <c r="AO309" s="12">
        <v>3.3757027777954156</v>
      </c>
      <c r="AP309" s="12">
        <v>1.4127757750523218</v>
      </c>
      <c r="AQ309" s="12">
        <v>0.99630709530355244</v>
      </c>
      <c r="AR309" s="12">
        <v>1.0520555266556753</v>
      </c>
      <c r="AS309" s="12">
        <v>1.846282333424927</v>
      </c>
      <c r="AT309" s="12">
        <v>2.03327385657406</v>
      </c>
      <c r="AU309" s="12">
        <v>1.6485726209347891</v>
      </c>
      <c r="AV309" s="13">
        <v>0.76434028836310408</v>
      </c>
      <c r="AW309" s="13">
        <v>0.23144395339537266</v>
      </c>
      <c r="AX309" s="13">
        <v>1.0912523249059236</v>
      </c>
      <c r="AY309" s="13">
        <v>0.97119697146543638</v>
      </c>
      <c r="AZ309" s="13">
        <v>2.7676601858892642</v>
      </c>
      <c r="BA309" s="13">
        <v>1.3884500810460096</v>
      </c>
      <c r="BB309" s="13">
        <v>1.8153803870134662</v>
      </c>
      <c r="BC309" s="13">
        <v>1.9028223604105232</v>
      </c>
      <c r="BD309" s="13">
        <v>1.0001724813486197</v>
      </c>
      <c r="BE309" s="13">
        <v>1.8755415455231645</v>
      </c>
      <c r="BF309" s="13">
        <v>1.7720784758909507</v>
      </c>
      <c r="BG309" s="13">
        <v>1.3129343780350433</v>
      </c>
      <c r="BH309" s="13">
        <v>1.7068973412490398</v>
      </c>
      <c r="BI309" s="13">
        <v>1.9572666294961176</v>
      </c>
      <c r="BJ309" s="13">
        <v>1.5961975505842048</v>
      </c>
      <c r="BK309" s="13">
        <v>0.70029652910181117</v>
      </c>
      <c r="BL309" s="13">
        <v>2.1912839706602574</v>
      </c>
      <c r="BM309" s="13">
        <v>0.33215685054014438</v>
      </c>
      <c r="BN309" s="13">
        <v>1.6773372014980852</v>
      </c>
      <c r="BO309" s="13">
        <v>0.87778889666012894</v>
      </c>
      <c r="BP309" s="13">
        <v>1.4553600154062698</v>
      </c>
      <c r="BQ309" s="13">
        <v>0.99987131760059522</v>
      </c>
      <c r="BR309" s="13">
        <v>1.4145757062350353</v>
      </c>
      <c r="BS309" s="13">
        <v>0.8067187395181693</v>
      </c>
      <c r="BT309" s="13">
        <v>0.9052531992406353</v>
      </c>
      <c r="BU309" s="13">
        <v>0.91562607645908933</v>
      </c>
      <c r="BV309" s="13">
        <v>0.62262725622311943</v>
      </c>
      <c r="BW309" s="13">
        <v>0.26284658293745217</v>
      </c>
      <c r="BX309" s="13">
        <v>0.21828123200479077</v>
      </c>
      <c r="BY309" s="13">
        <v>0.77150586690128053</v>
      </c>
      <c r="BZ309" s="13">
        <v>1.4755484546286162</v>
      </c>
      <c r="CA309" s="13">
        <v>0.33360861106989331</v>
      </c>
      <c r="CB309" s="13">
        <v>1.1347431384107738</v>
      </c>
      <c r="CC309" s="13">
        <v>1.9722528501019059</v>
      </c>
      <c r="CD309" s="13">
        <v>1.9855051156269523</v>
      </c>
      <c r="CE309" s="13">
        <v>1.7255892654341369</v>
      </c>
      <c r="CF309" s="13">
        <v>1.2820412069466642</v>
      </c>
      <c r="CG309" s="13">
        <v>0.78482257974027136</v>
      </c>
      <c r="CH309" s="13">
        <v>1.9720167863892182</v>
      </c>
      <c r="CI309" s="10">
        <f>COUNTIF(H309:CH309,"&gt;0")/79</f>
        <v>1</v>
      </c>
    </row>
    <row r="310" spans="1:87" s="1" customFormat="1" x14ac:dyDescent="0.2">
      <c r="A310" s="1" t="s">
        <v>379</v>
      </c>
      <c r="B310" s="1">
        <v>887.72230000000002</v>
      </c>
      <c r="C310" s="7">
        <f>AVERAGE(H310:AU310)</f>
        <v>0.11536088300303649</v>
      </c>
      <c r="D310" s="7">
        <f>STDEV(H310:AU310)</f>
        <v>8.3515992976895589E-2</v>
      </c>
      <c r="E310" s="7">
        <f>AVERAGE(AV310:CH310)</f>
        <v>0.13000320540033006</v>
      </c>
      <c r="F310" s="7">
        <f>STDEV(AV310:CH310)</f>
        <v>8.2873032579377684E-2</v>
      </c>
      <c r="G310" s="7">
        <f>TTEST(H310:AU310,AV310:CH310,2,3)</f>
        <v>0.43653426047166277</v>
      </c>
      <c r="H310" s="12">
        <v>0.33006975194351224</v>
      </c>
      <c r="I310" s="12">
        <v>5.5982289821964022E-2</v>
      </c>
      <c r="J310" s="12">
        <v>8.2984057861444943E-2</v>
      </c>
      <c r="K310" s="12">
        <v>6.0044614845469399E-2</v>
      </c>
      <c r="L310" s="12">
        <v>5.0856074247492319E-2</v>
      </c>
      <c r="M310" s="12">
        <v>8.2997354542339266E-2</v>
      </c>
      <c r="N310" s="12">
        <v>4.3538960916620607E-2</v>
      </c>
      <c r="O310" s="12">
        <v>4.1052214988736803E-3</v>
      </c>
      <c r="P310" s="12">
        <v>7.4981201390171073E-2</v>
      </c>
      <c r="Q310" s="12">
        <v>0.32684093363282601</v>
      </c>
      <c r="R310" s="12">
        <v>3.7369627440754928E-2</v>
      </c>
      <c r="S310" s="12">
        <v>0.23652982963959884</v>
      </c>
      <c r="T310" s="12">
        <v>2.8502468822931646E-2</v>
      </c>
      <c r="U310" s="12">
        <v>2.8298400463435507E-2</v>
      </c>
      <c r="V310" s="12">
        <v>0.16471059896662246</v>
      </c>
      <c r="W310" s="12">
        <v>0.11685234011861449</v>
      </c>
      <c r="X310" s="12">
        <v>0.20389521716072143</v>
      </c>
      <c r="Y310" s="12">
        <v>8.321428813404165E-2</v>
      </c>
      <c r="Z310" s="12">
        <v>1.9318478374979981E-2</v>
      </c>
      <c r="AA310" s="12">
        <v>0.1069654104836828</v>
      </c>
      <c r="AB310" s="12">
        <v>9.5791062484565564E-2</v>
      </c>
      <c r="AC310" s="12">
        <v>0.21212990463277218</v>
      </c>
      <c r="AD310" s="12">
        <v>7.1127168113970254E-2</v>
      </c>
      <c r="AE310" s="12">
        <v>7.95681334404435E-2</v>
      </c>
      <c r="AF310" s="12">
        <v>0.24197400348739681</v>
      </c>
      <c r="AG310" s="12">
        <v>4.4836375081687564E-2</v>
      </c>
      <c r="AH310" s="12">
        <v>9.1681315099923999E-2</v>
      </c>
      <c r="AI310" s="12">
        <v>0.1259315161074174</v>
      </c>
      <c r="AJ310" s="12">
        <v>0.21693358119689474</v>
      </c>
      <c r="AK310" s="12">
        <v>8.0725105232344094E-2</v>
      </c>
      <c r="AL310" s="12">
        <v>7.69771977946557E-2</v>
      </c>
      <c r="AM310" s="12">
        <v>4.0112709261890908E-2</v>
      </c>
      <c r="AN310" s="12">
        <v>0.19942262424201784</v>
      </c>
      <c r="AO310" s="12">
        <v>0.12828902759755595</v>
      </c>
      <c r="AP310" s="12">
        <v>0.16601122778528607</v>
      </c>
      <c r="AQ310" s="12">
        <v>0.11683694470905255</v>
      </c>
      <c r="AR310" s="12">
        <v>2.4266554151451437E-2</v>
      </c>
      <c r="AS310" s="12">
        <v>6.8447162537599471E-2</v>
      </c>
      <c r="AT310" s="12">
        <v>0.25027127803106869</v>
      </c>
      <c r="AU310" s="12">
        <v>0.14504530882736816</v>
      </c>
      <c r="AV310" s="13">
        <v>0.26871947211889263</v>
      </c>
      <c r="AW310" s="13">
        <v>8.4023283521521983E-2</v>
      </c>
      <c r="AX310" s="13">
        <v>0.22334306682994565</v>
      </c>
      <c r="AY310" s="13">
        <v>0.12729093450865731</v>
      </c>
      <c r="AZ310" s="13">
        <v>0.13897167520847373</v>
      </c>
      <c r="BA310" s="13">
        <v>0.35863999097212779</v>
      </c>
      <c r="BB310" s="13">
        <v>0.14581699995142047</v>
      </c>
      <c r="BC310" s="13">
        <v>9.3680198564508863E-2</v>
      </c>
      <c r="BD310" s="13">
        <v>0.10960324963500671</v>
      </c>
      <c r="BE310" s="13">
        <v>0.23165565898958385</v>
      </c>
      <c r="BF310" s="13">
        <v>0.155929364349634</v>
      </c>
      <c r="BG310" s="13">
        <v>0.19923459013758554</v>
      </c>
      <c r="BH310" s="13">
        <v>3.3224112578854707E-2</v>
      </c>
      <c r="BI310" s="13">
        <v>0.18408193557765773</v>
      </c>
      <c r="BJ310" s="13">
        <v>0.24324431190805906</v>
      </c>
      <c r="BK310" s="13">
        <v>5.8844840434573546E-2</v>
      </c>
      <c r="BL310" s="13">
        <v>4.3106328137794789E-2</v>
      </c>
      <c r="BM310" s="13">
        <v>0.11634754358034204</v>
      </c>
      <c r="BN310" s="13">
        <v>0.19045809578529876</v>
      </c>
      <c r="BO310" s="13">
        <v>0.27247256936481851</v>
      </c>
      <c r="BP310" s="13">
        <v>2.8158021687063686E-2</v>
      </c>
      <c r="BQ310" s="13">
        <v>0.20030682792765128</v>
      </c>
      <c r="BR310" s="13">
        <v>7.6649981395604291E-2</v>
      </c>
      <c r="BS310" s="13">
        <v>3.2290422854114147E-3</v>
      </c>
      <c r="BT310" s="13">
        <v>9.5136386142400095E-2</v>
      </c>
      <c r="BU310" s="13">
        <v>0.12643568800177063</v>
      </c>
      <c r="BV310" s="13">
        <v>0</v>
      </c>
      <c r="BW310" s="13">
        <v>6.2757452619950596E-2</v>
      </c>
      <c r="BX310" s="13">
        <v>5.1890503624302226E-2</v>
      </c>
      <c r="BY310" s="13">
        <v>6.8699630061432551E-2</v>
      </c>
      <c r="BZ310" s="13">
        <v>0.15245227286481389</v>
      </c>
      <c r="CA310" s="13">
        <v>0.10014607746314887</v>
      </c>
      <c r="CB310" s="13">
        <v>0.10556211950919855</v>
      </c>
      <c r="CC310" s="13">
        <v>9.3598908540969514E-2</v>
      </c>
      <c r="CD310" s="13">
        <v>0.19059531970318327</v>
      </c>
      <c r="CE310" s="13">
        <v>0.20551688968767515</v>
      </c>
      <c r="CF310" s="13">
        <v>0.14771466121356366</v>
      </c>
      <c r="CG310" s="13">
        <v>0</v>
      </c>
      <c r="CH310" s="13">
        <v>8.2587005729976223E-2</v>
      </c>
      <c r="CI310" s="10">
        <f>COUNTIF(H310:CH310,"&gt;0")/79</f>
        <v>0.97468354430379744</v>
      </c>
    </row>
    <row r="311" spans="1:87" s="1" customFormat="1" x14ac:dyDescent="0.2">
      <c r="A311" s="1" t="s">
        <v>544</v>
      </c>
      <c r="B311" s="1">
        <v>901.73789999999997</v>
      </c>
      <c r="C311" s="7">
        <f>AVERAGE(H311:AU311)</f>
        <v>3.7654042231770175</v>
      </c>
      <c r="D311" s="7">
        <f>STDEV(H311:AU311)</f>
        <v>1.8457992357990587</v>
      </c>
      <c r="E311" s="7">
        <f>AVERAGE(AV311:CH311)</f>
        <v>3.6746286266557431</v>
      </c>
      <c r="F311" s="7">
        <f>STDEV(AV311:CH311)</f>
        <v>1.404328002299146</v>
      </c>
      <c r="G311" s="7">
        <f>TTEST(H311:AU311,AV311:CH311,2,3)</f>
        <v>0.80607916628096432</v>
      </c>
      <c r="H311" s="12">
        <v>5.2661257718727352</v>
      </c>
      <c r="I311" s="12">
        <v>2.0444321749979308</v>
      </c>
      <c r="J311" s="12">
        <v>2.9208943037738888</v>
      </c>
      <c r="K311" s="12">
        <v>3.4029399549982129</v>
      </c>
      <c r="L311" s="12">
        <v>3.6971460441688233</v>
      </c>
      <c r="M311" s="12">
        <v>9.6483049753851962</v>
      </c>
      <c r="N311" s="12">
        <v>2.9414709513694279</v>
      </c>
      <c r="O311" s="12">
        <v>1.7535631831599883</v>
      </c>
      <c r="P311" s="12">
        <v>4.1872327955587112</v>
      </c>
      <c r="Q311" s="12">
        <v>4.9027578230110747</v>
      </c>
      <c r="R311" s="12">
        <v>5.3108590795697443</v>
      </c>
      <c r="S311" s="12">
        <v>3.6373487501140653</v>
      </c>
      <c r="T311" s="12">
        <v>3.334291937733894</v>
      </c>
      <c r="U311" s="12">
        <v>2.5820502863442267</v>
      </c>
      <c r="V311" s="12">
        <v>4.3723987588493261</v>
      </c>
      <c r="W311" s="12">
        <v>3.4002512404771759</v>
      </c>
      <c r="X311" s="12">
        <v>4.3995315862682354</v>
      </c>
      <c r="Y311" s="12">
        <v>3.2509710584737266</v>
      </c>
      <c r="Z311" s="12">
        <v>2.4143832117846284</v>
      </c>
      <c r="AA311" s="12">
        <v>3.5158378413836786</v>
      </c>
      <c r="AB311" s="12">
        <v>3.1440510888609015</v>
      </c>
      <c r="AC311" s="12">
        <v>3.7163877470133166</v>
      </c>
      <c r="AD311" s="12">
        <v>3.4404067379050995</v>
      </c>
      <c r="AE311" s="12">
        <v>2.5517736913018774</v>
      </c>
      <c r="AF311" s="12">
        <v>4.8224118230842477</v>
      </c>
      <c r="AG311" s="12">
        <v>3.2031723077096692</v>
      </c>
      <c r="AH311" s="12">
        <v>3.8516917954974987</v>
      </c>
      <c r="AI311" s="12">
        <v>2.5718637518721046</v>
      </c>
      <c r="AJ311" s="12">
        <v>3.1672878295732847</v>
      </c>
      <c r="AK311" s="12">
        <v>3.863236734301621</v>
      </c>
      <c r="AL311" s="12">
        <v>3.5047792553243506</v>
      </c>
      <c r="AM311" s="12">
        <v>1.613704902516947</v>
      </c>
      <c r="AN311" s="12">
        <v>3.1624813242768566</v>
      </c>
      <c r="AO311" s="12">
        <v>11.401605148708688</v>
      </c>
      <c r="AP311" s="12">
        <v>1.9380821821131531</v>
      </c>
      <c r="AQ311" s="12">
        <v>2.87214271763452</v>
      </c>
      <c r="AR311" s="12">
        <v>2.2233965310896822</v>
      </c>
      <c r="AS311" s="12">
        <v>5.5327262741731076</v>
      </c>
      <c r="AT311" s="12">
        <v>4.0873824773000242</v>
      </c>
      <c r="AU311" s="12">
        <v>2.9647928775290606</v>
      </c>
      <c r="AV311" s="13">
        <v>4.351296032211116</v>
      </c>
      <c r="AW311" s="13">
        <v>4.2082259668093336</v>
      </c>
      <c r="AX311" s="13">
        <v>3.0088391894589197</v>
      </c>
      <c r="AY311" s="13">
        <v>4.7927544604582284</v>
      </c>
      <c r="AZ311" s="13">
        <v>3.081038671436148</v>
      </c>
      <c r="BA311" s="13">
        <v>3.8959203957725412</v>
      </c>
      <c r="BB311" s="13">
        <v>4.1472835484649835</v>
      </c>
      <c r="BC311" s="13">
        <v>2.2806538654237807</v>
      </c>
      <c r="BD311" s="13">
        <v>4.1036670458390772</v>
      </c>
      <c r="BE311" s="13">
        <v>3.9985154660837354</v>
      </c>
      <c r="BF311" s="13">
        <v>3.7899624617136851</v>
      </c>
      <c r="BG311" s="13">
        <v>5.8298335277123368</v>
      </c>
      <c r="BH311" s="13">
        <v>2.6617096952617771</v>
      </c>
      <c r="BI311" s="13">
        <v>1.9143105504399156</v>
      </c>
      <c r="BJ311" s="13">
        <v>3.101618511509264</v>
      </c>
      <c r="BK311" s="13">
        <v>5.8266163001659876</v>
      </c>
      <c r="BL311" s="13">
        <v>2.6576516873233724</v>
      </c>
      <c r="BM311" s="13">
        <v>7.6496266550281877</v>
      </c>
      <c r="BN311" s="13">
        <v>3.0132717330786716</v>
      </c>
      <c r="BO311" s="13">
        <v>3.8717074641003184</v>
      </c>
      <c r="BP311" s="13">
        <v>3.5340799667750269</v>
      </c>
      <c r="BQ311" s="13">
        <v>3.5604733775604842</v>
      </c>
      <c r="BR311" s="13">
        <v>1.5964548636220151</v>
      </c>
      <c r="BS311" s="13">
        <v>2.4631989044301426</v>
      </c>
      <c r="BT311" s="13">
        <v>2.2719607924104679</v>
      </c>
      <c r="BU311" s="13">
        <v>3.5659688771174136</v>
      </c>
      <c r="BV311" s="13">
        <v>5.9141419463936549</v>
      </c>
      <c r="BW311" s="13">
        <v>1.8996707775220361</v>
      </c>
      <c r="BX311" s="13">
        <v>2.6137489549080208</v>
      </c>
      <c r="BY311" s="13">
        <v>2.0083561505765255</v>
      </c>
      <c r="BZ311" s="13">
        <v>3.6879188317455869</v>
      </c>
      <c r="CA311" s="13">
        <v>5.3351651736003447</v>
      </c>
      <c r="CB311" s="13">
        <v>3.3579522026361275</v>
      </c>
      <c r="CC311" s="13">
        <v>2.1158110448401732</v>
      </c>
      <c r="CD311" s="13">
        <v>2.840377310046442</v>
      </c>
      <c r="CE311" s="13">
        <v>3.0843113334491923</v>
      </c>
      <c r="CF311" s="13">
        <v>3.0641188023174606</v>
      </c>
      <c r="CG311" s="13">
        <v>5.7906756563980561</v>
      </c>
      <c r="CH311" s="13">
        <v>6.4216282449334123</v>
      </c>
      <c r="CI311" s="10">
        <f>COUNTIF(H311:CH311,"&gt;0")/79</f>
        <v>1</v>
      </c>
    </row>
  </sheetData>
  <autoFilter ref="A5:CJ5">
    <sortState ref="A6:CJ311">
      <sortCondition ref="A5"/>
    </sortState>
  </autoFilter>
  <sortState ref="A7:CI21">
    <sortCondition ref="A6"/>
  </sortState>
  <conditionalFormatting sqref="H1:CH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G311">
    <cfRule type="cellIs" dxfId="0" priority="5" operator="between">
      <formula>0</formula>
      <formula>$G$1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"/>
  <sheetViews>
    <sheetView zoomScale="90" zoomScaleNormal="90" workbookViewId="0">
      <selection activeCell="F7" sqref="F7"/>
    </sheetView>
  </sheetViews>
  <sheetFormatPr defaultRowHeight="12" x14ac:dyDescent="0.2"/>
  <cols>
    <col min="1" max="1" width="12.42578125" style="14" bestFit="1" customWidth="1"/>
    <col min="2" max="7" width="9.140625" style="14"/>
    <col min="8" max="79" width="9.140625" style="14" customWidth="1"/>
    <col min="80" max="16384" width="9.140625" style="14"/>
  </cols>
  <sheetData>
    <row r="1" spans="1:80" x14ac:dyDescent="0.2">
      <c r="G1" s="15" t="s">
        <v>0</v>
      </c>
      <c r="H1" s="15" t="s">
        <v>0</v>
      </c>
      <c r="I1" s="15" t="s">
        <v>0</v>
      </c>
      <c r="J1" s="15" t="s">
        <v>0</v>
      </c>
      <c r="K1" s="15" t="s">
        <v>0</v>
      </c>
      <c r="L1" s="15" t="s">
        <v>0</v>
      </c>
      <c r="M1" s="15" t="s">
        <v>0</v>
      </c>
      <c r="N1" s="15" t="s">
        <v>0</v>
      </c>
      <c r="O1" s="15" t="s">
        <v>0</v>
      </c>
      <c r="P1" s="15" t="s">
        <v>0</v>
      </c>
      <c r="Q1" s="15" t="s">
        <v>0</v>
      </c>
      <c r="R1" s="15" t="s">
        <v>0</v>
      </c>
      <c r="S1" s="15" t="s">
        <v>0</v>
      </c>
      <c r="T1" s="15" t="s">
        <v>0</v>
      </c>
      <c r="U1" s="15" t="s">
        <v>0</v>
      </c>
      <c r="V1" s="15" t="s">
        <v>0</v>
      </c>
      <c r="W1" s="15" t="s">
        <v>0</v>
      </c>
      <c r="X1" s="15" t="s">
        <v>0</v>
      </c>
      <c r="Y1" s="15" t="s">
        <v>0</v>
      </c>
      <c r="Z1" s="15" t="s">
        <v>0</v>
      </c>
      <c r="AA1" s="15" t="s">
        <v>0</v>
      </c>
      <c r="AB1" s="15" t="s">
        <v>0</v>
      </c>
      <c r="AC1" s="15" t="s">
        <v>0</v>
      </c>
      <c r="AD1" s="15" t="s">
        <v>0</v>
      </c>
      <c r="AE1" s="15" t="s">
        <v>0</v>
      </c>
      <c r="AF1" s="15" t="s">
        <v>0</v>
      </c>
      <c r="AG1" s="15" t="s">
        <v>0</v>
      </c>
      <c r="AH1" s="15" t="s">
        <v>0</v>
      </c>
      <c r="AI1" s="15" t="s">
        <v>0</v>
      </c>
      <c r="AJ1" s="15" t="s">
        <v>0</v>
      </c>
      <c r="AK1" s="15" t="s">
        <v>0</v>
      </c>
      <c r="AL1" s="15" t="s">
        <v>0</v>
      </c>
      <c r="AM1" s="15" t="s">
        <v>0</v>
      </c>
      <c r="AN1" s="15" t="s">
        <v>0</v>
      </c>
      <c r="AO1" s="15" t="s">
        <v>0</v>
      </c>
      <c r="AP1" s="15" t="s">
        <v>0</v>
      </c>
      <c r="AQ1" s="15" t="s">
        <v>0</v>
      </c>
      <c r="AR1" s="15" t="s">
        <v>0</v>
      </c>
      <c r="AS1" s="4" t="s">
        <v>0</v>
      </c>
      <c r="AT1" s="4" t="s">
        <v>0</v>
      </c>
      <c r="AU1" s="4" t="s">
        <v>0</v>
      </c>
      <c r="AV1" s="4" t="s">
        <v>0</v>
      </c>
      <c r="AW1" s="4" t="s">
        <v>0</v>
      </c>
      <c r="AX1" s="4" t="s">
        <v>0</v>
      </c>
      <c r="AY1" s="4" t="s">
        <v>0</v>
      </c>
      <c r="AZ1" s="4" t="s">
        <v>0</v>
      </c>
      <c r="BA1" s="4" t="s">
        <v>0</v>
      </c>
      <c r="BB1" s="4" t="s">
        <v>0</v>
      </c>
      <c r="BC1" s="4" t="s">
        <v>0</v>
      </c>
      <c r="BD1" s="4" t="s">
        <v>0</v>
      </c>
      <c r="BE1" s="4" t="s">
        <v>0</v>
      </c>
      <c r="BF1" s="4" t="s">
        <v>0</v>
      </c>
      <c r="BG1" s="4" t="s">
        <v>0</v>
      </c>
      <c r="BH1" s="4" t="s">
        <v>0</v>
      </c>
      <c r="BI1" s="4" t="s">
        <v>0</v>
      </c>
      <c r="BJ1" s="4" t="s">
        <v>0</v>
      </c>
      <c r="BK1" s="4" t="s">
        <v>0</v>
      </c>
      <c r="BL1" s="4" t="s">
        <v>0</v>
      </c>
      <c r="BM1" s="4" t="s">
        <v>0</v>
      </c>
      <c r="BN1" s="4" t="s">
        <v>0</v>
      </c>
      <c r="BO1" s="4" t="s">
        <v>0</v>
      </c>
      <c r="BP1" s="4" t="s">
        <v>0</v>
      </c>
      <c r="BQ1" s="4" t="s">
        <v>0</v>
      </c>
      <c r="BR1" s="4" t="s">
        <v>0</v>
      </c>
      <c r="BS1" s="4" t="s">
        <v>0</v>
      </c>
      <c r="BT1" s="4" t="s">
        <v>0</v>
      </c>
      <c r="BU1" s="4" t="s">
        <v>0</v>
      </c>
      <c r="BV1" s="4" t="s">
        <v>0</v>
      </c>
      <c r="BW1" s="4" t="s">
        <v>0</v>
      </c>
      <c r="BX1" s="4" t="s">
        <v>0</v>
      </c>
      <c r="BY1" s="4" t="s">
        <v>0</v>
      </c>
      <c r="BZ1" s="4" t="s">
        <v>0</v>
      </c>
      <c r="CA1" s="4" t="s">
        <v>0</v>
      </c>
    </row>
    <row r="2" spans="1:80" s="1" customFormat="1" x14ac:dyDescent="0.2">
      <c r="G2" s="15" t="s">
        <v>545</v>
      </c>
      <c r="H2" s="15" t="s">
        <v>545</v>
      </c>
      <c r="I2" s="15" t="s">
        <v>545</v>
      </c>
      <c r="J2" s="15" t="s">
        <v>545</v>
      </c>
      <c r="K2" s="15" t="s">
        <v>545</v>
      </c>
      <c r="L2" s="15" t="s">
        <v>545</v>
      </c>
      <c r="M2" s="15" t="s">
        <v>545</v>
      </c>
      <c r="N2" s="15" t="s">
        <v>545</v>
      </c>
      <c r="O2" s="15" t="s">
        <v>545</v>
      </c>
      <c r="P2" s="15" t="s">
        <v>545</v>
      </c>
      <c r="Q2" s="15" t="s">
        <v>545</v>
      </c>
      <c r="R2" s="15" t="s">
        <v>545</v>
      </c>
      <c r="S2" s="15" t="s">
        <v>545</v>
      </c>
      <c r="T2" s="15" t="s">
        <v>545</v>
      </c>
      <c r="U2" s="15" t="s">
        <v>545</v>
      </c>
      <c r="V2" s="15" t="s">
        <v>545</v>
      </c>
      <c r="W2" s="15" t="s">
        <v>545</v>
      </c>
      <c r="X2" s="15" t="s">
        <v>545</v>
      </c>
      <c r="Y2" s="15" t="s">
        <v>545</v>
      </c>
      <c r="Z2" s="15" t="s">
        <v>545</v>
      </c>
      <c r="AA2" s="15" t="s">
        <v>545</v>
      </c>
      <c r="AB2" s="15" t="s">
        <v>545</v>
      </c>
      <c r="AC2" s="15" t="s">
        <v>545</v>
      </c>
      <c r="AD2" s="15" t="s">
        <v>545</v>
      </c>
      <c r="AE2" s="15" t="s">
        <v>545</v>
      </c>
      <c r="AF2" s="15" t="s">
        <v>545</v>
      </c>
      <c r="AG2" s="15" t="s">
        <v>545</v>
      </c>
      <c r="AH2" s="15" t="s">
        <v>545</v>
      </c>
      <c r="AI2" s="15" t="s">
        <v>545</v>
      </c>
      <c r="AJ2" s="15" t="s">
        <v>545</v>
      </c>
      <c r="AK2" s="15" t="s">
        <v>545</v>
      </c>
      <c r="AL2" s="15" t="s">
        <v>545</v>
      </c>
      <c r="AM2" s="15" t="s">
        <v>545</v>
      </c>
      <c r="AN2" s="15" t="s">
        <v>545</v>
      </c>
      <c r="AO2" s="15" t="s">
        <v>545</v>
      </c>
      <c r="AP2" s="15" t="s">
        <v>545</v>
      </c>
      <c r="AQ2" s="15" t="s">
        <v>545</v>
      </c>
      <c r="AR2" s="15" t="s">
        <v>545</v>
      </c>
      <c r="AS2" s="4" t="s">
        <v>545</v>
      </c>
      <c r="AT2" s="4" t="s">
        <v>545</v>
      </c>
      <c r="AU2" s="4" t="s">
        <v>545</v>
      </c>
      <c r="AV2" s="4" t="s">
        <v>545</v>
      </c>
      <c r="AW2" s="4" t="s">
        <v>545</v>
      </c>
      <c r="AX2" s="4" t="s">
        <v>545</v>
      </c>
      <c r="AY2" s="4" t="s">
        <v>545</v>
      </c>
      <c r="AZ2" s="4" t="s">
        <v>545</v>
      </c>
      <c r="BA2" s="4" t="s">
        <v>545</v>
      </c>
      <c r="BB2" s="4" t="s">
        <v>545</v>
      </c>
      <c r="BC2" s="4" t="s">
        <v>545</v>
      </c>
      <c r="BD2" s="4" t="s">
        <v>545</v>
      </c>
      <c r="BE2" s="4" t="s">
        <v>545</v>
      </c>
      <c r="BF2" s="4" t="s">
        <v>545</v>
      </c>
      <c r="BG2" s="4" t="s">
        <v>545</v>
      </c>
      <c r="BH2" s="4" t="s">
        <v>545</v>
      </c>
      <c r="BI2" s="4" t="s">
        <v>545</v>
      </c>
      <c r="BJ2" s="4" t="s">
        <v>545</v>
      </c>
      <c r="BK2" s="4" t="s">
        <v>545</v>
      </c>
      <c r="BL2" s="4" t="s">
        <v>545</v>
      </c>
      <c r="BM2" s="4" t="s">
        <v>545</v>
      </c>
      <c r="BN2" s="4" t="s">
        <v>545</v>
      </c>
      <c r="BO2" s="4" t="s">
        <v>545</v>
      </c>
      <c r="BP2" s="4" t="s">
        <v>545</v>
      </c>
      <c r="BQ2" s="4" t="s">
        <v>545</v>
      </c>
      <c r="BR2" s="4" t="s">
        <v>545</v>
      </c>
      <c r="BS2" s="4" t="s">
        <v>545</v>
      </c>
      <c r="BT2" s="4" t="s">
        <v>545</v>
      </c>
      <c r="BU2" s="4" t="s">
        <v>545</v>
      </c>
      <c r="BV2" s="4" t="s">
        <v>545</v>
      </c>
      <c r="BW2" s="4" t="s">
        <v>545</v>
      </c>
      <c r="BX2" s="4" t="s">
        <v>545</v>
      </c>
      <c r="BY2" s="4" t="s">
        <v>545</v>
      </c>
      <c r="BZ2" s="4" t="s">
        <v>545</v>
      </c>
      <c r="CA2" s="4" t="s">
        <v>545</v>
      </c>
    </row>
    <row r="3" spans="1:80" s="1" customFormat="1" x14ac:dyDescent="0.2">
      <c r="G3" s="15" t="s">
        <v>237</v>
      </c>
      <c r="H3" s="15" t="s">
        <v>237</v>
      </c>
      <c r="I3" s="15" t="s">
        <v>237</v>
      </c>
      <c r="J3" s="15" t="s">
        <v>237</v>
      </c>
      <c r="K3" s="15" t="s">
        <v>237</v>
      </c>
      <c r="L3" s="15" t="s">
        <v>237</v>
      </c>
      <c r="M3" s="15" t="s">
        <v>237</v>
      </c>
      <c r="N3" s="15" t="s">
        <v>237</v>
      </c>
      <c r="O3" s="15" t="s">
        <v>237</v>
      </c>
      <c r="P3" s="15" t="s">
        <v>237</v>
      </c>
      <c r="Q3" s="15" t="s">
        <v>237</v>
      </c>
      <c r="R3" s="15" t="s">
        <v>237</v>
      </c>
      <c r="S3" s="15" t="s">
        <v>237</v>
      </c>
      <c r="T3" s="15" t="s">
        <v>237</v>
      </c>
      <c r="U3" s="15" t="s">
        <v>237</v>
      </c>
      <c r="V3" s="15" t="s">
        <v>237</v>
      </c>
      <c r="W3" s="15" t="s">
        <v>237</v>
      </c>
      <c r="X3" s="15" t="s">
        <v>237</v>
      </c>
      <c r="Y3" s="15" t="s">
        <v>237</v>
      </c>
      <c r="Z3" s="15" t="s">
        <v>237</v>
      </c>
      <c r="AA3" s="15" t="s">
        <v>237</v>
      </c>
      <c r="AB3" s="15" t="s">
        <v>237</v>
      </c>
      <c r="AC3" s="15" t="s">
        <v>237</v>
      </c>
      <c r="AD3" s="15" t="s">
        <v>237</v>
      </c>
      <c r="AE3" s="15" t="s">
        <v>237</v>
      </c>
      <c r="AF3" s="15" t="s">
        <v>237</v>
      </c>
      <c r="AG3" s="15" t="s">
        <v>237</v>
      </c>
      <c r="AH3" s="15" t="s">
        <v>237</v>
      </c>
      <c r="AI3" s="15" t="s">
        <v>237</v>
      </c>
      <c r="AJ3" s="15" t="s">
        <v>237</v>
      </c>
      <c r="AK3" s="15" t="s">
        <v>237</v>
      </c>
      <c r="AL3" s="15" t="s">
        <v>237</v>
      </c>
      <c r="AM3" s="15" t="s">
        <v>237</v>
      </c>
      <c r="AN3" s="15" t="s">
        <v>237</v>
      </c>
      <c r="AO3" s="15" t="s">
        <v>237</v>
      </c>
      <c r="AP3" s="15" t="s">
        <v>237</v>
      </c>
      <c r="AQ3" s="15" t="s">
        <v>237</v>
      </c>
      <c r="AR3" s="15" t="s">
        <v>237</v>
      </c>
      <c r="AS3" s="4" t="s">
        <v>237</v>
      </c>
      <c r="AT3" s="4" t="s">
        <v>237</v>
      </c>
      <c r="AU3" s="4" t="s">
        <v>237</v>
      </c>
      <c r="AV3" s="4" t="s">
        <v>237</v>
      </c>
      <c r="AW3" s="4" t="s">
        <v>237</v>
      </c>
      <c r="AX3" s="4" t="s">
        <v>237</v>
      </c>
      <c r="AY3" s="4" t="s">
        <v>237</v>
      </c>
      <c r="AZ3" s="4" t="s">
        <v>237</v>
      </c>
      <c r="BA3" s="4" t="s">
        <v>237</v>
      </c>
      <c r="BB3" s="4" t="s">
        <v>237</v>
      </c>
      <c r="BC3" s="4" t="s">
        <v>237</v>
      </c>
      <c r="BD3" s="4" t="s">
        <v>237</v>
      </c>
      <c r="BE3" s="4" t="s">
        <v>237</v>
      </c>
      <c r="BF3" s="4" t="s">
        <v>237</v>
      </c>
      <c r="BG3" s="4" t="s">
        <v>237</v>
      </c>
      <c r="BH3" s="4" t="s">
        <v>237</v>
      </c>
      <c r="BI3" s="4" t="s">
        <v>237</v>
      </c>
      <c r="BJ3" s="4" t="s">
        <v>237</v>
      </c>
      <c r="BK3" s="4" t="s">
        <v>237</v>
      </c>
      <c r="BL3" s="4" t="s">
        <v>237</v>
      </c>
      <c r="BM3" s="4" t="s">
        <v>237</v>
      </c>
      <c r="BN3" s="4" t="s">
        <v>237</v>
      </c>
      <c r="BO3" s="4" t="s">
        <v>237</v>
      </c>
      <c r="BP3" s="4" t="s">
        <v>237</v>
      </c>
      <c r="BQ3" s="4" t="s">
        <v>237</v>
      </c>
      <c r="BR3" s="4" t="s">
        <v>237</v>
      </c>
      <c r="BS3" s="4" t="s">
        <v>237</v>
      </c>
      <c r="BT3" s="4" t="s">
        <v>237</v>
      </c>
      <c r="BU3" s="4" t="s">
        <v>237</v>
      </c>
      <c r="BV3" s="4" t="s">
        <v>237</v>
      </c>
      <c r="BW3" s="4" t="s">
        <v>237</v>
      </c>
      <c r="BX3" s="4" t="s">
        <v>237</v>
      </c>
      <c r="BY3" s="4" t="s">
        <v>237</v>
      </c>
      <c r="BZ3" s="4" t="s">
        <v>237</v>
      </c>
      <c r="CA3" s="4" t="s">
        <v>237</v>
      </c>
    </row>
    <row r="4" spans="1:80" s="1" customFormat="1" x14ac:dyDescent="0.2">
      <c r="C4" s="1" t="s">
        <v>2</v>
      </c>
      <c r="E4" s="1" t="s">
        <v>3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4">
        <v>1</v>
      </c>
      <c r="AT4" s="4">
        <v>1</v>
      </c>
      <c r="AU4" s="4">
        <v>1</v>
      </c>
      <c r="AV4" s="4">
        <v>1</v>
      </c>
      <c r="AW4" s="4">
        <v>1</v>
      </c>
      <c r="AX4" s="4">
        <v>1</v>
      </c>
      <c r="AY4" s="4">
        <v>1</v>
      </c>
      <c r="AZ4" s="4">
        <v>1</v>
      </c>
      <c r="BA4" s="4">
        <v>1</v>
      </c>
      <c r="BB4" s="4">
        <v>1</v>
      </c>
      <c r="BC4" s="4">
        <v>1</v>
      </c>
      <c r="BD4" s="4">
        <v>1</v>
      </c>
      <c r="BE4" s="4">
        <v>1</v>
      </c>
      <c r="BF4" s="4">
        <v>1</v>
      </c>
      <c r="BG4" s="4">
        <v>1</v>
      </c>
      <c r="BH4" s="4">
        <v>1</v>
      </c>
      <c r="BI4" s="4">
        <v>1</v>
      </c>
      <c r="BJ4" s="4">
        <v>1</v>
      </c>
      <c r="BK4" s="4">
        <v>1</v>
      </c>
      <c r="BL4" s="4">
        <v>1</v>
      </c>
      <c r="BM4" s="4">
        <v>1</v>
      </c>
      <c r="BN4" s="4">
        <v>1</v>
      </c>
      <c r="BO4" s="4">
        <v>1</v>
      </c>
      <c r="BP4" s="4">
        <v>1</v>
      </c>
      <c r="BQ4" s="4">
        <v>1</v>
      </c>
      <c r="BR4" s="4">
        <v>1</v>
      </c>
      <c r="BS4" s="4">
        <v>1</v>
      </c>
      <c r="BT4" s="4">
        <v>1</v>
      </c>
      <c r="BU4" s="4">
        <v>1</v>
      </c>
      <c r="BV4" s="4">
        <v>1</v>
      </c>
      <c r="BW4" s="4">
        <v>1</v>
      </c>
      <c r="BX4" s="4">
        <v>1</v>
      </c>
      <c r="BY4" s="4">
        <v>1</v>
      </c>
      <c r="BZ4" s="4">
        <v>1</v>
      </c>
      <c r="CA4" s="4">
        <v>1</v>
      </c>
    </row>
    <row r="5" spans="1:80" s="1" customFormat="1" x14ac:dyDescent="0.2">
      <c r="A5" s="1" t="s">
        <v>4</v>
      </c>
      <c r="B5" s="6" t="s">
        <v>5</v>
      </c>
      <c r="C5" s="1" t="s">
        <v>6</v>
      </c>
      <c r="D5" s="1" t="s">
        <v>7</v>
      </c>
      <c r="E5" s="1" t="s">
        <v>6</v>
      </c>
      <c r="F5" s="1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42</v>
      </c>
      <c r="AN5" s="15" t="s">
        <v>78</v>
      </c>
      <c r="AO5" s="15" t="s">
        <v>45</v>
      </c>
      <c r="AP5" s="15" t="s">
        <v>81</v>
      </c>
      <c r="AQ5" s="15" t="s">
        <v>82</v>
      </c>
      <c r="AR5" s="15" t="s">
        <v>84</v>
      </c>
      <c r="AS5" s="4" t="s">
        <v>48</v>
      </c>
      <c r="AT5" s="4" t="s">
        <v>49</v>
      </c>
      <c r="AU5" s="4" t="s">
        <v>50</v>
      </c>
      <c r="AV5" s="4" t="s">
        <v>51</v>
      </c>
      <c r="AW5" s="4" t="s">
        <v>52</v>
      </c>
      <c r="AX5" s="4" t="s">
        <v>53</v>
      </c>
      <c r="AY5" s="4" t="s">
        <v>54</v>
      </c>
      <c r="AZ5" s="4" t="s">
        <v>55</v>
      </c>
      <c r="BA5" s="4" t="s">
        <v>56</v>
      </c>
      <c r="BB5" s="4" t="s">
        <v>57</v>
      </c>
      <c r="BC5" s="4" t="s">
        <v>58</v>
      </c>
      <c r="BD5" s="4" t="s">
        <v>59</v>
      </c>
      <c r="BE5" s="4" t="s">
        <v>60</v>
      </c>
      <c r="BF5" s="4" t="s">
        <v>61</v>
      </c>
      <c r="BG5" s="4" t="s">
        <v>62</v>
      </c>
      <c r="BH5" s="4" t="s">
        <v>63</v>
      </c>
      <c r="BI5" s="4" t="s">
        <v>64</v>
      </c>
      <c r="BJ5" s="4" t="s">
        <v>65</v>
      </c>
      <c r="BK5" s="4" t="s">
        <v>66</v>
      </c>
      <c r="BL5" s="4" t="s">
        <v>67</v>
      </c>
      <c r="BM5" s="4" t="s">
        <v>68</v>
      </c>
      <c r="BN5" s="4" t="s">
        <v>69</v>
      </c>
      <c r="BO5" s="4" t="s">
        <v>71</v>
      </c>
      <c r="BP5" s="4" t="s">
        <v>75</v>
      </c>
      <c r="BQ5" s="4" t="s">
        <v>41</v>
      </c>
      <c r="BR5" s="4" t="s">
        <v>76</v>
      </c>
      <c r="BS5" s="4" t="s">
        <v>77</v>
      </c>
      <c r="BT5" s="4" t="s">
        <v>44</v>
      </c>
      <c r="BU5" s="4" t="s">
        <v>79</v>
      </c>
      <c r="BV5" s="4" t="s">
        <v>80</v>
      </c>
      <c r="BW5" s="4" t="s">
        <v>83</v>
      </c>
      <c r="BX5" s="4" t="s">
        <v>46</v>
      </c>
      <c r="BY5" s="4" t="s">
        <v>47</v>
      </c>
      <c r="BZ5" s="4" t="s">
        <v>86</v>
      </c>
      <c r="CA5" s="4" t="s">
        <v>87</v>
      </c>
      <c r="CB5" s="18" t="s">
        <v>238</v>
      </c>
    </row>
    <row r="6" spans="1:80" s="1" customFormat="1" x14ac:dyDescent="0.2">
      <c r="A6" s="1" t="s">
        <v>552</v>
      </c>
      <c r="B6" s="1">
        <v>171.13900000000001</v>
      </c>
      <c r="C6" s="7">
        <f>AVERAGE(G6:AR6)</f>
        <v>38.46915528157907</v>
      </c>
      <c r="D6" s="7">
        <f>STDEV(G6:AR6)</f>
        <v>11.301196706945252</v>
      </c>
      <c r="E6" s="7">
        <f>AVERAGE(AS6:CA6)</f>
        <v>34.52879631937143</v>
      </c>
      <c r="F6" s="7">
        <f>STDEV(AS6:CA6)</f>
        <v>9.2421914106939447</v>
      </c>
      <c r="G6" s="16">
        <v>65.826152472545644</v>
      </c>
      <c r="H6" s="16">
        <v>52.673852402666832</v>
      </c>
      <c r="I6" s="16">
        <v>49.985851218942116</v>
      </c>
      <c r="J6" s="16">
        <v>55.699130222166374</v>
      </c>
      <c r="K6" s="16">
        <v>45.443623900246493</v>
      </c>
      <c r="L6" s="16">
        <v>49.209416893406654</v>
      </c>
      <c r="M6" s="16">
        <v>40.774560810973462</v>
      </c>
      <c r="N6" s="16">
        <v>30.434171619210382</v>
      </c>
      <c r="O6" s="16">
        <v>61.633014560275527</v>
      </c>
      <c r="P6" s="16">
        <v>51.781360092267867</v>
      </c>
      <c r="Q6" s="16">
        <v>39.564426915687953</v>
      </c>
      <c r="R6" s="16">
        <v>48.5124970059098</v>
      </c>
      <c r="S6" s="16">
        <v>51.225481835722277</v>
      </c>
      <c r="T6" s="16">
        <v>48.004610123096541</v>
      </c>
      <c r="U6" s="16">
        <v>31.230560457592368</v>
      </c>
      <c r="V6" s="16">
        <v>38.294334938660036</v>
      </c>
      <c r="W6" s="16">
        <v>39.734479171010676</v>
      </c>
      <c r="X6" s="16">
        <v>39.238043711934878</v>
      </c>
      <c r="Y6" s="16">
        <v>34.04111172869667</v>
      </c>
      <c r="Z6" s="16">
        <v>33.478042575633154</v>
      </c>
      <c r="AA6" s="16">
        <v>38.393256787942228</v>
      </c>
      <c r="AB6" s="16">
        <v>30.691532389361846</v>
      </c>
      <c r="AC6" s="16">
        <v>39.451146327361023</v>
      </c>
      <c r="AD6" s="16">
        <v>32.266622564477451</v>
      </c>
      <c r="AE6" s="16">
        <v>34.75195678498882</v>
      </c>
      <c r="AF6" s="16">
        <v>34.908875214457581</v>
      </c>
      <c r="AG6" s="16">
        <v>36.416389978409619</v>
      </c>
      <c r="AH6" s="16">
        <v>34.179425639614941</v>
      </c>
      <c r="AI6" s="16">
        <v>33.588173840052782</v>
      </c>
      <c r="AJ6" s="16">
        <v>30.2942126045841</v>
      </c>
      <c r="AK6" s="16">
        <v>23.703808395338097</v>
      </c>
      <c r="AL6" s="16">
        <v>30.794785550061281</v>
      </c>
      <c r="AM6" s="16">
        <v>25.999265672409873</v>
      </c>
      <c r="AN6" s="16">
        <v>29.876544803188306</v>
      </c>
      <c r="AO6" s="16">
        <v>41.547525199714698</v>
      </c>
      <c r="AP6" s="16">
        <v>20.894170569293127</v>
      </c>
      <c r="AQ6" s="16">
        <v>11.828392746300707</v>
      </c>
      <c r="AR6" s="16">
        <v>25.45709297580224</v>
      </c>
      <c r="AS6" s="17">
        <v>46.984457411486694</v>
      </c>
      <c r="AT6" s="17">
        <v>45.17110281257218</v>
      </c>
      <c r="AU6" s="17">
        <v>43.412615209786381</v>
      </c>
      <c r="AV6" s="17">
        <v>37.249863443369776</v>
      </c>
      <c r="AW6" s="17">
        <v>51.631377856783494</v>
      </c>
      <c r="AX6" s="17">
        <v>48.090099426988417</v>
      </c>
      <c r="AY6" s="17">
        <v>44.724597935768301</v>
      </c>
      <c r="AZ6" s="17">
        <v>44.71734819169118</v>
      </c>
      <c r="BA6" s="17">
        <v>50.302057452910276</v>
      </c>
      <c r="BB6" s="17">
        <v>33.770676819001913</v>
      </c>
      <c r="BC6" s="17">
        <v>32.091726696874751</v>
      </c>
      <c r="BD6" s="17">
        <v>38.192264476701808</v>
      </c>
      <c r="BE6" s="17">
        <v>37.112080404731998</v>
      </c>
      <c r="BF6" s="17">
        <v>35.322298126139486</v>
      </c>
      <c r="BG6" s="17">
        <v>20.293020129200777</v>
      </c>
      <c r="BH6" s="17">
        <v>47.642069491573537</v>
      </c>
      <c r="BI6" s="17">
        <v>36.591877245641307</v>
      </c>
      <c r="BJ6" s="17">
        <v>21.633978912279535</v>
      </c>
      <c r="BK6" s="17">
        <v>22.176720549777066</v>
      </c>
      <c r="BL6" s="17">
        <v>27.466099552332</v>
      </c>
      <c r="BM6" s="17">
        <v>21.654488292959496</v>
      </c>
      <c r="BN6" s="17">
        <v>26.757477854736624</v>
      </c>
      <c r="BO6" s="17">
        <v>29.216865497745623</v>
      </c>
      <c r="BP6" s="17">
        <v>31.563799241512687</v>
      </c>
      <c r="BQ6" s="17">
        <v>39.856339909081434</v>
      </c>
      <c r="BR6" s="17">
        <v>28.785290739280128</v>
      </c>
      <c r="BS6" s="17">
        <v>20.55556999887461</v>
      </c>
      <c r="BT6" s="17">
        <v>27.749617024542442</v>
      </c>
      <c r="BU6" s="17">
        <v>29.418832934146135</v>
      </c>
      <c r="BV6" s="17">
        <v>41.067115666646643</v>
      </c>
      <c r="BW6" s="17">
        <v>24.846044436437747</v>
      </c>
      <c r="BX6" s="17">
        <v>31.579926352594608</v>
      </c>
      <c r="BY6" s="17">
        <v>24.854860432932696</v>
      </c>
      <c r="BZ6" s="17">
        <v>31.215670877759841</v>
      </c>
      <c r="CA6" s="17">
        <v>34.809639773138592</v>
      </c>
      <c r="CB6" s="19">
        <f>COUNTIF(G6:CA6,"&gt;0")/73</f>
        <v>1</v>
      </c>
    </row>
    <row r="7" spans="1:80" s="1" customFormat="1" x14ac:dyDescent="0.2">
      <c r="A7" s="1" t="s">
        <v>548</v>
      </c>
      <c r="B7" s="1">
        <v>185.15469999999999</v>
      </c>
      <c r="C7" s="7">
        <f>AVERAGE(G7:AR7)</f>
        <v>6.113846319747978</v>
      </c>
      <c r="D7" s="7">
        <f>STDEV(G7:AR7)</f>
        <v>1.5344620351155225</v>
      </c>
      <c r="E7" s="7">
        <f>AVERAGE(AS7:CA7)</f>
        <v>5.4444385016404304</v>
      </c>
      <c r="F7" s="7">
        <f>STDEV(AS7:CA7)</f>
        <v>1.378601430754115</v>
      </c>
      <c r="G7" s="16">
        <v>9.5596687678803622</v>
      </c>
      <c r="H7" s="16">
        <v>8.1515927373136332</v>
      </c>
      <c r="I7" s="16">
        <v>8.0776798509655805</v>
      </c>
      <c r="J7" s="16">
        <v>8.6131389953837321</v>
      </c>
      <c r="K7" s="16">
        <v>6.7998155242697482</v>
      </c>
      <c r="L7" s="16">
        <v>8.2973307600215556</v>
      </c>
      <c r="M7" s="16">
        <v>6.9903954397104551</v>
      </c>
      <c r="N7" s="16">
        <v>5.2882599221172697</v>
      </c>
      <c r="O7" s="16">
        <v>8.7940711613517397</v>
      </c>
      <c r="P7" s="16">
        <v>7.7055997007680936</v>
      </c>
      <c r="Q7" s="16">
        <v>6.7265669371105519</v>
      </c>
      <c r="R7" s="16">
        <v>6.9486162549006245</v>
      </c>
      <c r="S7" s="16">
        <v>7.6468581558834545</v>
      </c>
      <c r="T7" s="16">
        <v>7.0752426166530924</v>
      </c>
      <c r="U7" s="16">
        <v>5.1574245674256423</v>
      </c>
      <c r="V7" s="16">
        <v>6.3632999061555191</v>
      </c>
      <c r="W7" s="16">
        <v>6.6435608541662692</v>
      </c>
      <c r="X7" s="16">
        <v>6.0693462390617059</v>
      </c>
      <c r="Y7" s="16">
        <v>4.8397728933606317</v>
      </c>
      <c r="Z7" s="16">
        <v>5.2611724657122103</v>
      </c>
      <c r="AA7" s="16">
        <v>6.5408399868973088</v>
      </c>
      <c r="AB7" s="16">
        <v>5.1834224216915699</v>
      </c>
      <c r="AC7" s="16">
        <v>5.5222726267770561</v>
      </c>
      <c r="AD7" s="16">
        <v>4.7238876005844794</v>
      </c>
      <c r="AE7" s="16">
        <v>5.3402224032266838</v>
      </c>
      <c r="AF7" s="16">
        <v>6.0950769750595013</v>
      </c>
      <c r="AG7" s="16">
        <v>6.9426596727806666</v>
      </c>
      <c r="AH7" s="16">
        <v>5.5781490104514129</v>
      </c>
      <c r="AI7" s="16">
        <v>4.9702311813747704</v>
      </c>
      <c r="AJ7" s="16">
        <v>4.801280436257346</v>
      </c>
      <c r="AK7" s="16">
        <v>4.6855744860840538</v>
      </c>
      <c r="AL7" s="16">
        <v>5.1026752688532149</v>
      </c>
      <c r="AM7" s="16">
        <v>4.2426133991608976</v>
      </c>
      <c r="AN7" s="16">
        <v>5.5053168798811116</v>
      </c>
      <c r="AO7" s="16">
        <v>5.3098636006415356</v>
      </c>
      <c r="AP7" s="16">
        <v>3.8714032323443401</v>
      </c>
      <c r="AQ7" s="16">
        <v>2.4759307427241821</v>
      </c>
      <c r="AR7" s="16">
        <v>4.4253264754212038</v>
      </c>
      <c r="AS7" s="17">
        <v>7.1275287035728674</v>
      </c>
      <c r="AT7" s="17">
        <v>7.7089539715213284</v>
      </c>
      <c r="AU7" s="17">
        <v>7.2204325507402656</v>
      </c>
      <c r="AV7" s="17">
        <v>6.0913991581889091</v>
      </c>
      <c r="AW7" s="17">
        <v>7.416203447492177</v>
      </c>
      <c r="AX7" s="17">
        <v>7.7659409011369194</v>
      </c>
      <c r="AY7" s="17">
        <v>7.4517002159740828</v>
      </c>
      <c r="AZ7" s="17">
        <v>6.7576896168616178</v>
      </c>
      <c r="BA7" s="17">
        <v>7.6201685520195452</v>
      </c>
      <c r="BB7" s="17">
        <v>6.2600341891386933</v>
      </c>
      <c r="BC7" s="17">
        <v>4.940360269581018</v>
      </c>
      <c r="BD7" s="17">
        <v>5.2398033062215328</v>
      </c>
      <c r="BE7" s="17">
        <v>5.4419454504624563</v>
      </c>
      <c r="BF7" s="17">
        <v>5.5940426393117608</v>
      </c>
      <c r="BG7" s="17">
        <v>3.3721958966704677</v>
      </c>
      <c r="BH7" s="17">
        <v>6.6139132044493349</v>
      </c>
      <c r="BI7" s="17">
        <v>5.4996615765902526</v>
      </c>
      <c r="BJ7" s="17">
        <v>3.463767683399515</v>
      </c>
      <c r="BK7" s="17">
        <v>3.546732259486217</v>
      </c>
      <c r="BL7" s="17">
        <v>5.379583113072079</v>
      </c>
      <c r="BM7" s="17">
        <v>3.5509885743479397</v>
      </c>
      <c r="BN7" s="17">
        <v>4.0118169006305004</v>
      </c>
      <c r="BO7" s="17">
        <v>4.3780120674198848</v>
      </c>
      <c r="BP7" s="17">
        <v>4.1462904156937919</v>
      </c>
      <c r="BQ7" s="17">
        <v>6.2273069016722244</v>
      </c>
      <c r="BR7" s="17">
        <v>4.1824369382741251</v>
      </c>
      <c r="BS7" s="17">
        <v>3.5447958502310519</v>
      </c>
      <c r="BT7" s="17">
        <v>5.1129127001285326</v>
      </c>
      <c r="BU7" s="17">
        <v>5.1906091962077978</v>
      </c>
      <c r="BV7" s="17">
        <v>6.1150417806487551</v>
      </c>
      <c r="BW7" s="17">
        <v>3.9816518549715658</v>
      </c>
      <c r="BX7" s="17">
        <v>5.6040444843138735</v>
      </c>
      <c r="BY7" s="17">
        <v>4.5610970556356634</v>
      </c>
      <c r="BZ7" s="17">
        <v>4.3686005462687643</v>
      </c>
      <c r="CA7" s="17">
        <v>5.0676855850795848</v>
      </c>
      <c r="CB7" s="19">
        <f t="shared" ref="CB7:CB46" si="0">COUNTIF(G7:CA7,"&gt;0")/73</f>
        <v>1</v>
      </c>
    </row>
    <row r="8" spans="1:80" s="1" customFormat="1" x14ac:dyDescent="0.2">
      <c r="A8" s="1" t="s">
        <v>550</v>
      </c>
      <c r="B8" s="1">
        <v>199.1704</v>
      </c>
      <c r="C8" s="7">
        <f>AVERAGE(G8:AR8)</f>
        <v>22.850727815521111</v>
      </c>
      <c r="D8" s="7">
        <f>STDEV(G8:AR8)</f>
        <v>4.4710628809032409</v>
      </c>
      <c r="E8" s="7">
        <f>AVERAGE(AS8:CA8)</f>
        <v>21.024235796797811</v>
      </c>
      <c r="F8" s="7">
        <f>STDEV(AS8:CA8)</f>
        <v>4.506930685658685</v>
      </c>
      <c r="G8" s="16">
        <v>29.279138801732884</v>
      </c>
      <c r="H8" s="16">
        <v>26.992901350818158</v>
      </c>
      <c r="I8" s="16">
        <v>27.81266098787744</v>
      </c>
      <c r="J8" s="16">
        <v>28.563090594745621</v>
      </c>
      <c r="K8" s="16">
        <v>22.927151664491181</v>
      </c>
      <c r="L8" s="16">
        <v>30.386500025628017</v>
      </c>
      <c r="M8" s="16">
        <v>23.075732157516335</v>
      </c>
      <c r="N8" s="16">
        <v>21.575570814681019</v>
      </c>
      <c r="O8" s="16">
        <v>29.893634576026095</v>
      </c>
      <c r="P8" s="16">
        <v>28.104792552069583</v>
      </c>
      <c r="Q8" s="16">
        <v>24.44815088845375</v>
      </c>
      <c r="R8" s="16">
        <v>23.284911852373444</v>
      </c>
      <c r="S8" s="16">
        <v>26.803362565857096</v>
      </c>
      <c r="T8" s="16">
        <v>25.476658763055884</v>
      </c>
      <c r="U8" s="16">
        <v>19.542334038897508</v>
      </c>
      <c r="V8" s="16">
        <v>25.617672226671029</v>
      </c>
      <c r="W8" s="16">
        <v>27.409619383203847</v>
      </c>
      <c r="X8" s="16">
        <v>22.86942242842451</v>
      </c>
      <c r="Y8" s="16">
        <v>18.580190670827683</v>
      </c>
      <c r="Z8" s="16">
        <v>21.135947708443439</v>
      </c>
      <c r="AA8" s="16">
        <v>25.89842353237152</v>
      </c>
      <c r="AB8" s="16">
        <v>21.64684511883647</v>
      </c>
      <c r="AC8" s="16">
        <v>21.25997798405098</v>
      </c>
      <c r="AD8" s="16">
        <v>17.972769540537481</v>
      </c>
      <c r="AE8" s="16">
        <v>20.355050419832917</v>
      </c>
      <c r="AF8" s="16">
        <v>23.790894537696666</v>
      </c>
      <c r="AG8" s="16">
        <v>29.196129978824178</v>
      </c>
      <c r="AH8" s="16">
        <v>21.562772284657331</v>
      </c>
      <c r="AI8" s="16">
        <v>19.788153092667351</v>
      </c>
      <c r="AJ8" s="16">
        <v>18.103503645056225</v>
      </c>
      <c r="AK8" s="16">
        <v>20.459592887612267</v>
      </c>
      <c r="AL8" s="16">
        <v>20.34296884505375</v>
      </c>
      <c r="AM8" s="16">
        <v>17.14359721710813</v>
      </c>
      <c r="AN8" s="16">
        <v>23.237208299876425</v>
      </c>
      <c r="AO8" s="16">
        <v>19.358219867154855</v>
      </c>
      <c r="AP8" s="16">
        <v>15.599184556210822</v>
      </c>
      <c r="AQ8" s="16">
        <v>10.378286321182619</v>
      </c>
      <c r="AR8" s="16">
        <v>18.454634809277813</v>
      </c>
      <c r="AS8" s="17">
        <v>25.374393723991112</v>
      </c>
      <c r="AT8" s="17">
        <v>27.701648318433278</v>
      </c>
      <c r="AU8" s="17">
        <v>24.816116396823045</v>
      </c>
      <c r="AV8" s="17">
        <v>23.346984896824598</v>
      </c>
      <c r="AW8" s="17">
        <v>26.219643113369262</v>
      </c>
      <c r="AX8" s="17">
        <v>28.678090315569055</v>
      </c>
      <c r="AY8" s="17">
        <v>26.260644904785746</v>
      </c>
      <c r="AZ8" s="17">
        <v>25.109546017383966</v>
      </c>
      <c r="BA8" s="17">
        <v>28.957742211136345</v>
      </c>
      <c r="BB8" s="17">
        <v>25.627689431976449</v>
      </c>
      <c r="BC8" s="17">
        <v>19.017620387498948</v>
      </c>
      <c r="BD8" s="17">
        <v>18.525512189612172</v>
      </c>
      <c r="BE8" s="17">
        <v>21.318525070386471</v>
      </c>
      <c r="BF8" s="17">
        <v>22.093910287168111</v>
      </c>
      <c r="BG8" s="17">
        <v>14.422959449953655</v>
      </c>
      <c r="BH8" s="17">
        <v>24.815344680532082</v>
      </c>
      <c r="BI8" s="17">
        <v>20.0745985281857</v>
      </c>
      <c r="BJ8" s="17">
        <v>15.070497722060184</v>
      </c>
      <c r="BK8" s="17">
        <v>14.210857703395444</v>
      </c>
      <c r="BL8" s="17">
        <v>24.138928560467573</v>
      </c>
      <c r="BM8" s="17">
        <v>15.130715366356014</v>
      </c>
      <c r="BN8" s="17">
        <v>15.847496735442588</v>
      </c>
      <c r="BO8" s="17">
        <v>17.221344136261195</v>
      </c>
      <c r="BP8" s="17">
        <v>16.697233420274042</v>
      </c>
      <c r="BQ8" s="17">
        <v>24.343042529252912</v>
      </c>
      <c r="BR8" s="17">
        <v>16.404885917471468</v>
      </c>
      <c r="BS8" s="17">
        <v>14.412527900213981</v>
      </c>
      <c r="BT8" s="17">
        <v>20.292216174454172</v>
      </c>
      <c r="BU8" s="17">
        <v>21.975294180907209</v>
      </c>
      <c r="BV8" s="17">
        <v>23.233026579267971</v>
      </c>
      <c r="BW8" s="17">
        <v>16.173976907864851</v>
      </c>
      <c r="BX8" s="17">
        <v>23.454753443480836</v>
      </c>
      <c r="BY8" s="17">
        <v>18.568865186893401</v>
      </c>
      <c r="BZ8" s="17">
        <v>17.020459803624387</v>
      </c>
      <c r="CA8" s="17">
        <v>19.291160696605321</v>
      </c>
      <c r="CB8" s="19">
        <f t="shared" si="0"/>
        <v>1</v>
      </c>
    </row>
    <row r="9" spans="1:80" s="1" customFormat="1" x14ac:dyDescent="0.2">
      <c r="A9" s="1" t="s">
        <v>549</v>
      </c>
      <c r="B9" s="1">
        <v>197.15469999999999</v>
      </c>
      <c r="C9" s="7">
        <f>AVERAGE(G9:AR9)</f>
        <v>1.0648230179346794</v>
      </c>
      <c r="D9" s="7">
        <f>STDEV(G9:AR9)</f>
        <v>0.19708991970313985</v>
      </c>
      <c r="E9" s="7">
        <f>AVERAGE(AS9:CA9)</f>
        <v>0.9855992847298396</v>
      </c>
      <c r="F9" s="7">
        <f>STDEV(AS9:CA9)</f>
        <v>0.15984218474600509</v>
      </c>
      <c r="G9" s="16">
        <v>1.3668508272278475</v>
      </c>
      <c r="H9" s="16">
        <v>1.2948377356160192</v>
      </c>
      <c r="I9" s="16">
        <v>1.3094956314779518</v>
      </c>
      <c r="J9" s="16">
        <v>1.1254060593389534</v>
      </c>
      <c r="K9" s="16">
        <v>1.1812188174470772</v>
      </c>
      <c r="L9" s="16">
        <v>1.633038538737988</v>
      </c>
      <c r="M9" s="16">
        <v>1.092377300123899</v>
      </c>
      <c r="N9" s="16">
        <v>0.94458175226372898</v>
      </c>
      <c r="O9" s="16">
        <v>1.4806225804505</v>
      </c>
      <c r="P9" s="16">
        <v>1.2374913027877303</v>
      </c>
      <c r="Q9" s="16">
        <v>0.88694062137124952</v>
      </c>
      <c r="R9" s="16">
        <v>1.2533751487425175</v>
      </c>
      <c r="S9" s="16">
        <v>1.27640087224913</v>
      </c>
      <c r="T9" s="16">
        <v>1.2212504550528585</v>
      </c>
      <c r="U9" s="16">
        <v>1.0101377192789678</v>
      </c>
      <c r="V9" s="16">
        <v>0.94861073571579302</v>
      </c>
      <c r="W9" s="16">
        <v>1.1204037921878596</v>
      </c>
      <c r="X9" s="16">
        <v>1.0837669835308577</v>
      </c>
      <c r="Y9" s="16">
        <v>1.0813865682581194</v>
      </c>
      <c r="Z9" s="16">
        <v>0.95859985036925399</v>
      </c>
      <c r="AA9" s="16">
        <v>1.1554659534034877</v>
      </c>
      <c r="AB9" s="16">
        <v>1.0422957135867899</v>
      </c>
      <c r="AC9" s="16">
        <v>1.0435447521888175</v>
      </c>
      <c r="AD9" s="16">
        <v>0.86708472710867746</v>
      </c>
      <c r="AE9" s="16">
        <v>0.99833225608695353</v>
      </c>
      <c r="AF9" s="16">
        <v>0.96653759597183142</v>
      </c>
      <c r="AG9" s="16">
        <v>1.0855927563294041</v>
      </c>
      <c r="AH9" s="16">
        <v>1.1267292340003474</v>
      </c>
      <c r="AI9" s="16">
        <v>0.93051646402296517</v>
      </c>
      <c r="AJ9" s="16">
        <v>0.87233008339096874</v>
      </c>
      <c r="AK9" s="16">
        <v>0.94875394695501147</v>
      </c>
      <c r="AL9" s="16">
        <v>0.97380247189056635</v>
      </c>
      <c r="AM9" s="16">
        <v>0.83874648175788957</v>
      </c>
      <c r="AN9" s="16">
        <v>0.825068701736133</v>
      </c>
      <c r="AO9" s="16">
        <v>0.81282803172617457</v>
      </c>
      <c r="AP9" s="16">
        <v>0.88128304350920716</v>
      </c>
      <c r="AQ9" s="16">
        <v>0.71915690567530566</v>
      </c>
      <c r="AR9" s="16">
        <v>0.86841226994898579</v>
      </c>
      <c r="AS9" s="17">
        <v>0.64153359695455037</v>
      </c>
      <c r="AT9" s="17">
        <v>1.2469046069527527</v>
      </c>
      <c r="AU9" s="17">
        <v>1.0936542526570376</v>
      </c>
      <c r="AV9" s="17">
        <v>1.14034521889425</v>
      </c>
      <c r="AW9" s="17">
        <v>1.1252523768910268</v>
      </c>
      <c r="AX9" s="17">
        <v>1.307858938707734</v>
      </c>
      <c r="AY9" s="17">
        <v>1.192697414599859</v>
      </c>
      <c r="AZ9" s="17">
        <v>1.0890118701969358</v>
      </c>
      <c r="BA9" s="17">
        <v>1.271554603093642</v>
      </c>
      <c r="BB9" s="17">
        <v>1.0004307726425019</v>
      </c>
      <c r="BC9" s="17">
        <v>0.95066595511165908</v>
      </c>
      <c r="BD9" s="17">
        <v>1.1411566983421026</v>
      </c>
      <c r="BE9" s="17">
        <v>0.98578436523960389</v>
      </c>
      <c r="BF9" s="17">
        <v>1.0387169192844075</v>
      </c>
      <c r="BG9" s="17">
        <v>0.89566026721445358</v>
      </c>
      <c r="BH9" s="17">
        <v>1.2636658517357753</v>
      </c>
      <c r="BI9" s="17">
        <v>0.99316642369394148</v>
      </c>
      <c r="BJ9" s="17">
        <v>0.8695484974706883</v>
      </c>
      <c r="BK9" s="17">
        <v>0.77586728021143681</v>
      </c>
      <c r="BL9" s="17">
        <v>0.90785787298316944</v>
      </c>
      <c r="BM9" s="17">
        <v>0.88719515286950446</v>
      </c>
      <c r="BN9" s="17">
        <v>0.89951564003389106</v>
      </c>
      <c r="BO9" s="17">
        <v>0.92898148777615497</v>
      </c>
      <c r="BP9" s="17">
        <v>0.95884790580002066</v>
      </c>
      <c r="BQ9" s="17">
        <v>1.0394431675045861</v>
      </c>
      <c r="BR9" s="17">
        <v>0.84488793351879032</v>
      </c>
      <c r="BS9" s="17">
        <v>0.91740129617826793</v>
      </c>
      <c r="BT9" s="17">
        <v>0.97020137113883498</v>
      </c>
      <c r="BU9" s="17">
        <v>0.80205827314358968</v>
      </c>
      <c r="BV9" s="17">
        <v>0.87248756749199319</v>
      </c>
      <c r="BW9" s="17">
        <v>0.77275682309809235</v>
      </c>
      <c r="BX9" s="17">
        <v>1.0242750872885831</v>
      </c>
      <c r="BY9" s="17">
        <v>0.76435455565418686</v>
      </c>
      <c r="BZ9" s="17">
        <v>0.85314726770288385</v>
      </c>
      <c r="CA9" s="17">
        <v>1.0290876534674638</v>
      </c>
      <c r="CB9" s="19">
        <f t="shared" si="0"/>
        <v>1</v>
      </c>
    </row>
    <row r="10" spans="1:80" s="1" customFormat="1" x14ac:dyDescent="0.2">
      <c r="A10" s="1" t="s">
        <v>554</v>
      </c>
      <c r="B10" s="1">
        <v>213.18600000000001</v>
      </c>
      <c r="C10" s="7">
        <f>AVERAGE(G10:AR10)</f>
        <v>4.256792080614205</v>
      </c>
      <c r="D10" s="7">
        <f>STDEV(G10:AR10)</f>
        <v>1.2844532332704488</v>
      </c>
      <c r="E10" s="7">
        <f>AVERAGE(AS10:CA10)</f>
        <v>3.8515832214563561</v>
      </c>
      <c r="F10" s="7">
        <f>STDEV(AS10:CA10)</f>
        <v>1.0702003731925134</v>
      </c>
      <c r="G10" s="16">
        <v>6.7734538991947701</v>
      </c>
      <c r="H10" s="16">
        <v>5.8024114485905622</v>
      </c>
      <c r="I10" s="16">
        <v>6.3410870372606203</v>
      </c>
      <c r="J10" s="16">
        <v>6.427668839402533</v>
      </c>
      <c r="K10" s="16">
        <v>5.0234700001064434</v>
      </c>
      <c r="L10" s="16">
        <v>7.907885827024808</v>
      </c>
      <c r="M10" s="16">
        <v>5.0545159741571037</v>
      </c>
      <c r="N10" s="16">
        <v>4.1848979395634567</v>
      </c>
      <c r="O10" s="16">
        <v>5.6763531981316753</v>
      </c>
      <c r="P10" s="16">
        <v>4.5455965122341135</v>
      </c>
      <c r="Q10" s="16">
        <v>5.350336938029197</v>
      </c>
      <c r="R10" s="16">
        <v>4.1487771253846839</v>
      </c>
      <c r="S10" s="16">
        <v>4.4437386619446979</v>
      </c>
      <c r="T10" s="16">
        <v>4.1561100056113585</v>
      </c>
      <c r="U10" s="16">
        <v>3.4594149699368244</v>
      </c>
      <c r="V10" s="16">
        <v>5.1999458762084627</v>
      </c>
      <c r="W10" s="16">
        <v>4.5900598526237717</v>
      </c>
      <c r="X10" s="16">
        <v>3.6577567298682032</v>
      </c>
      <c r="Y10" s="16">
        <v>3.0160761191418564</v>
      </c>
      <c r="Z10" s="16">
        <v>3.2867925901908941</v>
      </c>
      <c r="AA10" s="16">
        <v>4.6091198841363683</v>
      </c>
      <c r="AB10" s="16">
        <v>3.5870780427315569</v>
      </c>
      <c r="AC10" s="16">
        <v>3.8105725458919739</v>
      </c>
      <c r="AD10" s="16">
        <v>2.8276465883722497</v>
      </c>
      <c r="AE10" s="16">
        <v>3.3780291580468877</v>
      </c>
      <c r="AF10" s="16">
        <v>4.123034287154022</v>
      </c>
      <c r="AG10" s="16">
        <v>5.3860731042706815</v>
      </c>
      <c r="AH10" s="16">
        <v>3.6533776275829881</v>
      </c>
      <c r="AI10" s="16">
        <v>2.9854856512349679</v>
      </c>
      <c r="AJ10" s="16">
        <v>3.0721808793911034</v>
      </c>
      <c r="AK10" s="16">
        <v>3.8256683568507492</v>
      </c>
      <c r="AL10" s="16">
        <v>3.3296853988436994</v>
      </c>
      <c r="AM10" s="16">
        <v>2.6970665336766975</v>
      </c>
      <c r="AN10" s="16">
        <v>4.0363777979972539</v>
      </c>
      <c r="AO10" s="16">
        <v>3.3761038279330076</v>
      </c>
      <c r="AP10" s="16">
        <v>2.7658276059141231</v>
      </c>
      <c r="AQ10" s="16">
        <v>2.0085283939159857</v>
      </c>
      <c r="AR10" s="16">
        <v>3.2398938347894286</v>
      </c>
      <c r="AS10" s="17">
        <v>5.7030322482772684</v>
      </c>
      <c r="AT10" s="17">
        <v>6.0467737131324037</v>
      </c>
      <c r="AU10" s="17">
        <v>4.6723583654527268</v>
      </c>
      <c r="AV10" s="17">
        <v>4.543398681978422</v>
      </c>
      <c r="AW10" s="17">
        <v>4.6485272303456284</v>
      </c>
      <c r="AX10" s="17">
        <v>5.2025639780713551</v>
      </c>
      <c r="AY10" s="17">
        <v>4.984165240193982</v>
      </c>
      <c r="AZ10" s="17">
        <v>4.2848458580854549</v>
      </c>
      <c r="BA10" s="17">
        <v>4.9152763618319728</v>
      </c>
      <c r="BB10" s="17">
        <v>4.7069427619304012</v>
      </c>
      <c r="BC10" s="17">
        <v>3.2966006820384246</v>
      </c>
      <c r="BD10" s="17">
        <v>3.460022497215975</v>
      </c>
      <c r="BE10" s="17">
        <v>3.2914383900778312</v>
      </c>
      <c r="BF10" s="17">
        <v>3.5679059555612933</v>
      </c>
      <c r="BG10" s="17">
        <v>2.413060610443448</v>
      </c>
      <c r="BH10" s="17">
        <v>4.1870405167926812</v>
      </c>
      <c r="BI10" s="17">
        <v>3.1710255654724802</v>
      </c>
      <c r="BJ10" s="17">
        <v>5.5103820878790852</v>
      </c>
      <c r="BK10" s="17">
        <v>2.2989298799742008</v>
      </c>
      <c r="BL10" s="17">
        <v>4.4125213744316163</v>
      </c>
      <c r="BM10" s="17">
        <v>2.4782098553208169</v>
      </c>
      <c r="BN10" s="17">
        <v>2.4603664617645888</v>
      </c>
      <c r="BO10" s="17">
        <v>2.5725834072611535</v>
      </c>
      <c r="BP10" s="17">
        <v>2.858963574359521</v>
      </c>
      <c r="BQ10" s="17">
        <v>5.0975165727976437</v>
      </c>
      <c r="BR10" s="17">
        <v>2.3729812978344853</v>
      </c>
      <c r="BS10" s="17">
        <v>2.5352302153917212</v>
      </c>
      <c r="BT10" s="17">
        <v>3.8611239545129523</v>
      </c>
      <c r="BU10" s="17">
        <v>3.9205555922354498</v>
      </c>
      <c r="BV10" s="17">
        <v>4.4851774426152433</v>
      </c>
      <c r="BW10" s="17">
        <v>2.57881488897661</v>
      </c>
      <c r="BX10" s="17">
        <v>4.1806545837580993</v>
      </c>
      <c r="BY10" s="17">
        <v>3.3988883337586104</v>
      </c>
      <c r="BZ10" s="17">
        <v>3.3173679906088589</v>
      </c>
      <c r="CA10" s="17">
        <v>3.37016658059011</v>
      </c>
      <c r="CB10" s="19">
        <f t="shared" si="0"/>
        <v>1</v>
      </c>
    </row>
    <row r="11" spans="1:80" s="1" customFormat="1" x14ac:dyDescent="0.2">
      <c r="A11" s="1" t="s">
        <v>583</v>
      </c>
      <c r="B11" s="1">
        <v>227.20169999999999</v>
      </c>
      <c r="C11" s="7">
        <f>AVERAGE(G11:AR11)</f>
        <v>15.651069018900492</v>
      </c>
      <c r="D11" s="7">
        <f>STDEV(G11:AR11)</f>
        <v>2.1459222421055002</v>
      </c>
      <c r="E11" s="7">
        <f>AVERAGE(AS11:CA11)</f>
        <v>15.717812590121591</v>
      </c>
      <c r="F11" s="7">
        <f>STDEV(AS11:CA11)</f>
        <v>4.5267405497264885</v>
      </c>
      <c r="G11" s="16">
        <v>20.103330857480227</v>
      </c>
      <c r="H11" s="16">
        <v>18.3030024767044</v>
      </c>
      <c r="I11" s="16">
        <v>19.421431823239541</v>
      </c>
      <c r="J11" s="16">
        <v>18.492971761831367</v>
      </c>
      <c r="K11" s="16">
        <v>18.292063520396344</v>
      </c>
      <c r="L11" s="16">
        <v>22.294330948039786</v>
      </c>
      <c r="M11" s="16">
        <v>17.336664590274381</v>
      </c>
      <c r="N11" s="16">
        <v>16.043293865989728</v>
      </c>
      <c r="O11" s="16">
        <v>17.880340783626508</v>
      </c>
      <c r="P11" s="16">
        <v>16.430125188762887</v>
      </c>
      <c r="Q11" s="16">
        <v>15.04096214317733</v>
      </c>
      <c r="R11" s="16">
        <v>14.49164870132471</v>
      </c>
      <c r="S11" s="16">
        <v>16.27220870625435</v>
      </c>
      <c r="T11" s="16">
        <v>15.938048163683938</v>
      </c>
      <c r="U11" s="16">
        <v>14.056922322645086</v>
      </c>
      <c r="V11" s="16">
        <v>15.690976296448857</v>
      </c>
      <c r="W11" s="16">
        <v>15.539358033883442</v>
      </c>
      <c r="X11" s="16">
        <v>14.827192537272078</v>
      </c>
      <c r="Y11" s="16">
        <v>13.323074924172875</v>
      </c>
      <c r="Z11" s="16">
        <v>14.8458603480642</v>
      </c>
      <c r="AA11" s="16">
        <v>16.247448681848056</v>
      </c>
      <c r="AB11" s="16">
        <v>14.092079371540521</v>
      </c>
      <c r="AC11" s="16">
        <v>14.281234639587458</v>
      </c>
      <c r="AD11" s="16">
        <v>12.99455968621605</v>
      </c>
      <c r="AE11" s="16">
        <v>14.934434588538464</v>
      </c>
      <c r="AF11" s="16">
        <v>15.765700365365818</v>
      </c>
      <c r="AG11" s="16">
        <v>16.942240358952404</v>
      </c>
      <c r="AH11" s="16">
        <v>14.529617630185667</v>
      </c>
      <c r="AI11" s="16">
        <v>14.039540693185904</v>
      </c>
      <c r="AJ11" s="16">
        <v>14.228115400523873</v>
      </c>
      <c r="AK11" s="16">
        <v>15.76707565149945</v>
      </c>
      <c r="AL11" s="16">
        <v>14.302291436974143</v>
      </c>
      <c r="AM11" s="16">
        <v>13.953102410771216</v>
      </c>
      <c r="AN11" s="16">
        <v>14.97343420568259</v>
      </c>
      <c r="AO11" s="16">
        <v>14.184186226828112</v>
      </c>
      <c r="AP11" s="16">
        <v>13.451387766802549</v>
      </c>
      <c r="AQ11" s="16">
        <v>12.054233408137424</v>
      </c>
      <c r="AR11" s="16">
        <v>13.37613220230701</v>
      </c>
      <c r="AS11" s="17">
        <v>17.100009010344532</v>
      </c>
      <c r="AT11" s="17">
        <v>17.545822762795058</v>
      </c>
      <c r="AU11" s="17">
        <v>16.357965342796064</v>
      </c>
      <c r="AV11" s="17">
        <v>16.473829858900004</v>
      </c>
      <c r="AW11" s="17">
        <v>16.690170031522172</v>
      </c>
      <c r="AX11" s="17">
        <v>17.255777065142603</v>
      </c>
      <c r="AY11" s="17">
        <v>16.389861450726144</v>
      </c>
      <c r="AZ11" s="17">
        <v>15.408325828960749</v>
      </c>
      <c r="BA11" s="17">
        <v>17.81896835041309</v>
      </c>
      <c r="BB11" s="17">
        <v>16.212945083150725</v>
      </c>
      <c r="BC11" s="17">
        <v>14.982469747660637</v>
      </c>
      <c r="BD11" s="17">
        <v>13.284891089880889</v>
      </c>
      <c r="BE11" s="17">
        <v>14.081179276689898</v>
      </c>
      <c r="BF11" s="17">
        <v>14.147245883712023</v>
      </c>
      <c r="BG11" s="17">
        <v>15.183654288811757</v>
      </c>
      <c r="BH11" s="17">
        <v>15.572325373929136</v>
      </c>
      <c r="BI11" s="17">
        <v>13.996405507937316</v>
      </c>
      <c r="BJ11" s="17">
        <v>38.736536627640831</v>
      </c>
      <c r="BK11" s="17">
        <v>11.35861650216156</v>
      </c>
      <c r="BL11" s="17">
        <v>15.683007498039466</v>
      </c>
      <c r="BM11" s="17">
        <v>13.571016037723789</v>
      </c>
      <c r="BN11" s="17">
        <v>12.956570623315237</v>
      </c>
      <c r="BO11" s="17">
        <v>13.45939285594422</v>
      </c>
      <c r="BP11" s="17">
        <v>13.0109206006726</v>
      </c>
      <c r="BQ11" s="17">
        <v>22.246300131179314</v>
      </c>
      <c r="BR11" s="17">
        <v>12.464355729161994</v>
      </c>
      <c r="BS11" s="17">
        <v>13.69180398002435</v>
      </c>
      <c r="BT11" s="17">
        <v>14.375719396681728</v>
      </c>
      <c r="BU11" s="17">
        <v>13.828639488759267</v>
      </c>
      <c r="BV11" s="17">
        <v>16.370196447972781</v>
      </c>
      <c r="BW11" s="17">
        <v>11.19491937752513</v>
      </c>
      <c r="BX11" s="17">
        <v>13.930225093875478</v>
      </c>
      <c r="BY11" s="17">
        <v>13.544790238546016</v>
      </c>
      <c r="BZ11" s="17">
        <v>16.610537705311327</v>
      </c>
      <c r="CA11" s="17">
        <v>14.588046366347697</v>
      </c>
      <c r="CB11" s="19">
        <f t="shared" si="0"/>
        <v>1</v>
      </c>
    </row>
    <row r="12" spans="1:80" s="1" customFormat="1" x14ac:dyDescent="0.2">
      <c r="A12" s="1" t="s">
        <v>569</v>
      </c>
      <c r="B12" s="1">
        <v>225.18600000000001</v>
      </c>
      <c r="C12" s="7">
        <f>AVERAGE(G12:AR12)</f>
        <v>0.86071817063761069</v>
      </c>
      <c r="D12" s="7">
        <f>STDEV(G12:AR12)</f>
        <v>0.3380652805807291</v>
      </c>
      <c r="E12" s="7">
        <f>AVERAGE(AS12:CA12)</f>
        <v>0.94991983133847868</v>
      </c>
      <c r="F12" s="7">
        <f>STDEV(AS12:CA12)</f>
        <v>0.88007175916513303</v>
      </c>
      <c r="G12" s="16">
        <v>1.6426823671560293</v>
      </c>
      <c r="H12" s="16">
        <v>1.1040147886371785</v>
      </c>
      <c r="I12" s="16">
        <v>1.0374187488410966</v>
      </c>
      <c r="J12" s="16">
        <v>0.96681956784530731</v>
      </c>
      <c r="K12" s="16">
        <v>0.88607260134456878</v>
      </c>
      <c r="L12" s="16">
        <v>2.5020893039046821</v>
      </c>
      <c r="M12" s="16">
        <v>1.0260140693860114</v>
      </c>
      <c r="N12" s="16">
        <v>0.87763651597454084</v>
      </c>
      <c r="O12" s="16">
        <v>1.0181895348321086</v>
      </c>
      <c r="P12" s="16">
        <v>0.82674446959338932</v>
      </c>
      <c r="Q12" s="16">
        <v>0.44058536100569717</v>
      </c>
      <c r="R12" s="16">
        <v>0.9008990985500821</v>
      </c>
      <c r="S12" s="16">
        <v>0.77007515945983263</v>
      </c>
      <c r="T12" s="16">
        <v>0.87161253749527989</v>
      </c>
      <c r="U12" s="16">
        <v>0.7607886211299103</v>
      </c>
      <c r="V12" s="16">
        <v>0.83529971100232248</v>
      </c>
      <c r="W12" s="16">
        <v>0.75503751472767355</v>
      </c>
      <c r="X12" s="16">
        <v>0.86043399696925449</v>
      </c>
      <c r="Y12" s="16">
        <v>0.7230471489989404</v>
      </c>
      <c r="Z12" s="16">
        <v>0.69920781632897999</v>
      </c>
      <c r="AA12" s="16">
        <v>0.77330247176856648</v>
      </c>
      <c r="AB12" s="16">
        <v>0.78658137705833986</v>
      </c>
      <c r="AC12" s="16">
        <v>1.067514039104273</v>
      </c>
      <c r="AD12" s="16">
        <v>0.59935800635499548</v>
      </c>
      <c r="AE12" s="16">
        <v>0.74633832319246041</v>
      </c>
      <c r="AF12" s="16">
        <v>0.6837738872677096</v>
      </c>
      <c r="AG12" s="16">
        <v>0.64285161073201058</v>
      </c>
      <c r="AH12" s="16">
        <v>0.69972550713182813</v>
      </c>
      <c r="AI12" s="16">
        <v>0.73735668804150756</v>
      </c>
      <c r="AJ12" s="16">
        <v>0.76449942407242744</v>
      </c>
      <c r="AK12" s="16">
        <v>0.79244854351038696</v>
      </c>
      <c r="AL12" s="16">
        <v>0.7068143553794648</v>
      </c>
      <c r="AM12" s="16">
        <v>0.70697035233758221</v>
      </c>
      <c r="AN12" s="16">
        <v>0.72823108127208225</v>
      </c>
      <c r="AO12" s="16">
        <v>0.90390913754298308</v>
      </c>
      <c r="AP12" s="16">
        <v>0.62889021803023226</v>
      </c>
      <c r="AQ12" s="16">
        <v>0.65906834994530694</v>
      </c>
      <c r="AR12" s="16">
        <v>0.57498817830416982</v>
      </c>
      <c r="AS12" s="17">
        <v>0.55452386785350005</v>
      </c>
      <c r="AT12" s="17">
        <v>0.86819491971019724</v>
      </c>
      <c r="AU12" s="17">
        <v>0.8975172139219818</v>
      </c>
      <c r="AV12" s="17">
        <v>0.79906117759716766</v>
      </c>
      <c r="AW12" s="17">
        <v>0.87062373713901753</v>
      </c>
      <c r="AX12" s="17">
        <v>0.91251463405826483</v>
      </c>
      <c r="AY12" s="17">
        <v>0.78586760017928581</v>
      </c>
      <c r="AZ12" s="17">
        <v>0.79992876442927241</v>
      </c>
      <c r="BA12" s="17">
        <v>0.90075556648130783</v>
      </c>
      <c r="BB12" s="17">
        <v>0.63980875151260319</v>
      </c>
      <c r="BC12" s="17">
        <v>0.7272248509776289</v>
      </c>
      <c r="BD12" s="17">
        <v>0.77326568968334664</v>
      </c>
      <c r="BE12" s="17">
        <v>0.61115706710004081</v>
      </c>
      <c r="BF12" s="17">
        <v>0.64746747413653694</v>
      </c>
      <c r="BG12" s="17">
        <v>0.7308205743514703</v>
      </c>
      <c r="BH12" s="17">
        <v>1.1636743940314649</v>
      </c>
      <c r="BI12" s="17">
        <v>0.66253338562946618</v>
      </c>
      <c r="BJ12" s="17">
        <v>5.7441231699361106</v>
      </c>
      <c r="BK12" s="17">
        <v>0.56595409656140072</v>
      </c>
      <c r="BL12" s="17">
        <v>0.66178057143271785</v>
      </c>
      <c r="BM12" s="17">
        <v>0.73635221536898487</v>
      </c>
      <c r="BN12" s="17">
        <v>0.6204526802400796</v>
      </c>
      <c r="BO12" s="17">
        <v>0.59700614583168976</v>
      </c>
      <c r="BP12" s="17">
        <v>0.97104200174719746</v>
      </c>
      <c r="BQ12" s="17">
        <v>1.8613658356413239</v>
      </c>
      <c r="BR12" s="17">
        <v>0.61463613797494687</v>
      </c>
      <c r="BS12" s="17">
        <v>0.88428620976226835</v>
      </c>
      <c r="BT12" s="17">
        <v>0.80078792840223767</v>
      </c>
      <c r="BU12" s="17">
        <v>0.58399951953433316</v>
      </c>
      <c r="BV12" s="17">
        <v>0.97428905662934306</v>
      </c>
      <c r="BW12" s="17">
        <v>0.56295744429042904</v>
      </c>
      <c r="BX12" s="17">
        <v>0.4363307105059957</v>
      </c>
      <c r="BY12" s="17">
        <v>0.61679717471589224</v>
      </c>
      <c r="BZ12" s="17">
        <v>1.5664053737007222</v>
      </c>
      <c r="CA12" s="17">
        <v>1.1036881557785292</v>
      </c>
      <c r="CB12" s="19">
        <f t="shared" si="0"/>
        <v>1</v>
      </c>
    </row>
    <row r="13" spans="1:80" s="1" customFormat="1" x14ac:dyDescent="0.2">
      <c r="A13" s="1" t="s">
        <v>566</v>
      </c>
      <c r="B13" s="1">
        <v>241.21729999999999</v>
      </c>
      <c r="C13" s="7">
        <f>AVERAGE(G13:AR13)</f>
        <v>6.2948760216713051</v>
      </c>
      <c r="D13" s="7">
        <f>STDEV(G13:AR13)</f>
        <v>1.8104079216694382</v>
      </c>
      <c r="E13" s="7">
        <f>AVERAGE(AS13:CA13)</f>
        <v>6.8957218850469681</v>
      </c>
      <c r="F13" s="7">
        <f>STDEV(AS13:CA13)</f>
        <v>5.4619366784962331</v>
      </c>
      <c r="G13" s="16">
        <v>8.8940745507221752</v>
      </c>
      <c r="H13" s="16">
        <v>8.6352108243471086</v>
      </c>
      <c r="I13" s="16">
        <v>9.0452823105182478</v>
      </c>
      <c r="J13" s="16">
        <v>8.2268689890500877</v>
      </c>
      <c r="K13" s="16">
        <v>9.4235394003237722</v>
      </c>
      <c r="L13" s="16">
        <v>12.504396346026594</v>
      </c>
      <c r="M13" s="16">
        <v>7.128536588603839</v>
      </c>
      <c r="N13" s="16">
        <v>5.8398758189297242</v>
      </c>
      <c r="O13" s="16">
        <v>7.2300579169130392</v>
      </c>
      <c r="P13" s="16">
        <v>6.1201134713462828</v>
      </c>
      <c r="Q13" s="16">
        <v>6.9510307405598031</v>
      </c>
      <c r="R13" s="16">
        <v>5.2590809258556899</v>
      </c>
      <c r="S13" s="16">
        <v>5.5831476604744825</v>
      </c>
      <c r="T13" s="16">
        <v>5.7247870211614948</v>
      </c>
      <c r="U13" s="16">
        <v>5.3292739929075168</v>
      </c>
      <c r="V13" s="16">
        <v>7.2341328292512186</v>
      </c>
      <c r="W13" s="16">
        <v>6.8925423849632601</v>
      </c>
      <c r="X13" s="16">
        <v>5.2746221900571975</v>
      </c>
      <c r="Y13" s="16">
        <v>4.2550443331312371</v>
      </c>
      <c r="Z13" s="16">
        <v>4.9438992153699512</v>
      </c>
      <c r="AA13" s="16">
        <v>7.437285892984832</v>
      </c>
      <c r="AB13" s="16">
        <v>5.4710426108078645</v>
      </c>
      <c r="AC13" s="16">
        <v>5.7362090905666081</v>
      </c>
      <c r="AD13" s="16">
        <v>3.8443022861387388</v>
      </c>
      <c r="AE13" s="16">
        <v>5.2412909661651614</v>
      </c>
      <c r="AF13" s="16">
        <v>6.5537863988655713</v>
      </c>
      <c r="AG13" s="16">
        <v>8.098299430979127</v>
      </c>
      <c r="AH13" s="16">
        <v>5.3750222515187112</v>
      </c>
      <c r="AI13" s="16">
        <v>4.801221761810563</v>
      </c>
      <c r="AJ13" s="16">
        <v>4.9528107340071585</v>
      </c>
      <c r="AK13" s="16">
        <v>6.7421479564387212</v>
      </c>
      <c r="AL13" s="16">
        <v>4.6300967408434914</v>
      </c>
      <c r="AM13" s="16">
        <v>4.2217123180806242</v>
      </c>
      <c r="AN13" s="16">
        <v>6.2519970297842367</v>
      </c>
      <c r="AO13" s="16">
        <v>5.9859269117499281</v>
      </c>
      <c r="AP13" s="16">
        <v>4.5479186699747203</v>
      </c>
      <c r="AQ13" s="16">
        <v>3.7331636364833218</v>
      </c>
      <c r="AR13" s="16">
        <v>5.0855366257975492</v>
      </c>
      <c r="AS13" s="17">
        <v>8.9001181173308961</v>
      </c>
      <c r="AT13" s="17">
        <v>8.4848079321140482</v>
      </c>
      <c r="AU13" s="17">
        <v>6.2318282212690512</v>
      </c>
      <c r="AV13" s="17">
        <v>6.3820464958888721</v>
      </c>
      <c r="AW13" s="17">
        <v>6.0262450138387482</v>
      </c>
      <c r="AX13" s="17">
        <v>7.2367061510820863</v>
      </c>
      <c r="AY13" s="17">
        <v>6.4534988364949575</v>
      </c>
      <c r="AZ13" s="17">
        <v>5.4410610217894728</v>
      </c>
      <c r="BA13" s="17">
        <v>6.9346442608728314</v>
      </c>
      <c r="BB13" s="17">
        <v>7.2972900499089608</v>
      </c>
      <c r="BC13" s="17">
        <v>4.7897152364307241</v>
      </c>
      <c r="BD13" s="17">
        <v>4.6418663493924655</v>
      </c>
      <c r="BE13" s="17">
        <v>4.848560489143126</v>
      </c>
      <c r="BF13" s="17">
        <v>5.1339362265974309</v>
      </c>
      <c r="BG13" s="17">
        <v>4.0367671836094505</v>
      </c>
      <c r="BH13" s="17">
        <v>5.8593414713662142</v>
      </c>
      <c r="BI13" s="17">
        <v>4.5010554313723024</v>
      </c>
      <c r="BJ13" s="17">
        <v>35.739182213223501</v>
      </c>
      <c r="BK13" s="17">
        <v>3.8439971338594656</v>
      </c>
      <c r="BL13" s="17">
        <v>7.7441865881242613</v>
      </c>
      <c r="BM13" s="17">
        <v>4.6986519820480233</v>
      </c>
      <c r="BN13" s="17">
        <v>4.2320352943123059</v>
      </c>
      <c r="BO13" s="17">
        <v>3.7997234195628837</v>
      </c>
      <c r="BP13" s="17">
        <v>5.0591371583002678</v>
      </c>
      <c r="BQ13" s="17">
        <v>15.316278551529624</v>
      </c>
      <c r="BR13" s="17">
        <v>3.7650989926604232</v>
      </c>
      <c r="BS13" s="17">
        <v>4.7893872837401368</v>
      </c>
      <c r="BT13" s="17">
        <v>5.8811273681167791</v>
      </c>
      <c r="BU13" s="17">
        <v>5.5563650614728433</v>
      </c>
      <c r="BV13" s="17">
        <v>6.7682737124676837</v>
      </c>
      <c r="BW13" s="17">
        <v>4.0372570365990956</v>
      </c>
      <c r="BX13" s="17">
        <v>5.6439074531133908</v>
      </c>
      <c r="BY13" s="17">
        <v>5.3135188325351885</v>
      </c>
      <c r="BZ13" s="17">
        <v>9.0966185815285865</v>
      </c>
      <c r="CA13" s="17">
        <v>6.8660308249478259</v>
      </c>
      <c r="CB13" s="19">
        <f t="shared" si="0"/>
        <v>1</v>
      </c>
    </row>
    <row r="14" spans="1:80" s="1" customFormat="1" x14ac:dyDescent="0.2">
      <c r="A14" s="1" t="s">
        <v>564</v>
      </c>
      <c r="B14" s="1">
        <v>255.233</v>
      </c>
      <c r="C14" s="7">
        <f>AVERAGE(G14:AR14)</f>
        <v>460.43651098044688</v>
      </c>
      <c r="D14" s="7">
        <f>STDEV(G14:AR14)</f>
        <v>30.553603031333783</v>
      </c>
      <c r="E14" s="7">
        <f>AVERAGE(AS14:CA14)</f>
        <v>466.97615755623889</v>
      </c>
      <c r="F14" s="7">
        <f>STDEV(AS14:CA14)</f>
        <v>33.772040681485294</v>
      </c>
      <c r="G14" s="16">
        <v>375.50071115832054</v>
      </c>
      <c r="H14" s="16">
        <v>439.54419806172285</v>
      </c>
      <c r="I14" s="16">
        <v>425.23081935488347</v>
      </c>
      <c r="J14" s="16">
        <v>421.58441272848711</v>
      </c>
      <c r="K14" s="16">
        <v>433.52086856661879</v>
      </c>
      <c r="L14" s="16">
        <v>426.09353420900379</v>
      </c>
      <c r="M14" s="16">
        <v>436.99569942473744</v>
      </c>
      <c r="N14" s="16">
        <v>443.50816620033328</v>
      </c>
      <c r="O14" s="16">
        <v>455.81852113599291</v>
      </c>
      <c r="P14" s="16">
        <v>455.32372185852313</v>
      </c>
      <c r="Q14" s="16">
        <v>444.40081479815768</v>
      </c>
      <c r="R14" s="16">
        <v>405.38872691509908</v>
      </c>
      <c r="S14" s="16">
        <v>460.57393662681164</v>
      </c>
      <c r="T14" s="16">
        <v>457.34548503853188</v>
      </c>
      <c r="U14" s="16">
        <v>447.74363800725706</v>
      </c>
      <c r="V14" s="16">
        <v>430.18199665363346</v>
      </c>
      <c r="W14" s="16">
        <v>454.88335915422959</v>
      </c>
      <c r="X14" s="16">
        <v>459.92654457996184</v>
      </c>
      <c r="Y14" s="16">
        <v>478.51088233042805</v>
      </c>
      <c r="Z14" s="16">
        <v>487.88840740409307</v>
      </c>
      <c r="AA14" s="16">
        <v>443.81266215066694</v>
      </c>
      <c r="AB14" s="16">
        <v>456.46030345220549</v>
      </c>
      <c r="AC14" s="16">
        <v>491.18688925423362</v>
      </c>
      <c r="AD14" s="16">
        <v>490.08993980838773</v>
      </c>
      <c r="AE14" s="16">
        <v>500.98061306937689</v>
      </c>
      <c r="AF14" s="16">
        <v>463.75022265457602</v>
      </c>
      <c r="AG14" s="16">
        <v>439.45988276353523</v>
      </c>
      <c r="AH14" s="16">
        <v>481.57700923855748</v>
      </c>
      <c r="AI14" s="16">
        <v>482.57972111527823</v>
      </c>
      <c r="AJ14" s="16">
        <v>493.43443252224432</v>
      </c>
      <c r="AK14" s="16">
        <v>473.89102659784533</v>
      </c>
      <c r="AL14" s="16">
        <v>507.78368935337528</v>
      </c>
      <c r="AM14" s="16">
        <v>508.41178447386937</v>
      </c>
      <c r="AN14" s="16">
        <v>466.71975027598279</v>
      </c>
      <c r="AO14" s="16">
        <v>505.39411094342501</v>
      </c>
      <c r="AP14" s="16">
        <v>504.43978307166327</v>
      </c>
      <c r="AQ14" s="16">
        <v>490.31099698599348</v>
      </c>
      <c r="AR14" s="16">
        <v>456.34015531894147</v>
      </c>
      <c r="AS14" s="17">
        <v>393.1282187114395</v>
      </c>
      <c r="AT14" s="17">
        <v>421.44071137050383</v>
      </c>
      <c r="AU14" s="17">
        <v>412.68962607869321</v>
      </c>
      <c r="AV14" s="17">
        <v>477.39798718238239</v>
      </c>
      <c r="AW14" s="17">
        <v>456.86532129801981</v>
      </c>
      <c r="AX14" s="17">
        <v>423.98862787693281</v>
      </c>
      <c r="AY14" s="17">
        <v>449.75336972124171</v>
      </c>
      <c r="AZ14" s="17">
        <v>436.277207926458</v>
      </c>
      <c r="BA14" s="17">
        <v>468.32008882817985</v>
      </c>
      <c r="BB14" s="17">
        <v>447.12772859024392</v>
      </c>
      <c r="BC14" s="17">
        <v>493.75629235360901</v>
      </c>
      <c r="BD14" s="17">
        <v>447.46708787359171</v>
      </c>
      <c r="BE14" s="17">
        <v>475.23296641953192</v>
      </c>
      <c r="BF14" s="17">
        <v>462.34802446749404</v>
      </c>
      <c r="BG14" s="17">
        <v>526.71000767002715</v>
      </c>
      <c r="BH14" s="17">
        <v>467.30930705783345</v>
      </c>
      <c r="BI14" s="17">
        <v>490.50226106855814</v>
      </c>
      <c r="BJ14" s="17">
        <v>393.12148764380049</v>
      </c>
      <c r="BK14" s="17">
        <v>473.69852623446553</v>
      </c>
      <c r="BL14" s="17">
        <v>441.18813266818319</v>
      </c>
      <c r="BM14" s="17">
        <v>504.72995472750847</v>
      </c>
      <c r="BN14" s="17">
        <v>507.47553911354038</v>
      </c>
      <c r="BO14" s="17">
        <v>505.88892847705557</v>
      </c>
      <c r="BP14" s="17">
        <v>500.15265177667999</v>
      </c>
      <c r="BQ14" s="17">
        <v>439.33248012432603</v>
      </c>
      <c r="BR14" s="17">
        <v>515.2701933155397</v>
      </c>
      <c r="BS14" s="17">
        <v>515.69420300534614</v>
      </c>
      <c r="BT14" s="17">
        <v>471.37825324445078</v>
      </c>
      <c r="BU14" s="17">
        <v>473.2228789642603</v>
      </c>
      <c r="BV14" s="17">
        <v>492.36891287858856</v>
      </c>
      <c r="BW14" s="17">
        <v>467.13942296275093</v>
      </c>
      <c r="BX14" s="17">
        <v>452.95983210699808</v>
      </c>
      <c r="BY14" s="17">
        <v>460.59083662153114</v>
      </c>
      <c r="BZ14" s="17">
        <v>488.6217385387377</v>
      </c>
      <c r="CA14" s="17">
        <v>491.01670756985499</v>
      </c>
      <c r="CB14" s="19">
        <f t="shared" si="0"/>
        <v>1</v>
      </c>
    </row>
    <row r="15" spans="1:80" s="1" customFormat="1" x14ac:dyDescent="0.2">
      <c r="A15" s="1" t="s">
        <v>557</v>
      </c>
      <c r="B15" s="1">
        <v>253.21729999999999</v>
      </c>
      <c r="C15" s="7">
        <f>AVERAGE(G15:AR15)</f>
        <v>4.9223457107386537</v>
      </c>
      <c r="D15" s="7">
        <f>STDEV(G15:AR15)</f>
        <v>1.7378389365041917</v>
      </c>
      <c r="E15" s="7">
        <f>AVERAGE(AS15:CA15)</f>
        <v>7.5131614294667379</v>
      </c>
      <c r="F15" s="7">
        <f>STDEV(AS15:CA15)</f>
        <v>13.1694591884884</v>
      </c>
      <c r="G15" s="16">
        <v>5.9050188016980654</v>
      </c>
      <c r="H15" s="16">
        <v>5.4715477101667718</v>
      </c>
      <c r="I15" s="16">
        <v>4.1746359754809372</v>
      </c>
      <c r="J15" s="16">
        <v>4.2498344491534299</v>
      </c>
      <c r="K15" s="16">
        <v>4.7264666777723265</v>
      </c>
      <c r="L15" s="16">
        <v>12.924344837034456</v>
      </c>
      <c r="M15" s="16">
        <v>5.6752833097595818</v>
      </c>
      <c r="N15" s="16">
        <v>8.5706633043326761</v>
      </c>
      <c r="O15" s="16">
        <v>3.8875132342887602</v>
      </c>
      <c r="P15" s="16">
        <v>3.906445421795389</v>
      </c>
      <c r="Q15" s="16">
        <v>3.7485370309211845</v>
      </c>
      <c r="R15" s="16">
        <v>4.2219104557211011</v>
      </c>
      <c r="S15" s="16">
        <v>3.4826113759866257</v>
      </c>
      <c r="T15" s="16">
        <v>3.8625091297837653</v>
      </c>
      <c r="U15" s="16">
        <v>4.7586124005773964</v>
      </c>
      <c r="V15" s="16">
        <v>3.8547183154340137</v>
      </c>
      <c r="W15" s="16">
        <v>3.908870069420582</v>
      </c>
      <c r="X15" s="16">
        <v>3.8439860462445705</v>
      </c>
      <c r="Y15" s="16">
        <v>4.0789909731160172</v>
      </c>
      <c r="Z15" s="16">
        <v>4.2575014095885866</v>
      </c>
      <c r="AA15" s="16">
        <v>3.9902975139770609</v>
      </c>
      <c r="AB15" s="16">
        <v>4.7946043735011079</v>
      </c>
      <c r="AC15" s="16">
        <v>6.1839619773620012</v>
      </c>
      <c r="AD15" s="16">
        <v>3.2681360815165386</v>
      </c>
      <c r="AE15" s="16">
        <v>4.5669716732480818</v>
      </c>
      <c r="AF15" s="16">
        <v>4.7239941174529401</v>
      </c>
      <c r="AG15" s="16">
        <v>3.8453264249350472</v>
      </c>
      <c r="AH15" s="16">
        <v>3.6720491371429262</v>
      </c>
      <c r="AI15" s="16">
        <v>5.2025168280797418</v>
      </c>
      <c r="AJ15" s="16">
        <v>4.3955346469656806</v>
      </c>
      <c r="AK15" s="16">
        <v>7.5063649162175867</v>
      </c>
      <c r="AL15" s="16">
        <v>3.9446110745247949</v>
      </c>
      <c r="AM15" s="16">
        <v>4.4731218538550266</v>
      </c>
      <c r="AN15" s="16">
        <v>5.0390201715468805</v>
      </c>
      <c r="AO15" s="16">
        <v>6.5655103145614913</v>
      </c>
      <c r="AP15" s="16">
        <v>4.6299588244015233</v>
      </c>
      <c r="AQ15" s="16">
        <v>5.7865537169884789</v>
      </c>
      <c r="AR15" s="16">
        <v>4.9506024335157068</v>
      </c>
      <c r="AS15" s="17">
        <v>5.6383781965009332</v>
      </c>
      <c r="AT15" s="17">
        <v>4.2388097847402415</v>
      </c>
      <c r="AU15" s="17">
        <v>4.718376315881935</v>
      </c>
      <c r="AV15" s="17">
        <v>4.1469436228451393</v>
      </c>
      <c r="AW15" s="17">
        <v>4.3293450413891232</v>
      </c>
      <c r="AX15" s="17">
        <v>4.3040518918462229</v>
      </c>
      <c r="AY15" s="17">
        <v>4.2364218976325656</v>
      </c>
      <c r="AZ15" s="17">
        <v>5.0313623008498833</v>
      </c>
      <c r="BA15" s="17">
        <v>3.7066842288482431</v>
      </c>
      <c r="BB15" s="17">
        <v>4.0238865483080577</v>
      </c>
      <c r="BC15" s="17">
        <v>4.3517839987286902</v>
      </c>
      <c r="BD15" s="17">
        <v>4.0640951567021322</v>
      </c>
      <c r="BE15" s="17">
        <v>3.7220363965731345</v>
      </c>
      <c r="BF15" s="17">
        <v>3.9286912759557477</v>
      </c>
      <c r="BG15" s="17">
        <v>4.5897644476379273</v>
      </c>
      <c r="BH15" s="17">
        <v>5.3539249461463108</v>
      </c>
      <c r="BI15" s="17">
        <v>4.344762005175939</v>
      </c>
      <c r="BJ15" s="17">
        <v>81.431412848993233</v>
      </c>
      <c r="BK15" s="17">
        <v>3.9525472972750411</v>
      </c>
      <c r="BL15" s="17">
        <v>4.8009661130335051</v>
      </c>
      <c r="BM15" s="17">
        <v>6.1158216063703073</v>
      </c>
      <c r="BN15" s="17">
        <v>4.051268039232772</v>
      </c>
      <c r="BO15" s="17">
        <v>3.9541860863963181</v>
      </c>
      <c r="BP15" s="17">
        <v>5.9055788060836587</v>
      </c>
      <c r="BQ15" s="17">
        <v>17.193055860704987</v>
      </c>
      <c r="BR15" s="17">
        <v>3.2486381328437246</v>
      </c>
      <c r="BS15" s="17">
        <v>7.2819001884094519</v>
      </c>
      <c r="BT15" s="17">
        <v>5.996483639650612</v>
      </c>
      <c r="BU15" s="17">
        <v>3.7175028637366538</v>
      </c>
      <c r="BV15" s="17">
        <v>5.695448588088067</v>
      </c>
      <c r="BW15" s="17">
        <v>4.0104012890459266</v>
      </c>
      <c r="BX15" s="17">
        <v>3.6999422188132249</v>
      </c>
      <c r="BY15" s="17">
        <v>4.4121725339637141</v>
      </c>
      <c r="BZ15" s="17">
        <v>14.175051834597051</v>
      </c>
      <c r="CA15" s="17">
        <v>8.5889540283354169</v>
      </c>
      <c r="CB15" s="19">
        <f t="shared" si="0"/>
        <v>1</v>
      </c>
    </row>
    <row r="16" spans="1:80" s="1" customFormat="1" x14ac:dyDescent="0.2">
      <c r="A16" s="1" t="s">
        <v>571</v>
      </c>
      <c r="B16" s="1">
        <v>251.20169999999999</v>
      </c>
      <c r="C16" s="7">
        <f>AVERAGE(G16:AR16)</f>
        <v>0.70108349168051809</v>
      </c>
      <c r="D16" s="7">
        <f>STDEV(G16:AR16)</f>
        <v>0.12332476829282275</v>
      </c>
      <c r="E16" s="7">
        <f>AVERAGE(AS16:CA16)</f>
        <v>0.68099048267584705</v>
      </c>
      <c r="F16" s="7">
        <f>STDEV(AS16:CA16)</f>
        <v>0.20544544100489834</v>
      </c>
      <c r="G16" s="16">
        <v>0.59425727804636819</v>
      </c>
      <c r="H16" s="16">
        <v>0.81765983826290567</v>
      </c>
      <c r="I16" s="16">
        <v>0.85038590021168092</v>
      </c>
      <c r="J16" s="16">
        <v>0.70798379042935966</v>
      </c>
      <c r="K16" s="16">
        <v>0.84124561877581172</v>
      </c>
      <c r="L16" s="16">
        <v>0.90295700658853539</v>
      </c>
      <c r="M16" s="16">
        <v>0.74577552467406938</v>
      </c>
      <c r="N16" s="16">
        <v>0.83496073823971539</v>
      </c>
      <c r="O16" s="16">
        <v>0.85316300335891937</v>
      </c>
      <c r="P16" s="16">
        <v>0.82689043469104195</v>
      </c>
      <c r="Q16" s="16">
        <v>0.42306104047715548</v>
      </c>
      <c r="R16" s="16">
        <v>0.80675319450567917</v>
      </c>
      <c r="S16" s="16">
        <v>0.63491047014984092</v>
      </c>
      <c r="T16" s="16">
        <v>0.78856196825930813</v>
      </c>
      <c r="U16" s="16">
        <v>0.7652214843249</v>
      </c>
      <c r="V16" s="16">
        <v>0.6045635122768761</v>
      </c>
      <c r="W16" s="16">
        <v>0.70615038976426547</v>
      </c>
      <c r="X16" s="16">
        <v>0.74331503052258385</v>
      </c>
      <c r="Y16" s="16">
        <v>0.61563001708230747</v>
      </c>
      <c r="Z16" s="16">
        <v>0.7421892747253962</v>
      </c>
      <c r="AA16" s="16">
        <v>0.80176564535103323</v>
      </c>
      <c r="AB16" s="16">
        <v>0.82582888395514253</v>
      </c>
      <c r="AC16" s="16">
        <v>0.72979519020373573</v>
      </c>
      <c r="AD16" s="16">
        <v>0.65553274086798441</v>
      </c>
      <c r="AE16" s="16">
        <v>0.65690020257201098</v>
      </c>
      <c r="AF16" s="16">
        <v>0.59643916068673919</v>
      </c>
      <c r="AG16" s="16">
        <v>0.47052020959801832</v>
      </c>
      <c r="AH16" s="16">
        <v>0.74791082338994519</v>
      </c>
      <c r="AI16" s="16">
        <v>0.73847507625636244</v>
      </c>
      <c r="AJ16" s="16">
        <v>0.64099786637040024</v>
      </c>
      <c r="AK16" s="16">
        <v>0.59282820948277937</v>
      </c>
      <c r="AL16" s="16">
        <v>0.60309043816485719</v>
      </c>
      <c r="AM16" s="16">
        <v>0.66798129384962746</v>
      </c>
      <c r="AN16" s="16">
        <v>0.37889604548162209</v>
      </c>
      <c r="AO16" s="16">
        <v>0.55339077556882255</v>
      </c>
      <c r="AP16" s="16">
        <v>0.8157915335838718</v>
      </c>
      <c r="AQ16" s="16">
        <v>0.74062256651701386</v>
      </c>
      <c r="AR16" s="16">
        <v>0.61877050659299815</v>
      </c>
      <c r="AS16" s="17">
        <v>0.28906505032365626</v>
      </c>
      <c r="AT16" s="17">
        <v>0.57751818399311594</v>
      </c>
      <c r="AU16" s="17">
        <v>0.9148522687813101</v>
      </c>
      <c r="AV16" s="17">
        <v>0.8425556140055932</v>
      </c>
      <c r="AW16" s="17">
        <v>0.83180567824225404</v>
      </c>
      <c r="AX16" s="17">
        <v>0.8736269806536936</v>
      </c>
      <c r="AY16" s="17">
        <v>0.71048672549567216</v>
      </c>
      <c r="AZ16" s="17">
        <v>0.85503429627352034</v>
      </c>
      <c r="BA16" s="17">
        <v>0.83776892498982314</v>
      </c>
      <c r="BB16" s="17">
        <v>0.55118806550740529</v>
      </c>
      <c r="BC16" s="17">
        <v>0.72796617590023849</v>
      </c>
      <c r="BD16" s="17">
        <v>0.71145331953326307</v>
      </c>
      <c r="BE16" s="17">
        <v>0.65523063773210755</v>
      </c>
      <c r="BF16" s="17">
        <v>0.68481816693322628</v>
      </c>
      <c r="BG16" s="17">
        <v>0.74911677862383708</v>
      </c>
      <c r="BH16" s="17">
        <v>0.67795880680700271</v>
      </c>
      <c r="BI16" s="17">
        <v>0.69086819379882058</v>
      </c>
      <c r="BJ16" s="17">
        <v>1.4906645071191531</v>
      </c>
      <c r="BK16" s="17">
        <v>0.63354263919453802</v>
      </c>
      <c r="BL16" s="17">
        <v>0.34547931348491068</v>
      </c>
      <c r="BM16" s="17">
        <v>0.70113453692017946</v>
      </c>
      <c r="BN16" s="17">
        <v>0.67552865962140807</v>
      </c>
      <c r="BO16" s="17">
        <v>0.67983274474681199</v>
      </c>
      <c r="BP16" s="17">
        <v>0.54173201930635306</v>
      </c>
      <c r="BQ16" s="17">
        <v>0.66389218275866169</v>
      </c>
      <c r="BR16" s="17">
        <v>0.55620896521259322</v>
      </c>
      <c r="BS16" s="17">
        <v>0.80769448902347118</v>
      </c>
      <c r="BT16" s="17">
        <v>0.64801469044424054</v>
      </c>
      <c r="BU16" s="17">
        <v>0.4839191023629496</v>
      </c>
      <c r="BV16" s="17">
        <v>0.72441622166029018</v>
      </c>
      <c r="BW16" s="17">
        <v>0.6045047981802244</v>
      </c>
      <c r="BX16" s="17">
        <v>0.44770288155957505</v>
      </c>
      <c r="BY16" s="17">
        <v>0.3297172396132666</v>
      </c>
      <c r="BZ16" s="17">
        <v>0.64496627915308857</v>
      </c>
      <c r="CA16" s="17">
        <v>0.67440175569839478</v>
      </c>
      <c r="CB16" s="19">
        <f t="shared" si="0"/>
        <v>1</v>
      </c>
    </row>
    <row r="17" spans="1:80" s="1" customFormat="1" x14ac:dyDescent="0.2">
      <c r="A17" s="1" t="s">
        <v>551</v>
      </c>
      <c r="B17" s="1">
        <v>249.18600000000001</v>
      </c>
      <c r="C17" s="7">
        <f>AVERAGE(G17:AR17)</f>
        <v>0.45440650462164006</v>
      </c>
      <c r="D17" s="7">
        <f>STDEV(G17:AR17)</f>
        <v>0.11020449903247433</v>
      </c>
      <c r="E17" s="7">
        <f>AVERAGE(AS17:CA17)</f>
        <v>0.40744830660508452</v>
      </c>
      <c r="F17" s="7">
        <f>STDEV(AS17:CA17)</f>
        <v>0.12948428238647086</v>
      </c>
      <c r="G17" s="16">
        <v>0.62504233736910919</v>
      </c>
      <c r="H17" s="16">
        <v>0.67498598601687254</v>
      </c>
      <c r="I17" s="16">
        <v>0.56451803552984636</v>
      </c>
      <c r="J17" s="16">
        <v>0.50587576918015253</v>
      </c>
      <c r="K17" s="16">
        <v>0.35269426341752758</v>
      </c>
      <c r="L17" s="16">
        <v>0.35817006441455213</v>
      </c>
      <c r="M17" s="16">
        <v>0.51588835368691166</v>
      </c>
      <c r="N17" s="16">
        <v>0.30736439632095497</v>
      </c>
      <c r="O17" s="16">
        <v>0.72862269398340895</v>
      </c>
      <c r="P17" s="16">
        <v>0.44536704091929169</v>
      </c>
      <c r="Q17" s="16">
        <v>0.31229817067883098</v>
      </c>
      <c r="R17" s="16">
        <v>0.60145144082960211</v>
      </c>
      <c r="S17" s="16">
        <v>0.56105943187498863</v>
      </c>
      <c r="T17" s="16">
        <v>0.58264203859591168</v>
      </c>
      <c r="U17" s="16">
        <v>0.42310953704617621</v>
      </c>
      <c r="V17" s="16">
        <v>0.29181655050871558</v>
      </c>
      <c r="W17" s="16">
        <v>0.45056986233951796</v>
      </c>
      <c r="X17" s="16">
        <v>0.54223954215379966</v>
      </c>
      <c r="Y17" s="16">
        <v>0.53064355113455441</v>
      </c>
      <c r="Z17" s="16">
        <v>0.44567761191435057</v>
      </c>
      <c r="AA17" s="16">
        <v>0.48208893353081461</v>
      </c>
      <c r="AB17" s="16">
        <v>0.47210261668074405</v>
      </c>
      <c r="AC17" s="16">
        <v>0.38261991198810757</v>
      </c>
      <c r="AD17" s="16">
        <v>0.41597246205734273</v>
      </c>
      <c r="AE17" s="16">
        <v>0.41069809632656518</v>
      </c>
      <c r="AF17" s="16">
        <v>0.3881184918951805</v>
      </c>
      <c r="AG17" s="16">
        <v>0.41226293053776186</v>
      </c>
      <c r="AH17" s="16">
        <v>0.48353786689060707</v>
      </c>
      <c r="AI17" s="16">
        <v>0.43263322057289927</v>
      </c>
      <c r="AJ17" s="16">
        <v>0.44301226108057457</v>
      </c>
      <c r="AK17" s="16">
        <v>0.33934045608432079</v>
      </c>
      <c r="AL17" s="16">
        <v>0.4393646728622439</v>
      </c>
      <c r="AM17" s="16">
        <v>0.40099131041800651</v>
      </c>
      <c r="AN17" s="16">
        <v>0.26695659194555066</v>
      </c>
      <c r="AO17" s="16">
        <v>0.23177347808064636</v>
      </c>
      <c r="AP17" s="16">
        <v>0.50862973875285589</v>
      </c>
      <c r="AQ17" s="16">
        <v>0.51478152886720518</v>
      </c>
      <c r="AR17" s="16">
        <v>0.42252592913581793</v>
      </c>
      <c r="AS17" s="17">
        <v>8.8535909136770646E-2</v>
      </c>
      <c r="AT17" s="17">
        <v>0.37707711191155663</v>
      </c>
      <c r="AU17" s="17">
        <v>0.57872188947720105</v>
      </c>
      <c r="AV17" s="17">
        <v>0.51729848058539929</v>
      </c>
      <c r="AW17" s="17">
        <v>0.49770178075723448</v>
      </c>
      <c r="AX17" s="17">
        <v>0.60769418697099353</v>
      </c>
      <c r="AY17" s="17">
        <v>0.46292425750416233</v>
      </c>
      <c r="AZ17" s="17">
        <v>0.55417500070755676</v>
      </c>
      <c r="BA17" s="17">
        <v>0.62550736964358844</v>
      </c>
      <c r="BB17" s="17">
        <v>0.36022172853718448</v>
      </c>
      <c r="BC17" s="17">
        <v>0.49115906584287339</v>
      </c>
      <c r="BD17" s="17">
        <v>0.56869573733032908</v>
      </c>
      <c r="BE17" s="17">
        <v>0.45327817822211008</v>
      </c>
      <c r="BF17" s="17">
        <v>0.50213340366836678</v>
      </c>
      <c r="BG17" s="17">
        <v>0.49138313040443665</v>
      </c>
      <c r="BH17" s="17">
        <v>0.44099591245136621</v>
      </c>
      <c r="BI17" s="17">
        <v>0.50799597171004995</v>
      </c>
      <c r="BJ17" s="17">
        <v>0.36099062076878802</v>
      </c>
      <c r="BK17" s="17">
        <v>0.4295584378587044</v>
      </c>
      <c r="BL17" s="17">
        <v>0.22344441412842658</v>
      </c>
      <c r="BM17" s="17">
        <v>0.44809116106994329</v>
      </c>
      <c r="BN17" s="17">
        <v>0.37513423780263278</v>
      </c>
      <c r="BO17" s="17">
        <v>0.45434649334975341</v>
      </c>
      <c r="BP17" s="17">
        <v>0.30548062190861491</v>
      </c>
      <c r="BQ17" s="17">
        <v>0.12211329354669824</v>
      </c>
      <c r="BR17" s="17">
        <v>0.42308580821611386</v>
      </c>
      <c r="BS17" s="17">
        <v>0.48413224901758856</v>
      </c>
      <c r="BT17" s="17">
        <v>0.40871588491681576</v>
      </c>
      <c r="BU17" s="17">
        <v>0.26022799871942559</v>
      </c>
      <c r="BV17" s="17">
        <v>0.28324976770214494</v>
      </c>
      <c r="BW17" s="17">
        <v>0.40213743126060025</v>
      </c>
      <c r="BX17" s="17">
        <v>0.28668367683483392</v>
      </c>
      <c r="BY17" s="17">
        <v>0.34888033893961756</v>
      </c>
      <c r="BZ17" s="17">
        <v>0.22235766506992979</v>
      </c>
      <c r="CA17" s="17">
        <v>0.29656151520614604</v>
      </c>
      <c r="CB17" s="19">
        <f t="shared" si="0"/>
        <v>1</v>
      </c>
    </row>
    <row r="18" spans="1:80" s="1" customFormat="1" x14ac:dyDescent="0.2">
      <c r="A18" s="1" t="s">
        <v>572</v>
      </c>
      <c r="B18" s="1">
        <v>269.24860000000001</v>
      </c>
      <c r="C18" s="7">
        <f>AVERAGE(G18:AR18)</f>
        <v>2.6923095411857489</v>
      </c>
      <c r="D18" s="7">
        <f>STDEV(G18:AR18)</f>
        <v>0.57043338924309273</v>
      </c>
      <c r="E18" s="7">
        <f>AVERAGE(AS18:CA18)</f>
        <v>2.8008547651993125</v>
      </c>
      <c r="F18" s="7">
        <f>STDEV(AS18:CA18)</f>
        <v>1.5208668277923525</v>
      </c>
      <c r="G18" s="16">
        <v>3.3181493466928691</v>
      </c>
      <c r="H18" s="16">
        <v>3.2602575303432548</v>
      </c>
      <c r="I18" s="16">
        <v>3.5809998299492931</v>
      </c>
      <c r="J18" s="16">
        <v>3.0802337896472238</v>
      </c>
      <c r="K18" s="16">
        <v>3.9001999675758277</v>
      </c>
      <c r="L18" s="16">
        <v>4.6280912906437255</v>
      </c>
      <c r="M18" s="16">
        <v>3.1313011784692923</v>
      </c>
      <c r="N18" s="16">
        <v>2.4166280803730822</v>
      </c>
      <c r="O18" s="16">
        <v>2.8274171058271498</v>
      </c>
      <c r="P18" s="16">
        <v>2.3871329721514076</v>
      </c>
      <c r="Q18" s="16">
        <v>2.7214958236747941</v>
      </c>
      <c r="R18" s="16">
        <v>2.416360427738439</v>
      </c>
      <c r="S18" s="16">
        <v>2.2744720690100508</v>
      </c>
      <c r="T18" s="16">
        <v>2.4860065997870469</v>
      </c>
      <c r="U18" s="16">
        <v>2.3796762110686571</v>
      </c>
      <c r="V18" s="16">
        <v>3.2854414735146156</v>
      </c>
      <c r="W18" s="16">
        <v>2.7714108229332748</v>
      </c>
      <c r="X18" s="16">
        <v>2.3605806942225218</v>
      </c>
      <c r="Y18" s="16">
        <v>1.9287606352887949</v>
      </c>
      <c r="Z18" s="16">
        <v>2.1697366257903195</v>
      </c>
      <c r="AA18" s="16">
        <v>2.9071163218046481</v>
      </c>
      <c r="AB18" s="16">
        <v>2.5875707012053808</v>
      </c>
      <c r="AC18" s="16">
        <v>2.5247784609926023</v>
      </c>
      <c r="AD18" s="16">
        <v>1.9304883891456173</v>
      </c>
      <c r="AE18" s="16">
        <v>2.2269229748989061</v>
      </c>
      <c r="AF18" s="16">
        <v>2.9029405498312575</v>
      </c>
      <c r="AG18" s="16">
        <v>3.2648745521995619</v>
      </c>
      <c r="AH18" s="16">
        <v>2.5603361947997474</v>
      </c>
      <c r="AI18" s="16">
        <v>2.1227942331346989</v>
      </c>
      <c r="AJ18" s="16">
        <v>2.3899446472611721</v>
      </c>
      <c r="AK18" s="16">
        <v>3.0670169594407013</v>
      </c>
      <c r="AL18" s="16">
        <v>2.2681002667648249</v>
      </c>
      <c r="AM18" s="16">
        <v>1.9035128388007421</v>
      </c>
      <c r="AN18" s="16">
        <v>2.8035456070639166</v>
      </c>
      <c r="AO18" s="16">
        <v>2.3314431635496584</v>
      </c>
      <c r="AP18" s="16">
        <v>2.3434941394590365</v>
      </c>
      <c r="AQ18" s="16">
        <v>2.2749157456100892</v>
      </c>
      <c r="AR18" s="16">
        <v>2.5736143443942496</v>
      </c>
      <c r="AS18" s="17">
        <v>2.8637121600095936</v>
      </c>
      <c r="AT18" s="17">
        <v>3.1955961565946995</v>
      </c>
      <c r="AU18" s="17">
        <v>2.5494715525847109</v>
      </c>
      <c r="AV18" s="17">
        <v>2.7539892430243964</v>
      </c>
      <c r="AW18" s="17">
        <v>2.6319728066866555</v>
      </c>
      <c r="AX18" s="17">
        <v>3.096328899829365</v>
      </c>
      <c r="AY18" s="17">
        <v>2.7782028314393616</v>
      </c>
      <c r="AZ18" s="17">
        <v>2.4584475521304343</v>
      </c>
      <c r="BA18" s="17">
        <v>2.5740272963502715</v>
      </c>
      <c r="BB18" s="17">
        <v>2.9728048652907706</v>
      </c>
      <c r="BC18" s="17">
        <v>2.1881327753476465</v>
      </c>
      <c r="BD18" s="17">
        <v>2.0803937504747361</v>
      </c>
      <c r="BE18" s="17">
        <v>2.1657652866686408</v>
      </c>
      <c r="BF18" s="17">
        <v>2.3150315728777495</v>
      </c>
      <c r="BG18" s="17">
        <v>2.0321668314929502</v>
      </c>
      <c r="BH18" s="17">
        <v>2.0581943003297245</v>
      </c>
      <c r="BI18" s="17">
        <v>2.034743921547705</v>
      </c>
      <c r="BJ18" s="17">
        <v>10.222253705906596</v>
      </c>
      <c r="BK18" s="17">
        <v>2.1271701817521538</v>
      </c>
      <c r="BL18" s="17">
        <v>3.2994690695962747</v>
      </c>
      <c r="BM18" s="17">
        <v>2.2618973247160405</v>
      </c>
      <c r="BN18" s="17">
        <v>1.9149709405252435</v>
      </c>
      <c r="BO18" s="17">
        <v>1.9114949626107782</v>
      </c>
      <c r="BP18" s="17">
        <v>1.985026657271586</v>
      </c>
      <c r="BQ18" s="17">
        <v>6.5676786800201956</v>
      </c>
      <c r="BR18" s="17">
        <v>1.835760283301251</v>
      </c>
      <c r="BS18" s="17">
        <v>2.4419689092649093</v>
      </c>
      <c r="BT18" s="17">
        <v>2.7985937178425124</v>
      </c>
      <c r="BU18" s="17">
        <v>2.6627067345379207</v>
      </c>
      <c r="BV18" s="17">
        <v>2.5921970971062129</v>
      </c>
      <c r="BW18" s="17">
        <v>2.01338647228991</v>
      </c>
      <c r="BX18" s="17">
        <v>2.7229041636567439</v>
      </c>
      <c r="BY18" s="17">
        <v>2.3098583389138687</v>
      </c>
      <c r="BZ18" s="17">
        <v>3.2249462438560448</v>
      </c>
      <c r="CA18" s="17">
        <v>2.3886514961282894</v>
      </c>
      <c r="CB18" s="19">
        <f t="shared" si="0"/>
        <v>1</v>
      </c>
    </row>
    <row r="19" spans="1:80" s="1" customFormat="1" x14ac:dyDescent="0.2">
      <c r="A19" s="1" t="s">
        <v>562</v>
      </c>
      <c r="B19" s="1">
        <v>283.26429999999999</v>
      </c>
      <c r="C19" s="7">
        <f>AVERAGE(G19:AR19)</f>
        <v>276.68254400720423</v>
      </c>
      <c r="D19" s="7">
        <f>STDEV(G19:AR19)</f>
        <v>20.585091896808152</v>
      </c>
      <c r="E19" s="7">
        <f>AVERAGE(AS19:CA19)</f>
        <v>281.44119982828738</v>
      </c>
      <c r="F19" s="7">
        <f>STDEV(AS19:CA19)</f>
        <v>25.714373491233381</v>
      </c>
      <c r="G19" s="16">
        <v>218.18753560291756</v>
      </c>
      <c r="H19" s="16">
        <v>270.01276374921287</v>
      </c>
      <c r="I19" s="16">
        <v>256.31548823328166</v>
      </c>
      <c r="J19" s="16">
        <v>256.45420464694104</v>
      </c>
      <c r="K19" s="16">
        <v>254.5988839258363</v>
      </c>
      <c r="L19" s="16">
        <v>260.53429175882741</v>
      </c>
      <c r="M19" s="16">
        <v>255.81693437724755</v>
      </c>
      <c r="N19" s="16">
        <v>245.91226954163028</v>
      </c>
      <c r="O19" s="16">
        <v>271.00469195125663</v>
      </c>
      <c r="P19" s="16">
        <v>269.87590526176803</v>
      </c>
      <c r="Q19" s="16">
        <v>290.87109584062853</v>
      </c>
      <c r="R19" s="16">
        <v>242.42408039382909</v>
      </c>
      <c r="S19" s="16">
        <v>264.06618871612511</v>
      </c>
      <c r="T19" s="16">
        <v>260.68676172774855</v>
      </c>
      <c r="U19" s="16">
        <v>254.5145962326194</v>
      </c>
      <c r="V19" s="16">
        <v>276.57346718319133</v>
      </c>
      <c r="W19" s="16">
        <v>298.46036194638577</v>
      </c>
      <c r="X19" s="16">
        <v>263.18412428709485</v>
      </c>
      <c r="Y19" s="16">
        <v>280.24166385035443</v>
      </c>
      <c r="Z19" s="16">
        <v>279.59532022003503</v>
      </c>
      <c r="AA19" s="16">
        <v>280.12580619172434</v>
      </c>
      <c r="AB19" s="16">
        <v>288.20344648027913</v>
      </c>
      <c r="AC19" s="16">
        <v>297.11167148185115</v>
      </c>
      <c r="AD19" s="16">
        <v>282.45630146789858</v>
      </c>
      <c r="AE19" s="16">
        <v>274.81954813306459</v>
      </c>
      <c r="AF19" s="16">
        <v>290.48534704895906</v>
      </c>
      <c r="AG19" s="16">
        <v>290.86173110096632</v>
      </c>
      <c r="AH19" s="16">
        <v>283.64549569906512</v>
      </c>
      <c r="AI19" s="16">
        <v>273.08254211035796</v>
      </c>
      <c r="AJ19" s="16">
        <v>291.04637534587914</v>
      </c>
      <c r="AK19" s="16">
        <v>312.4253455239263</v>
      </c>
      <c r="AL19" s="16">
        <v>311.40618486635606</v>
      </c>
      <c r="AM19" s="16">
        <v>288.72242199957702</v>
      </c>
      <c r="AN19" s="16">
        <v>305.71482549263692</v>
      </c>
      <c r="AO19" s="16">
        <v>309.60371003994771</v>
      </c>
      <c r="AP19" s="16">
        <v>288.81127657934155</v>
      </c>
      <c r="AQ19" s="16">
        <v>287.03775635002069</v>
      </c>
      <c r="AR19" s="16">
        <v>289.04625691497648</v>
      </c>
      <c r="AS19" s="17">
        <v>241.58824166136097</v>
      </c>
      <c r="AT19" s="17">
        <v>252.39886410900192</v>
      </c>
      <c r="AU19" s="17">
        <v>237.13956998608387</v>
      </c>
      <c r="AV19" s="17">
        <v>263.35185817592924</v>
      </c>
      <c r="AW19" s="17">
        <v>247.37450795686004</v>
      </c>
      <c r="AX19" s="17">
        <v>252.89737647629912</v>
      </c>
      <c r="AY19" s="17">
        <v>275.40919749687635</v>
      </c>
      <c r="AZ19" s="17">
        <v>246.8370548327303</v>
      </c>
      <c r="BA19" s="17">
        <v>261.4900890928393</v>
      </c>
      <c r="BB19" s="17">
        <v>288.12435349659819</v>
      </c>
      <c r="BC19" s="17">
        <v>273.36366596049135</v>
      </c>
      <c r="BD19" s="17">
        <v>259.93016085557275</v>
      </c>
      <c r="BE19" s="17">
        <v>273.60616393013282</v>
      </c>
      <c r="BF19" s="17">
        <v>275.33313461185514</v>
      </c>
      <c r="BG19" s="17">
        <v>261.5661939755459</v>
      </c>
      <c r="BH19" s="17">
        <v>294.76321207320598</v>
      </c>
      <c r="BI19" s="17">
        <v>269.27324338758734</v>
      </c>
      <c r="BJ19" s="17">
        <v>227.07862549693755</v>
      </c>
      <c r="BK19" s="17">
        <v>284.99894654326653</v>
      </c>
      <c r="BL19" s="17">
        <v>311.0776222692823</v>
      </c>
      <c r="BM19" s="17">
        <v>294.2302053046613</v>
      </c>
      <c r="BN19" s="17">
        <v>296.86572778600623</v>
      </c>
      <c r="BO19" s="17">
        <v>290.03296487887826</v>
      </c>
      <c r="BP19" s="17">
        <v>313.60142220144712</v>
      </c>
      <c r="BQ19" s="17">
        <v>287.18486068299632</v>
      </c>
      <c r="BR19" s="17">
        <v>305.9487006332302</v>
      </c>
      <c r="BS19" s="17">
        <v>300.94216310596607</v>
      </c>
      <c r="BT19" s="17">
        <v>297.64995042328292</v>
      </c>
      <c r="BU19" s="17">
        <v>321.67728426832173</v>
      </c>
      <c r="BV19" s="17">
        <v>298.13709231827949</v>
      </c>
      <c r="BW19" s="17">
        <v>296.42694726412583</v>
      </c>
      <c r="BX19" s="17">
        <v>312.2315585184694</v>
      </c>
      <c r="BY19" s="17">
        <v>303.24470778475444</v>
      </c>
      <c r="BZ19" s="17">
        <v>319.14029720870496</v>
      </c>
      <c r="CA19" s="17">
        <v>315.52602922247314</v>
      </c>
      <c r="CB19" s="19">
        <f t="shared" si="0"/>
        <v>1</v>
      </c>
    </row>
    <row r="20" spans="1:80" s="1" customFormat="1" x14ac:dyDescent="0.2">
      <c r="A20" s="1" t="s">
        <v>558</v>
      </c>
      <c r="B20" s="1">
        <v>281.24860000000001</v>
      </c>
      <c r="C20" s="7">
        <f>AVERAGE(G20:AR20)</f>
        <v>60.222267233587253</v>
      </c>
      <c r="D20" s="7">
        <f>STDEV(G20:AR20)</f>
        <v>14.048274913933865</v>
      </c>
      <c r="E20" s="7">
        <f>AVERAGE(AS20:CA20)</f>
        <v>56.961029477328516</v>
      </c>
      <c r="F20" s="7">
        <f>STDEV(AS20:CA20)</f>
        <v>10.194159784422956</v>
      </c>
      <c r="G20" s="16">
        <v>79.906604885929099</v>
      </c>
      <c r="H20" s="16">
        <v>66.560883863358796</v>
      </c>
      <c r="I20" s="16">
        <v>65.473476095104701</v>
      </c>
      <c r="J20" s="16">
        <v>63.857773507061317</v>
      </c>
      <c r="K20" s="16">
        <v>66.380005639521997</v>
      </c>
      <c r="L20" s="16">
        <v>68.490693812596575</v>
      </c>
      <c r="M20" s="16">
        <v>78.24993775952646</v>
      </c>
      <c r="N20" s="16">
        <v>124.51167671985641</v>
      </c>
      <c r="O20" s="16">
        <v>53.844047681022914</v>
      </c>
      <c r="P20" s="16">
        <v>56.976820655377125</v>
      </c>
      <c r="Q20" s="16">
        <v>55.496261424331649</v>
      </c>
      <c r="R20" s="16">
        <v>75.801256750900848</v>
      </c>
      <c r="S20" s="16">
        <v>57.539307112785181</v>
      </c>
      <c r="T20" s="16">
        <v>62.114734678471919</v>
      </c>
      <c r="U20" s="16">
        <v>68.178300944510084</v>
      </c>
      <c r="V20" s="16">
        <v>58.88350467282072</v>
      </c>
      <c r="W20" s="16">
        <v>47.223339106995013</v>
      </c>
      <c r="X20" s="16">
        <v>66.19707644293058</v>
      </c>
      <c r="Y20" s="16">
        <v>58.803035035682434</v>
      </c>
      <c r="Z20" s="16">
        <v>58.312348972222786</v>
      </c>
      <c r="AA20" s="16">
        <v>56.709752181542783</v>
      </c>
      <c r="AB20" s="16">
        <v>62.174659005413865</v>
      </c>
      <c r="AC20" s="16">
        <v>53.474016157239269</v>
      </c>
      <c r="AD20" s="16">
        <v>52.627137049489576</v>
      </c>
      <c r="AE20" s="16">
        <v>52.246568067045359</v>
      </c>
      <c r="AF20" s="16">
        <v>55.404298667034112</v>
      </c>
      <c r="AG20" s="16">
        <v>53.550848137158781</v>
      </c>
      <c r="AH20" s="16">
        <v>52.883889053082164</v>
      </c>
      <c r="AI20" s="16">
        <v>59.198636999782629</v>
      </c>
      <c r="AJ20" s="16">
        <v>54.006902427937881</v>
      </c>
      <c r="AK20" s="16">
        <v>51.105818079948136</v>
      </c>
      <c r="AL20" s="16">
        <v>41.557834931203736</v>
      </c>
      <c r="AM20" s="16">
        <v>49.171749165664721</v>
      </c>
      <c r="AN20" s="16">
        <v>46.794050027811188</v>
      </c>
      <c r="AO20" s="16">
        <v>37.717748446154474</v>
      </c>
      <c r="AP20" s="16">
        <v>51.943713483193427</v>
      </c>
      <c r="AQ20" s="16">
        <v>63.749039365977353</v>
      </c>
      <c r="AR20" s="16">
        <v>61.328407869629892</v>
      </c>
      <c r="AS20" s="17">
        <v>75.737429220083285</v>
      </c>
      <c r="AT20" s="17">
        <v>68.86526822856483</v>
      </c>
      <c r="AU20" s="17">
        <v>68.784368383695366</v>
      </c>
      <c r="AV20" s="17">
        <v>59.145249685621138</v>
      </c>
      <c r="AW20" s="17">
        <v>66.374126596178286</v>
      </c>
      <c r="AX20" s="17">
        <v>62.760033097500184</v>
      </c>
      <c r="AY20" s="17">
        <v>56.450272513538749</v>
      </c>
      <c r="AZ20" s="17">
        <v>69.802531295954608</v>
      </c>
      <c r="BA20" s="17">
        <v>58.755856349258949</v>
      </c>
      <c r="BB20" s="17">
        <v>56.595232140596231</v>
      </c>
      <c r="BC20" s="17">
        <v>56.725723709633776</v>
      </c>
      <c r="BD20" s="17">
        <v>68.876836686530837</v>
      </c>
      <c r="BE20" s="17">
        <v>57.408036228371991</v>
      </c>
      <c r="BF20" s="17">
        <v>58.368324466883372</v>
      </c>
      <c r="BG20" s="17">
        <v>62.439112371611124</v>
      </c>
      <c r="BH20" s="17">
        <v>46.29055994275793</v>
      </c>
      <c r="BI20" s="17">
        <v>52.17774949680495</v>
      </c>
      <c r="BJ20" s="17">
        <v>90.463723948751124</v>
      </c>
      <c r="BK20" s="17">
        <v>57.439820283730505</v>
      </c>
      <c r="BL20" s="17">
        <v>52.19232362945943</v>
      </c>
      <c r="BM20" s="17">
        <v>57.46703695924316</v>
      </c>
      <c r="BN20" s="17">
        <v>49.628509657193526</v>
      </c>
      <c r="BO20" s="17">
        <v>54.049290652450914</v>
      </c>
      <c r="BP20" s="17">
        <v>47.213467709491113</v>
      </c>
      <c r="BQ20" s="17">
        <v>52.937767113269494</v>
      </c>
      <c r="BR20" s="17">
        <v>41.674727893373678</v>
      </c>
      <c r="BS20" s="17">
        <v>51.586268792166692</v>
      </c>
      <c r="BT20" s="17">
        <v>51.064501055125355</v>
      </c>
      <c r="BU20" s="17">
        <v>42.998602151474337</v>
      </c>
      <c r="BV20" s="17">
        <v>39.891433979021222</v>
      </c>
      <c r="BW20" s="17">
        <v>57.344232323492008</v>
      </c>
      <c r="BX20" s="17">
        <v>51.663275530786649</v>
      </c>
      <c r="BY20" s="17">
        <v>53.867061612861306</v>
      </c>
      <c r="BZ20" s="17">
        <v>47.262175221857646</v>
      </c>
      <c r="CA20" s="17">
        <v>49.335102779163741</v>
      </c>
      <c r="CB20" s="19">
        <f t="shared" si="0"/>
        <v>1</v>
      </c>
    </row>
    <row r="21" spans="1:80" s="1" customFormat="1" x14ac:dyDescent="0.2">
      <c r="A21" s="1" t="s">
        <v>582</v>
      </c>
      <c r="B21" s="1">
        <v>279.233</v>
      </c>
      <c r="C21" s="7">
        <f>AVERAGE(G21:AR21)</f>
        <v>28.436091922891155</v>
      </c>
      <c r="D21" s="7">
        <f>STDEV(G21:AR21)</f>
        <v>6.1185912730709857</v>
      </c>
      <c r="E21" s="7">
        <f>AVERAGE(AS21:CA21)</f>
        <v>28.275423759735553</v>
      </c>
      <c r="F21" s="7">
        <f>STDEV(AS21:CA21)</f>
        <v>7.2495353913048435</v>
      </c>
      <c r="G21" s="16">
        <v>48.407723837149319</v>
      </c>
      <c r="H21" s="16">
        <v>31.733065758155931</v>
      </c>
      <c r="I21" s="16">
        <v>35.768150625744518</v>
      </c>
      <c r="J21" s="16">
        <v>33.343093993590109</v>
      </c>
      <c r="K21" s="16">
        <v>35.025604626410519</v>
      </c>
      <c r="L21" s="16">
        <v>36.362990423729549</v>
      </c>
      <c r="M21" s="16">
        <v>33.030994401011746</v>
      </c>
      <c r="N21" s="16">
        <v>28.33158969229061</v>
      </c>
      <c r="O21" s="16">
        <v>28.465586156924115</v>
      </c>
      <c r="P21" s="16">
        <v>28.324757956079289</v>
      </c>
      <c r="Q21" s="16">
        <v>27.85124631952559</v>
      </c>
      <c r="R21" s="16">
        <v>37.844329481316237</v>
      </c>
      <c r="S21" s="16">
        <v>29.070499683414607</v>
      </c>
      <c r="T21" s="16">
        <v>31.038921037534489</v>
      </c>
      <c r="U21" s="16">
        <v>35.658537726084887</v>
      </c>
      <c r="V21" s="16">
        <v>29.482368968409169</v>
      </c>
      <c r="W21" s="16">
        <v>20.413237599151298</v>
      </c>
      <c r="X21" s="16">
        <v>29.732874377298142</v>
      </c>
      <c r="Y21" s="16">
        <v>26.560281021067564</v>
      </c>
      <c r="Z21" s="16">
        <v>24.662131703491916</v>
      </c>
      <c r="AA21" s="16">
        <v>30.652711501684969</v>
      </c>
      <c r="AB21" s="16">
        <v>28.632190509185527</v>
      </c>
      <c r="AC21" s="16">
        <v>20.724603162487821</v>
      </c>
      <c r="AD21" s="16">
        <v>22.502124364515097</v>
      </c>
      <c r="AE21" s="16">
        <v>24.139500463589471</v>
      </c>
      <c r="AF21" s="16">
        <v>24.583919319061614</v>
      </c>
      <c r="AG21" s="16">
        <v>31.783993788579192</v>
      </c>
      <c r="AH21" s="16">
        <v>26.011681258031238</v>
      </c>
      <c r="AI21" s="16">
        <v>26.856513778837474</v>
      </c>
      <c r="AJ21" s="16">
        <v>22.01096702825787</v>
      </c>
      <c r="AK21" s="16">
        <v>23.913986157637076</v>
      </c>
      <c r="AL21" s="16">
        <v>16.114410749770677</v>
      </c>
      <c r="AM21" s="16">
        <v>21.981966084429239</v>
      </c>
      <c r="AN21" s="16">
        <v>24.189908524733198</v>
      </c>
      <c r="AO21" s="16">
        <v>18.331639554545703</v>
      </c>
      <c r="AP21" s="16">
        <v>27.531103498283432</v>
      </c>
      <c r="AQ21" s="16">
        <v>31.328061847224994</v>
      </c>
      <c r="AR21" s="16">
        <v>28.174226090629702</v>
      </c>
      <c r="AS21" s="17">
        <v>41.323674656034356</v>
      </c>
      <c r="AT21" s="17">
        <v>38.084722543360677</v>
      </c>
      <c r="AU21" s="17">
        <v>40.954878168472241</v>
      </c>
      <c r="AV21" s="17">
        <v>33.996480175111301</v>
      </c>
      <c r="AW21" s="17">
        <v>38.808705255588578</v>
      </c>
      <c r="AX21" s="17">
        <v>43.863269859193238</v>
      </c>
      <c r="AY21" s="17">
        <v>30.466935803068797</v>
      </c>
      <c r="AZ21" s="17">
        <v>41.384709822225673</v>
      </c>
      <c r="BA21" s="17">
        <v>27.605005979945968</v>
      </c>
      <c r="BB21" s="17">
        <v>30.490894061931577</v>
      </c>
      <c r="BC21" s="17">
        <v>32.114835440637258</v>
      </c>
      <c r="BD21" s="17">
        <v>30.888987193202642</v>
      </c>
      <c r="BE21" s="17">
        <v>33.975368954563606</v>
      </c>
      <c r="BF21" s="17">
        <v>28.019735782250567</v>
      </c>
      <c r="BG21" s="17">
        <v>32.909931423040838</v>
      </c>
      <c r="BH21" s="17">
        <v>25.884592317676447</v>
      </c>
      <c r="BI21" s="17">
        <v>24.257449058908204</v>
      </c>
      <c r="BJ21" s="17">
        <v>29.042390565873077</v>
      </c>
      <c r="BK21" s="17">
        <v>29.883014830397901</v>
      </c>
      <c r="BL21" s="17">
        <v>24.38985860528469</v>
      </c>
      <c r="BM21" s="17">
        <v>24.815244856947007</v>
      </c>
      <c r="BN21" s="17">
        <v>23.400119657994725</v>
      </c>
      <c r="BO21" s="17">
        <v>23.481926568315561</v>
      </c>
      <c r="BP21" s="17">
        <v>20.009891530368467</v>
      </c>
      <c r="BQ21" s="17">
        <v>22.600725194912158</v>
      </c>
      <c r="BR21" s="17">
        <v>18.488343083523546</v>
      </c>
      <c r="BS21" s="17">
        <v>24.305013950942616</v>
      </c>
      <c r="BT21" s="17">
        <v>23.233878796782587</v>
      </c>
      <c r="BU21" s="17">
        <v>18.951518849978157</v>
      </c>
      <c r="BV21" s="17">
        <v>21.863987982021161</v>
      </c>
      <c r="BW21" s="17">
        <v>25.790828994268473</v>
      </c>
      <c r="BX21" s="17">
        <v>21.748692652815095</v>
      </c>
      <c r="BY21" s="17">
        <v>25.699864996983507</v>
      </c>
      <c r="BZ21" s="17">
        <v>17.314258774225767</v>
      </c>
      <c r="CA21" s="17">
        <v>19.59009520389802</v>
      </c>
      <c r="CB21" s="19">
        <f t="shared" si="0"/>
        <v>1</v>
      </c>
    </row>
    <row r="22" spans="1:80" s="1" customFormat="1" x14ac:dyDescent="0.2">
      <c r="A22" s="1" t="s">
        <v>547</v>
      </c>
      <c r="B22" s="1">
        <v>277.21730000000002</v>
      </c>
      <c r="C22" s="7">
        <f>AVERAGE(G22:AR22)</f>
        <v>2.9973002419250996</v>
      </c>
      <c r="D22" s="7">
        <f>STDEV(G22:AR22)</f>
        <v>0.9799837390584003</v>
      </c>
      <c r="E22" s="7">
        <f>AVERAGE(AS22:CA22)</f>
        <v>2.5765309951589983</v>
      </c>
      <c r="F22" s="7">
        <f>STDEV(AS22:CA22)</f>
        <v>0.78604115575053679</v>
      </c>
      <c r="G22" s="16">
        <v>4.2478379172047038</v>
      </c>
      <c r="H22" s="16">
        <v>4.9171625774184395</v>
      </c>
      <c r="I22" s="16">
        <v>5.5352570102098451</v>
      </c>
      <c r="J22" s="16">
        <v>4.5975657331706543</v>
      </c>
      <c r="K22" s="16">
        <v>4.1538250086977593</v>
      </c>
      <c r="L22" s="16">
        <v>5.1831511011724318</v>
      </c>
      <c r="M22" s="16">
        <v>4.3878645938779099</v>
      </c>
      <c r="N22" s="16">
        <v>2.979398196474456</v>
      </c>
      <c r="O22" s="16">
        <v>3.8076978961908865</v>
      </c>
      <c r="P22" s="16">
        <v>2.8301535620903144</v>
      </c>
      <c r="Q22" s="16">
        <v>3.1226924970751195</v>
      </c>
      <c r="R22" s="16">
        <v>3.1041936852758019</v>
      </c>
      <c r="S22" s="16">
        <v>2.9902182402768451</v>
      </c>
      <c r="T22" s="16">
        <v>2.9997841129179914</v>
      </c>
      <c r="U22" s="16">
        <v>2.6510155102670101</v>
      </c>
      <c r="V22" s="16">
        <v>3.0784741987697233</v>
      </c>
      <c r="W22" s="16">
        <v>2.5377343796401384</v>
      </c>
      <c r="X22" s="16">
        <v>2.7504018651614546</v>
      </c>
      <c r="Y22" s="16">
        <v>2.1344597325593768</v>
      </c>
      <c r="Z22" s="16">
        <v>2.4504754565635212</v>
      </c>
      <c r="AA22" s="16">
        <v>2.9773993578877773</v>
      </c>
      <c r="AB22" s="16">
        <v>2.291142750340728</v>
      </c>
      <c r="AC22" s="16">
        <v>2.707025481253317</v>
      </c>
      <c r="AD22" s="16">
        <v>1.9251741153696302</v>
      </c>
      <c r="AE22" s="16">
        <v>2.3443688282848676</v>
      </c>
      <c r="AF22" s="16">
        <v>2.200065635951058</v>
      </c>
      <c r="AG22" s="16">
        <v>2.3819487501910825</v>
      </c>
      <c r="AH22" s="16">
        <v>2.508773967410042</v>
      </c>
      <c r="AI22" s="16">
        <v>2.3063705281459153</v>
      </c>
      <c r="AJ22" s="16">
        <v>2.1267394674119036</v>
      </c>
      <c r="AK22" s="16">
        <v>2.697319825252888</v>
      </c>
      <c r="AL22" s="16">
        <v>1.8925630204008987</v>
      </c>
      <c r="AM22" s="16">
        <v>2.1729755513044577</v>
      </c>
      <c r="AN22" s="16">
        <v>2.3644365687532227</v>
      </c>
      <c r="AO22" s="16">
        <v>1.9963883780329115</v>
      </c>
      <c r="AP22" s="16">
        <v>2.7780512318571606</v>
      </c>
      <c r="AQ22" s="16">
        <v>4.1012006535075054</v>
      </c>
      <c r="AR22" s="16">
        <v>1.6661018067839972</v>
      </c>
      <c r="AS22" s="17">
        <v>2.8875511851531015</v>
      </c>
      <c r="AT22" s="17">
        <v>4.2286343890523934</v>
      </c>
      <c r="AU22" s="17">
        <v>4.1612657595847438</v>
      </c>
      <c r="AV22" s="17">
        <v>3.6922826013927801</v>
      </c>
      <c r="AW22" s="17">
        <v>3.3019203150775103</v>
      </c>
      <c r="AX22" s="17">
        <v>3.8650127691713161</v>
      </c>
      <c r="AY22" s="17">
        <v>3.2980652513573121</v>
      </c>
      <c r="AZ22" s="17">
        <v>3.2138063726746733</v>
      </c>
      <c r="BA22" s="17">
        <v>3.3741647919255136</v>
      </c>
      <c r="BB22" s="17">
        <v>2.7216874960926889</v>
      </c>
      <c r="BC22" s="17">
        <v>2.8619827245266225</v>
      </c>
      <c r="BD22" s="17">
        <v>2.4279113195529205</v>
      </c>
      <c r="BE22" s="17">
        <v>2.2693571563718815</v>
      </c>
      <c r="BF22" s="17">
        <v>2.4289495462764363</v>
      </c>
      <c r="BG22" s="17">
        <v>3.7549219876142015</v>
      </c>
      <c r="BH22" s="17">
        <v>2.5084724127520679</v>
      </c>
      <c r="BI22" s="17">
        <v>2.184787019702422</v>
      </c>
      <c r="BJ22" s="17">
        <v>2.6046354426403058</v>
      </c>
      <c r="BK22" s="17">
        <v>1.8877404902739838</v>
      </c>
      <c r="BL22" s="17">
        <v>2.3224983259326599</v>
      </c>
      <c r="BM22" s="17">
        <v>2.6176846221516277</v>
      </c>
      <c r="BN22" s="17">
        <v>1.8811600777332833</v>
      </c>
      <c r="BO22" s="17">
        <v>1.8716641989794269</v>
      </c>
      <c r="BP22" s="17">
        <v>1.7894485029624771</v>
      </c>
      <c r="BQ22" s="17">
        <v>1.6800839520599029</v>
      </c>
      <c r="BR22" s="17">
        <v>1.582498858747732</v>
      </c>
      <c r="BS22" s="17">
        <v>3.1985261677128118</v>
      </c>
      <c r="BT22" s="17">
        <v>2.3785235787323304</v>
      </c>
      <c r="BU22" s="17">
        <v>1.5780263565954369</v>
      </c>
      <c r="BV22" s="17">
        <v>2.8077769523872216</v>
      </c>
      <c r="BW22" s="17">
        <v>1.5030279525742283</v>
      </c>
      <c r="BX22" s="17">
        <v>1.6595569379949686</v>
      </c>
      <c r="BY22" s="17">
        <v>1.9482930892727668</v>
      </c>
      <c r="BZ22" s="17">
        <v>1.7558975184377139</v>
      </c>
      <c r="CA22" s="17">
        <v>1.9307687070974979</v>
      </c>
      <c r="CB22" s="19">
        <f t="shared" si="0"/>
        <v>1</v>
      </c>
    </row>
    <row r="23" spans="1:80" s="1" customFormat="1" x14ac:dyDescent="0.2">
      <c r="A23" s="1" t="s">
        <v>555</v>
      </c>
      <c r="B23" s="1">
        <v>275.20170000000002</v>
      </c>
      <c r="C23" s="7">
        <f>AVERAGE(G23:AR23)</f>
        <v>0.19692227353424471</v>
      </c>
      <c r="D23" s="7">
        <f>STDEV(G23:AR23)</f>
        <v>8.6208475687290523E-2</v>
      </c>
      <c r="E23" s="7">
        <f>AVERAGE(AS23:CA23)</f>
        <v>0.17168165391688661</v>
      </c>
      <c r="F23" s="7">
        <f>STDEV(AS23:CA23)</f>
        <v>7.7162784995026684E-2</v>
      </c>
      <c r="G23" s="16">
        <v>0.12969296146195353</v>
      </c>
      <c r="H23" s="16">
        <v>0.24846347054400153</v>
      </c>
      <c r="I23" s="16">
        <v>0.30500795394883173</v>
      </c>
      <c r="J23" s="16">
        <v>0.28048159919553373</v>
      </c>
      <c r="K23" s="16">
        <v>0.22623936016729967</v>
      </c>
      <c r="L23" s="16">
        <v>5.0942623983592707E-2</v>
      </c>
      <c r="M23" s="16">
        <v>0.27657525981218611</v>
      </c>
      <c r="N23" s="16">
        <v>0.51256264245806038</v>
      </c>
      <c r="O23" s="16">
        <v>0.22823349867827142</v>
      </c>
      <c r="P23" s="16">
        <v>0.19849052007464268</v>
      </c>
      <c r="Q23" s="16">
        <v>5.6277706835143965E-2</v>
      </c>
      <c r="R23" s="16">
        <v>0.28450768029817958</v>
      </c>
      <c r="S23" s="16">
        <v>0.26205642797919976</v>
      </c>
      <c r="T23" s="16">
        <v>0.228500334490119</v>
      </c>
      <c r="U23" s="16">
        <v>0.18110973987681678</v>
      </c>
      <c r="V23" s="16">
        <v>0.15865363846719149</v>
      </c>
      <c r="W23" s="16">
        <v>0.17139306261233009</v>
      </c>
      <c r="X23" s="16">
        <v>0.2446148533044574</v>
      </c>
      <c r="Y23" s="16">
        <v>0.189843928386524</v>
      </c>
      <c r="Z23" s="16">
        <v>0.24372283340937567</v>
      </c>
      <c r="AA23" s="16">
        <v>0.18266128133419901</v>
      </c>
      <c r="AB23" s="16">
        <v>0.24281264303989891</v>
      </c>
      <c r="AC23" s="16">
        <v>0.14051985024575558</v>
      </c>
      <c r="AD23" s="16">
        <v>0.1424264601449588</v>
      </c>
      <c r="AE23" s="16">
        <v>0.24973172255348655</v>
      </c>
      <c r="AF23" s="16">
        <v>0.11678297168571374</v>
      </c>
      <c r="AG23" s="16">
        <v>3.7751003073630551E-2</v>
      </c>
      <c r="AH23" s="16">
        <v>0.22229645309736609</v>
      </c>
      <c r="AI23" s="16">
        <v>0.17636253217659495</v>
      </c>
      <c r="AJ23" s="16">
        <v>0.22852220018255118</v>
      </c>
      <c r="AK23" s="16">
        <v>9.6528729984875689E-2</v>
      </c>
      <c r="AL23" s="16">
        <v>0.17689244062120807</v>
      </c>
      <c r="AM23" s="16">
        <v>0.22290691004865076</v>
      </c>
      <c r="AN23" s="16">
        <v>8.0143298414546288E-2</v>
      </c>
      <c r="AO23" s="16">
        <v>0.12410172894678884</v>
      </c>
      <c r="AP23" s="16">
        <v>0.20737389796585395</v>
      </c>
      <c r="AQ23" s="16">
        <v>0.22645205467922602</v>
      </c>
      <c r="AR23" s="16">
        <v>0.13141012012228326</v>
      </c>
      <c r="AS23" s="17">
        <v>0.12772503990186609</v>
      </c>
      <c r="AT23" s="17">
        <v>0.1518417546971233</v>
      </c>
      <c r="AU23" s="17">
        <v>0.31004653187276499</v>
      </c>
      <c r="AV23" s="17">
        <v>0.29504121690650092</v>
      </c>
      <c r="AW23" s="17">
        <v>0.24550627816374007</v>
      </c>
      <c r="AX23" s="17">
        <v>0.30074190700643022</v>
      </c>
      <c r="AY23" s="17">
        <v>0.22587550003133255</v>
      </c>
      <c r="AZ23" s="17">
        <v>0.20052695082147182</v>
      </c>
      <c r="BA23" s="17">
        <v>0.31062286645632131</v>
      </c>
      <c r="BB23" s="17">
        <v>0.1800657512573631</v>
      </c>
      <c r="BC23" s="17">
        <v>0.21399416494258092</v>
      </c>
      <c r="BD23" s="17">
        <v>0.19074279492755278</v>
      </c>
      <c r="BE23" s="17">
        <v>0.21153356723936489</v>
      </c>
      <c r="BF23" s="17">
        <v>0.16818319985324967</v>
      </c>
      <c r="BG23" s="17">
        <v>0.28997163737369203</v>
      </c>
      <c r="BH23" s="17">
        <v>0.13099237239002975</v>
      </c>
      <c r="BI23" s="17">
        <v>0.24311669226404703</v>
      </c>
      <c r="BJ23" s="17">
        <v>0.1192677295207869</v>
      </c>
      <c r="BK23" s="17">
        <v>0.16623475612785663</v>
      </c>
      <c r="BL23" s="17">
        <v>6.9414538355181049E-2</v>
      </c>
      <c r="BM23" s="17">
        <v>0.14833636915414819</v>
      </c>
      <c r="BN23" s="17">
        <v>0.1762076609204232</v>
      </c>
      <c r="BO23" s="17">
        <v>0.20950362110673124</v>
      </c>
      <c r="BP23" s="17">
        <v>0.10717119057836089</v>
      </c>
      <c r="BQ23" s="17">
        <v>4.8622360897452484E-2</v>
      </c>
      <c r="BR23" s="17">
        <v>0.17868347447820951</v>
      </c>
      <c r="BS23" s="17">
        <v>0.24661225534938422</v>
      </c>
      <c r="BT23" s="17">
        <v>9.5617648556925353E-2</v>
      </c>
      <c r="BU23" s="17">
        <v>9.3008089143073513E-2</v>
      </c>
      <c r="BV23" s="17">
        <v>0.12965020595691032</v>
      </c>
      <c r="BW23" s="17">
        <v>0.13724682899006216</v>
      </c>
      <c r="BX23" s="17">
        <v>9.725740662881377E-2</v>
      </c>
      <c r="BY23" s="17">
        <v>6.3698993535570889E-2</v>
      </c>
      <c r="BZ23" s="17">
        <v>6.3365083855632401E-2</v>
      </c>
      <c r="CA23" s="17">
        <v>6.2431447830076717E-2</v>
      </c>
      <c r="CB23" s="19">
        <f t="shared" si="0"/>
        <v>1</v>
      </c>
    </row>
    <row r="24" spans="1:80" s="1" customFormat="1" x14ac:dyDescent="0.2">
      <c r="A24" s="1" t="s">
        <v>584</v>
      </c>
      <c r="B24" s="1">
        <v>297.2799</v>
      </c>
      <c r="C24" s="7">
        <f>AVERAGE(G24:AR24)</f>
        <v>0.69252340436261994</v>
      </c>
      <c r="D24" s="7">
        <f>STDEV(G24:AR24)</f>
        <v>0.10214511272230523</v>
      </c>
      <c r="E24" s="7">
        <f>AVERAGE(AS24:CA24)</f>
        <v>0.69089226340680177</v>
      </c>
      <c r="F24" s="7">
        <f>STDEV(AS24:CA24)</f>
        <v>0.19767978438908781</v>
      </c>
      <c r="G24" s="16">
        <v>0.72221758959453919</v>
      </c>
      <c r="H24" s="16">
        <v>0.7253241906286193</v>
      </c>
      <c r="I24" s="16">
        <v>0.79826054348511166</v>
      </c>
      <c r="J24" s="16">
        <v>0.7380186614303248</v>
      </c>
      <c r="K24" s="16">
        <v>0.60199042742491016</v>
      </c>
      <c r="L24" s="16">
        <v>1.0427153453458184</v>
      </c>
      <c r="M24" s="16">
        <v>0.79912697251947717</v>
      </c>
      <c r="N24" s="16">
        <v>0.652040280026015</v>
      </c>
      <c r="O24" s="16">
        <v>0.84229983702917133</v>
      </c>
      <c r="P24" s="16">
        <v>0.73048223966557257</v>
      </c>
      <c r="Q24" s="16">
        <v>0.52204219135124641</v>
      </c>
      <c r="R24" s="16">
        <v>0.714533322355697</v>
      </c>
      <c r="S24" s="16">
        <v>0.65883000449840312</v>
      </c>
      <c r="T24" s="16">
        <v>0.69243024372546258</v>
      </c>
      <c r="U24" s="16">
        <v>0.65115219811536829</v>
      </c>
      <c r="V24" s="16">
        <v>0.70977307829017167</v>
      </c>
      <c r="W24" s="16">
        <v>0.67746258393118719</v>
      </c>
      <c r="X24" s="16">
        <v>0.61539043348387001</v>
      </c>
      <c r="Y24" s="16">
        <v>0.52987447723205061</v>
      </c>
      <c r="Z24" s="16">
        <v>0.58895291738415656</v>
      </c>
      <c r="AA24" s="16">
        <v>0.77438022803295936</v>
      </c>
      <c r="AB24" s="16">
        <v>0.80643685991162917</v>
      </c>
      <c r="AC24" s="16">
        <v>0.65805255862234191</v>
      </c>
      <c r="AD24" s="16">
        <v>0.59559282449083573</v>
      </c>
      <c r="AE24" s="16">
        <v>0.6142734944915732</v>
      </c>
      <c r="AF24" s="16">
        <v>0.65042244588406817</v>
      </c>
      <c r="AG24" s="16">
        <v>0.57642089070058256</v>
      </c>
      <c r="AH24" s="16">
        <v>0.71423701412037865</v>
      </c>
      <c r="AI24" s="16">
        <v>0.62807695455766444</v>
      </c>
      <c r="AJ24" s="16">
        <v>0.6949351458552252</v>
      </c>
      <c r="AK24" s="16">
        <v>0.77966999110583768</v>
      </c>
      <c r="AL24" s="16">
        <v>0.68292729351424597</v>
      </c>
      <c r="AM24" s="16">
        <v>0.61444665695816281</v>
      </c>
      <c r="AN24" s="16">
        <v>0.75062083812155389</v>
      </c>
      <c r="AO24" s="16">
        <v>0.49709701628186287</v>
      </c>
      <c r="AP24" s="16">
        <v>0.7499164974060335</v>
      </c>
      <c r="AQ24" s="16">
        <v>0.80053289465375088</v>
      </c>
      <c r="AR24" s="16">
        <v>0.71493222355367714</v>
      </c>
      <c r="AS24" s="17">
        <v>0.34609050107846867</v>
      </c>
      <c r="AT24" s="17">
        <v>0.70204070037824118</v>
      </c>
      <c r="AU24" s="17">
        <v>0.80670724865232868</v>
      </c>
      <c r="AV24" s="17">
        <v>0.79505500362805404</v>
      </c>
      <c r="AW24" s="17">
        <v>0.6532913423722243</v>
      </c>
      <c r="AX24" s="17">
        <v>0.77015552846714352</v>
      </c>
      <c r="AY24" s="17">
        <v>0.75898520392943458</v>
      </c>
      <c r="AZ24" s="17">
        <v>0.66276860492121359</v>
      </c>
      <c r="BA24" s="17">
        <v>0.78245004196539658</v>
      </c>
      <c r="BB24" s="17">
        <v>0.84827832071210418</v>
      </c>
      <c r="BC24" s="17">
        <v>0.6279432482351337</v>
      </c>
      <c r="BD24" s="17">
        <v>0.57904089915197865</v>
      </c>
      <c r="BE24" s="17">
        <v>0.59751148082681182</v>
      </c>
      <c r="BF24" s="17">
        <v>0.64912132230122666</v>
      </c>
      <c r="BG24" s="17">
        <v>0.69926375630161408</v>
      </c>
      <c r="BH24" s="17">
        <v>0.71462261394129467</v>
      </c>
      <c r="BI24" s="17">
        <v>0.63239477611265349</v>
      </c>
      <c r="BJ24" s="17">
        <v>1.3055526288275805</v>
      </c>
      <c r="BK24" s="17">
        <v>0.55679342145031629</v>
      </c>
      <c r="BL24" s="17">
        <v>0.57918720970102722</v>
      </c>
      <c r="BM24" s="17">
        <v>0.62838049703369825</v>
      </c>
      <c r="BN24" s="17">
        <v>0.62231082478883781</v>
      </c>
      <c r="BO24" s="17">
        <v>0.58561836280160851</v>
      </c>
      <c r="BP24" s="17">
        <v>0.62514674830626649</v>
      </c>
      <c r="BQ24" s="17">
        <v>1.4461944706365903</v>
      </c>
      <c r="BR24" s="17">
        <v>0.53451057252097534</v>
      </c>
      <c r="BS24" s="17">
        <v>0.70417799045152363</v>
      </c>
      <c r="BT24" s="17">
        <v>0.73454670030923774</v>
      </c>
      <c r="BU24" s="17">
        <v>0.63187256786550561</v>
      </c>
      <c r="BV24" s="17">
        <v>0.71823769265875892</v>
      </c>
      <c r="BW24" s="17">
        <v>0.55769634959069536</v>
      </c>
      <c r="BX24" s="17">
        <v>0.55170612953842058</v>
      </c>
      <c r="BY24" s="17">
        <v>0.52598574546646515</v>
      </c>
      <c r="BZ24" s="17">
        <v>0.59893679675892419</v>
      </c>
      <c r="CA24" s="17">
        <v>0.64865391755631063</v>
      </c>
      <c r="CB24" s="19">
        <f t="shared" si="0"/>
        <v>1</v>
      </c>
    </row>
    <row r="25" spans="1:80" s="1" customFormat="1" x14ac:dyDescent="0.2">
      <c r="A25" s="1" t="s">
        <v>576</v>
      </c>
      <c r="B25" s="1">
        <v>295.26429999999999</v>
      </c>
      <c r="C25" s="7">
        <f>AVERAGE(G25:AR25)</f>
        <v>0.63112401168609455</v>
      </c>
      <c r="D25" s="7">
        <f>STDEV(G25:AR25)</f>
        <v>0.14914257422552935</v>
      </c>
      <c r="E25" s="7">
        <f>AVERAGE(AS25:CA25)</f>
        <v>0.61880354656178371</v>
      </c>
      <c r="F25" s="7">
        <f>STDEV(AS25:CA25)</f>
        <v>0.24245960607513045</v>
      </c>
      <c r="G25" s="16">
        <v>0.34121952256505383</v>
      </c>
      <c r="H25" s="16">
        <v>0.88529919303180105</v>
      </c>
      <c r="I25" s="16">
        <v>0.88722269436447554</v>
      </c>
      <c r="J25" s="16">
        <v>0.76326800726650823</v>
      </c>
      <c r="K25" s="16">
        <v>0.48044326283469163</v>
      </c>
      <c r="L25" s="16">
        <v>1.0082114927213084</v>
      </c>
      <c r="M25" s="16">
        <v>0.686077634655897</v>
      </c>
      <c r="N25" s="16">
        <v>0.70523944049838772</v>
      </c>
      <c r="O25" s="16">
        <v>0.7122344958996002</v>
      </c>
      <c r="P25" s="16">
        <v>0.63576204416175464</v>
      </c>
      <c r="Q25" s="16">
        <v>0.33927041753092019</v>
      </c>
      <c r="R25" s="16">
        <v>0.50991356130165</v>
      </c>
      <c r="S25" s="16">
        <v>0.58488061564887051</v>
      </c>
      <c r="T25" s="16">
        <v>0.64016692131972619</v>
      </c>
      <c r="U25" s="16">
        <v>0.6833568090089891</v>
      </c>
      <c r="V25" s="16">
        <v>0.64628652290321731</v>
      </c>
      <c r="W25" s="16">
        <v>0.62545797415655591</v>
      </c>
      <c r="X25" s="16">
        <v>0.60602794674696592</v>
      </c>
      <c r="Y25" s="16">
        <v>0.50862655521269617</v>
      </c>
      <c r="Z25" s="16">
        <v>0.57852595968935294</v>
      </c>
      <c r="AA25" s="16">
        <v>0.73853261804891202</v>
      </c>
      <c r="AB25" s="16">
        <v>0.84957647877755049</v>
      </c>
      <c r="AC25" s="16">
        <v>0.71629147018537132</v>
      </c>
      <c r="AD25" s="16">
        <v>0.42540472736358098</v>
      </c>
      <c r="AE25" s="16">
        <v>0.56471311678253977</v>
      </c>
      <c r="AF25" s="16">
        <v>0.65676358600565743</v>
      </c>
      <c r="AG25" s="16">
        <v>0.37562402444238507</v>
      </c>
      <c r="AH25" s="16">
        <v>0.55712549527430799</v>
      </c>
      <c r="AI25" s="16">
        <v>0.64578520030140107</v>
      </c>
      <c r="AJ25" s="16">
        <v>0.5876483128583897</v>
      </c>
      <c r="AK25" s="16">
        <v>0.58466070682269211</v>
      </c>
      <c r="AL25" s="16">
        <v>0.54381732345677936</v>
      </c>
      <c r="AM25" s="16">
        <v>0.60078819955147378</v>
      </c>
      <c r="AN25" s="16">
        <v>0.58702524180534577</v>
      </c>
      <c r="AO25" s="16">
        <v>0.47298723882866234</v>
      </c>
      <c r="AP25" s="16">
        <v>0.75909495034665597</v>
      </c>
      <c r="AQ25" s="16">
        <v>0.84771914714391816</v>
      </c>
      <c r="AR25" s="16">
        <v>0.64166353455754355</v>
      </c>
      <c r="AS25" s="17">
        <v>0.30795467838242219</v>
      </c>
      <c r="AT25" s="17">
        <v>0.35658419724478235</v>
      </c>
      <c r="AU25" s="17">
        <v>0.76645380300730237</v>
      </c>
      <c r="AV25" s="17">
        <v>0.8067482770601625</v>
      </c>
      <c r="AW25" s="17">
        <v>0.68779623752108088</v>
      </c>
      <c r="AX25" s="17">
        <v>0.79507033692791518</v>
      </c>
      <c r="AY25" s="17">
        <v>0.64776124278884806</v>
      </c>
      <c r="AZ25" s="17">
        <v>0.66342185833511169</v>
      </c>
      <c r="BA25" s="17">
        <v>0.69133279112516932</v>
      </c>
      <c r="BB25" s="17">
        <v>0.68081455074376651</v>
      </c>
      <c r="BC25" s="17">
        <v>0.52202320296837912</v>
      </c>
      <c r="BD25" s="17">
        <v>0.51143143841981964</v>
      </c>
      <c r="BE25" s="17">
        <v>0.50235502458770998</v>
      </c>
      <c r="BF25" s="17">
        <v>0.52862089442406712</v>
      </c>
      <c r="BG25" s="17">
        <v>0.72974749270883132</v>
      </c>
      <c r="BH25" s="17">
        <v>0.54987421512448942</v>
      </c>
      <c r="BI25" s="17">
        <v>0.57993815818324235</v>
      </c>
      <c r="BJ25" s="17">
        <v>1.8035122874212728</v>
      </c>
      <c r="BK25" s="17">
        <v>0.61515984174223082</v>
      </c>
      <c r="BL25" s="17">
        <v>0.36200943320819201</v>
      </c>
      <c r="BM25" s="17">
        <v>0.59949039041512397</v>
      </c>
      <c r="BN25" s="17">
        <v>0.55924109312561987</v>
      </c>
      <c r="BO25" s="17">
        <v>0.53765304515035306</v>
      </c>
      <c r="BP25" s="17">
        <v>0.57211931096945901</v>
      </c>
      <c r="BQ25" s="17">
        <v>0.83398770953235712</v>
      </c>
      <c r="BR25" s="17">
        <v>0.48770826317165095</v>
      </c>
      <c r="BS25" s="17">
        <v>0.70328259897417944</v>
      </c>
      <c r="BT25" s="17">
        <v>0.65667382313133471</v>
      </c>
      <c r="BU25" s="17">
        <v>0.49142896674452669</v>
      </c>
      <c r="BV25" s="17">
        <v>0.54366640337581162</v>
      </c>
      <c r="BW25" s="17">
        <v>0.53479354110900712</v>
      </c>
      <c r="BX25" s="17">
        <v>0.44448433961795264</v>
      </c>
      <c r="BY25" s="17">
        <v>0.42420392380919525</v>
      </c>
      <c r="BZ25" s="17">
        <v>0.49995407717072354</v>
      </c>
      <c r="CA25" s="17">
        <v>0.66082668144033363</v>
      </c>
      <c r="CB25" s="19">
        <f t="shared" si="0"/>
        <v>1</v>
      </c>
    </row>
    <row r="26" spans="1:80" s="1" customFormat="1" x14ac:dyDescent="0.2">
      <c r="A26" s="1" t="s">
        <v>574</v>
      </c>
      <c r="B26" s="1">
        <v>311.29559999999998</v>
      </c>
      <c r="C26" s="7">
        <f>AVERAGE(G26:AR26)</f>
        <v>2.3020826744304759</v>
      </c>
      <c r="D26" s="7">
        <f>STDEV(G26:AR26)</f>
        <v>0.30257673774904392</v>
      </c>
      <c r="E26" s="7">
        <f>AVERAGE(AS26:CA26)</f>
        <v>2.275187594605228</v>
      </c>
      <c r="F26" s="7">
        <f>STDEV(AS26:CA26)</f>
        <v>0.44581485953190003</v>
      </c>
      <c r="G26" s="16">
        <v>1.9172869746339103</v>
      </c>
      <c r="H26" s="16">
        <v>2.6080067209647311</v>
      </c>
      <c r="I26" s="16">
        <v>2.5052387007314816</v>
      </c>
      <c r="J26" s="16">
        <v>2.5037484739327645</v>
      </c>
      <c r="K26" s="16">
        <v>2.7237072686250263</v>
      </c>
      <c r="L26" s="16">
        <v>3.1302741681065633</v>
      </c>
      <c r="M26" s="16">
        <v>2.3135887322954622</v>
      </c>
      <c r="N26" s="16">
        <v>2.2432628041118443</v>
      </c>
      <c r="O26" s="16">
        <v>2.1360948942965483</v>
      </c>
      <c r="P26" s="16">
        <v>2.2094265286889749</v>
      </c>
      <c r="Q26" s="16">
        <v>2.6757634734618612</v>
      </c>
      <c r="R26" s="16">
        <v>1.8552068114607225</v>
      </c>
      <c r="S26" s="16">
        <v>2.0638523069022274</v>
      </c>
      <c r="T26" s="16">
        <v>2.046749391705919</v>
      </c>
      <c r="U26" s="16">
        <v>1.9969555514757322</v>
      </c>
      <c r="V26" s="16">
        <v>2.4108237737819889</v>
      </c>
      <c r="W26" s="16">
        <v>2.6188081620038277</v>
      </c>
      <c r="X26" s="16">
        <v>2.0020355913579948</v>
      </c>
      <c r="Y26" s="16">
        <v>1.9347112469756353</v>
      </c>
      <c r="Z26" s="16">
        <v>2.0208587478925426</v>
      </c>
      <c r="AA26" s="16">
        <v>2.3565449475757139</v>
      </c>
      <c r="AB26" s="16">
        <v>2.4462800222950527</v>
      </c>
      <c r="AC26" s="16">
        <v>2.0506831189288501</v>
      </c>
      <c r="AD26" s="16">
        <v>1.9687018237238771</v>
      </c>
      <c r="AE26" s="16">
        <v>2.052736144230475</v>
      </c>
      <c r="AF26" s="16">
        <v>2.3536278214411683</v>
      </c>
      <c r="AG26" s="16">
        <v>2.6698707295193866</v>
      </c>
      <c r="AH26" s="16">
        <v>2.1815069613802285</v>
      </c>
      <c r="AI26" s="16">
        <v>1.9954739238039667</v>
      </c>
      <c r="AJ26" s="16">
        <v>2.2595389599552269</v>
      </c>
      <c r="AK26" s="16">
        <v>2.7592330599010282</v>
      </c>
      <c r="AL26" s="16">
        <v>2.2939469003179855</v>
      </c>
      <c r="AM26" s="16">
        <v>2.1539403902528873</v>
      </c>
      <c r="AN26" s="16">
        <v>2.5362242325914295</v>
      </c>
      <c r="AO26" s="16">
        <v>1.8805241003049995</v>
      </c>
      <c r="AP26" s="16">
        <v>2.4734308602527517</v>
      </c>
      <c r="AQ26" s="16">
        <v>2.7231862216657001</v>
      </c>
      <c r="AR26" s="16">
        <v>2.4072910868116062</v>
      </c>
      <c r="AS26" s="17">
        <v>1.9777337739508618</v>
      </c>
      <c r="AT26" s="17">
        <v>2.2613734337478726</v>
      </c>
      <c r="AU26" s="17">
        <v>1.9378448167059397</v>
      </c>
      <c r="AV26" s="17">
        <v>2.2456764020478364</v>
      </c>
      <c r="AW26" s="17">
        <v>1.8681963122364027</v>
      </c>
      <c r="AX26" s="17">
        <v>2.2669507866341183</v>
      </c>
      <c r="AY26" s="17">
        <v>2.3127451580745206</v>
      </c>
      <c r="AZ26" s="17">
        <v>1.9563814101768813</v>
      </c>
      <c r="BA26" s="17">
        <v>2.1043029249710776</v>
      </c>
      <c r="BB26" s="17">
        <v>2.6063049296374752</v>
      </c>
      <c r="BC26" s="17">
        <v>2.0650907759018846</v>
      </c>
      <c r="BD26" s="17">
        <v>1.8046577564737762</v>
      </c>
      <c r="BE26" s="17">
        <v>2.012868535597061</v>
      </c>
      <c r="BF26" s="17">
        <v>2.1886276575839627</v>
      </c>
      <c r="BG26" s="17">
        <v>1.7021764760181604</v>
      </c>
      <c r="BH26" s="17">
        <v>2.1126298629363989</v>
      </c>
      <c r="BI26" s="17">
        <v>1.9266476226531857</v>
      </c>
      <c r="BJ26" s="17">
        <v>3.0394161552989423</v>
      </c>
      <c r="BK26" s="17">
        <v>1.9883289730789289</v>
      </c>
      <c r="BL26" s="17">
        <v>2.842342271359013</v>
      </c>
      <c r="BM26" s="17">
        <v>2.1244122630138742</v>
      </c>
      <c r="BN26" s="17">
        <v>1.9491206675115111</v>
      </c>
      <c r="BO26" s="17">
        <v>2.0827518914873449</v>
      </c>
      <c r="BP26" s="17">
        <v>2.0822843313226986</v>
      </c>
      <c r="BQ26" s="17">
        <v>4.0157733075366382</v>
      </c>
      <c r="BR26" s="17">
        <v>2.0882259367036613</v>
      </c>
      <c r="BS26" s="17">
        <v>2.4246770903066612</v>
      </c>
      <c r="BT26" s="17">
        <v>2.5956497259872848</v>
      </c>
      <c r="BU26" s="17">
        <v>2.8444648657985434</v>
      </c>
      <c r="BV26" s="17">
        <v>2.388382419987825</v>
      </c>
      <c r="BW26" s="17">
        <v>2.2754982611615531</v>
      </c>
      <c r="BX26" s="17">
        <v>2.8182524077415989</v>
      </c>
      <c r="BY26" s="17">
        <v>2.6934137971353955</v>
      </c>
      <c r="BZ26" s="17">
        <v>2.0621452167261491</v>
      </c>
      <c r="CA26" s="17">
        <v>1.9662175936779394</v>
      </c>
      <c r="CB26" s="19">
        <f t="shared" si="0"/>
        <v>1</v>
      </c>
    </row>
    <row r="27" spans="1:80" s="1" customFormat="1" x14ac:dyDescent="0.2">
      <c r="A27" s="1" t="s">
        <v>573</v>
      </c>
      <c r="B27" s="1">
        <v>309.2799</v>
      </c>
      <c r="C27" s="7">
        <f>AVERAGE(G27:AR27)</f>
        <v>0.9149097357083702</v>
      </c>
      <c r="D27" s="7">
        <f>STDEV(G27:AR27)</f>
        <v>0.22564744897593392</v>
      </c>
      <c r="E27" s="7">
        <f>AVERAGE(AS27:CA27)</f>
        <v>0.89177915831409627</v>
      </c>
      <c r="F27" s="7">
        <f>STDEV(AS27:CA27)</f>
        <v>0.35357312120914441</v>
      </c>
      <c r="G27" s="16">
        <v>1.0694270694842332</v>
      </c>
      <c r="H27" s="16">
        <v>1.0835153177873074</v>
      </c>
      <c r="I27" s="16">
        <v>1.0214949322159022</v>
      </c>
      <c r="J27" s="16">
        <v>0.9032479817151049</v>
      </c>
      <c r="K27" s="16">
        <v>0.93309094470163001</v>
      </c>
      <c r="L27" s="16">
        <v>1.7349514853287884</v>
      </c>
      <c r="M27" s="16">
        <v>1.0763833727194305</v>
      </c>
      <c r="N27" s="16">
        <v>1.5441927130082176</v>
      </c>
      <c r="O27" s="16">
        <v>0.76110133687435377</v>
      </c>
      <c r="P27" s="16">
        <v>0.85322591103755252</v>
      </c>
      <c r="Q27" s="16">
        <v>0.79152713902967853</v>
      </c>
      <c r="R27" s="16">
        <v>0.99163411678194102</v>
      </c>
      <c r="S27" s="16">
        <v>0.7832795896314303</v>
      </c>
      <c r="T27" s="16">
        <v>0.98441508474212192</v>
      </c>
      <c r="U27" s="16">
        <v>1.0919000294725654</v>
      </c>
      <c r="V27" s="16">
        <v>0.90465423096380437</v>
      </c>
      <c r="W27" s="16">
        <v>0.7915834817770343</v>
      </c>
      <c r="X27" s="16">
        <v>0.78201816693720083</v>
      </c>
      <c r="Y27" s="16">
        <v>0.80109553301784076</v>
      </c>
      <c r="Z27" s="16">
        <v>0.69601411155605886</v>
      </c>
      <c r="AA27" s="16">
        <v>0.88324586210457312</v>
      </c>
      <c r="AB27" s="16">
        <v>1.0890491975173735</v>
      </c>
      <c r="AC27" s="16">
        <v>1.0528595822787246</v>
      </c>
      <c r="AD27" s="16">
        <v>0.5934855364360544</v>
      </c>
      <c r="AE27" s="16">
        <v>0.68640106256823263</v>
      </c>
      <c r="AF27" s="16">
        <v>0.86659521648496729</v>
      </c>
      <c r="AG27" s="16">
        <v>0.76590175517475878</v>
      </c>
      <c r="AH27" s="16">
        <v>0.80579983407001021</v>
      </c>
      <c r="AI27" s="16">
        <v>0.8553410450696971</v>
      </c>
      <c r="AJ27" s="16">
        <v>0.80739185041225481</v>
      </c>
      <c r="AK27" s="16">
        <v>0.82193954421944782</v>
      </c>
      <c r="AL27" s="16">
        <v>0.56303183246059629</v>
      </c>
      <c r="AM27" s="16">
        <v>0.76409789988573873</v>
      </c>
      <c r="AN27" s="16">
        <v>0.95467401978536282</v>
      </c>
      <c r="AO27" s="16">
        <v>0.66387436709106196</v>
      </c>
      <c r="AP27" s="16">
        <v>0.85352227319429075</v>
      </c>
      <c r="AQ27" s="16">
        <v>1.0750838377545524</v>
      </c>
      <c r="AR27" s="16">
        <v>1.0655226916281739</v>
      </c>
      <c r="AS27" s="17">
        <v>0.39181940777231899</v>
      </c>
      <c r="AT27" s="17">
        <v>0.79144742737166707</v>
      </c>
      <c r="AU27" s="17">
        <v>0.93391960973386756</v>
      </c>
      <c r="AV27" s="17">
        <v>0.98394446462246099</v>
      </c>
      <c r="AW27" s="17">
        <v>0.99644567468843737</v>
      </c>
      <c r="AX27" s="17">
        <v>0.9374716492899654</v>
      </c>
      <c r="AY27" s="17">
        <v>0.77280278177910899</v>
      </c>
      <c r="AZ27" s="17">
        <v>0.97857388437497639</v>
      </c>
      <c r="BA27" s="17">
        <v>0.80891619918632518</v>
      </c>
      <c r="BB27" s="17">
        <v>0.92670946033745794</v>
      </c>
      <c r="BC27" s="17">
        <v>0.76621850023329285</v>
      </c>
      <c r="BD27" s="17">
        <v>0.8776546211142342</v>
      </c>
      <c r="BE27" s="17">
        <v>0.73748209800033782</v>
      </c>
      <c r="BF27" s="17">
        <v>0.8136199122244937</v>
      </c>
      <c r="BG27" s="17">
        <v>0.79847079228399631</v>
      </c>
      <c r="BH27" s="17">
        <v>0.68238752030178107</v>
      </c>
      <c r="BI27" s="17">
        <v>0.65726476467730521</v>
      </c>
      <c r="BJ27" s="17">
        <v>2.2716234640424227</v>
      </c>
      <c r="BK27" s="17">
        <v>0.82331355359625369</v>
      </c>
      <c r="BL27" s="17">
        <v>0.77438188247506057</v>
      </c>
      <c r="BM27" s="17">
        <v>0.75868930629173748</v>
      </c>
      <c r="BN27" s="17">
        <v>0.63559615220036381</v>
      </c>
      <c r="BO27" s="17">
        <v>0.75740720748810819</v>
      </c>
      <c r="BP27" s="17">
        <v>0.89825640820820407</v>
      </c>
      <c r="BQ27" s="17">
        <v>2.0717980806825311</v>
      </c>
      <c r="BR27" s="17">
        <v>0.53380488320921338</v>
      </c>
      <c r="BS27" s="17">
        <v>0.75637707178873903</v>
      </c>
      <c r="BT27" s="17">
        <v>0.96264560473952177</v>
      </c>
      <c r="BU27" s="17">
        <v>0.90084052084515698</v>
      </c>
      <c r="BV27" s="17">
        <v>0.65076862161863036</v>
      </c>
      <c r="BW27" s="17">
        <v>0.88047110207102341</v>
      </c>
      <c r="BX27" s="17">
        <v>0.76608702079998092</v>
      </c>
      <c r="BY27" s="17">
        <v>0.76015547404746819</v>
      </c>
      <c r="BZ27" s="17">
        <v>0.91051698566624151</v>
      </c>
      <c r="CA27" s="17">
        <v>1.2443884332306772</v>
      </c>
      <c r="CB27" s="19">
        <f t="shared" si="0"/>
        <v>1</v>
      </c>
    </row>
    <row r="28" spans="1:80" s="1" customFormat="1" x14ac:dyDescent="0.2">
      <c r="A28" s="1" t="s">
        <v>585</v>
      </c>
      <c r="B28" s="1">
        <v>307.26429999999999</v>
      </c>
      <c r="C28" s="7">
        <f>AVERAGE(G28:AR28)</f>
        <v>0.98188892901326685</v>
      </c>
      <c r="D28" s="7">
        <f>STDEV(G28:AR28)</f>
        <v>0.20356326821282114</v>
      </c>
      <c r="E28" s="7">
        <f>AVERAGE(AS28:CA28)</f>
        <v>0.97956821266134675</v>
      </c>
      <c r="F28" s="7">
        <f>STDEV(AS28:CA28)</f>
        <v>0.29056637039527083</v>
      </c>
      <c r="G28" s="16">
        <v>1.4611771647138847</v>
      </c>
      <c r="H28" s="16">
        <v>1.0967992572353804</v>
      </c>
      <c r="I28" s="16">
        <v>0.95634835529091045</v>
      </c>
      <c r="J28" s="16">
        <v>1.0247831078579623</v>
      </c>
      <c r="K28" s="16">
        <v>1.1582572805593341</v>
      </c>
      <c r="L28" s="16">
        <v>1.1079327370175858</v>
      </c>
      <c r="M28" s="16">
        <v>1.174465302172506</v>
      </c>
      <c r="N28" s="16">
        <v>0.75213803621989828</v>
      </c>
      <c r="O28" s="16">
        <v>0.90672197286171397</v>
      </c>
      <c r="P28" s="16">
        <v>0.94151800636077021</v>
      </c>
      <c r="Q28" s="16">
        <v>0.62979132666111082</v>
      </c>
      <c r="R28" s="16">
        <v>1.2464551772500001</v>
      </c>
      <c r="S28" s="16">
        <v>0.89566034985627707</v>
      </c>
      <c r="T28" s="16">
        <v>1.0746037523794878</v>
      </c>
      <c r="U28" s="16">
        <v>1.3908824303005187</v>
      </c>
      <c r="V28" s="16">
        <v>0.91776380989076778</v>
      </c>
      <c r="W28" s="16">
        <v>0.86815125185510034</v>
      </c>
      <c r="X28" s="16">
        <v>1.0188617263134931</v>
      </c>
      <c r="Y28" s="16">
        <v>0.95626318023556001</v>
      </c>
      <c r="Z28" s="16">
        <v>0.77158349867167286</v>
      </c>
      <c r="AA28" s="16">
        <v>1.311943452080794</v>
      </c>
      <c r="AB28" s="16">
        <v>1.1137741569484172</v>
      </c>
      <c r="AC28" s="16">
        <v>0.99491276823906716</v>
      </c>
      <c r="AD28" s="16">
        <v>0.82745212921243827</v>
      </c>
      <c r="AE28" s="16">
        <v>0.84553439309941547</v>
      </c>
      <c r="AF28" s="16">
        <v>1.0233366647634874</v>
      </c>
      <c r="AG28" s="16">
        <v>1.0426760803813171</v>
      </c>
      <c r="AH28" s="16">
        <v>0.97421668038912035</v>
      </c>
      <c r="AI28" s="16">
        <v>0.80675162856354776</v>
      </c>
      <c r="AJ28" s="16">
        <v>0.92464887118609496</v>
      </c>
      <c r="AK28" s="16">
        <v>0.9095646279493308</v>
      </c>
      <c r="AL28" s="16">
        <v>0.6651538998144958</v>
      </c>
      <c r="AM28" s="16">
        <v>0.67187283324686398</v>
      </c>
      <c r="AN28" s="16">
        <v>0.98506022508695612</v>
      </c>
      <c r="AO28" s="16">
        <v>0.58600361596668304</v>
      </c>
      <c r="AP28" s="16">
        <v>0.84070445612221567</v>
      </c>
      <c r="AQ28" s="16">
        <v>1.1746880504069281</v>
      </c>
      <c r="AR28" s="16">
        <v>1.2633270453430403</v>
      </c>
      <c r="AS28" s="17">
        <v>0.99134506792597976</v>
      </c>
      <c r="AT28" s="17">
        <v>0.96616135838266426</v>
      </c>
      <c r="AU28" s="17">
        <v>1.606448088146903</v>
      </c>
      <c r="AV28" s="17">
        <v>1.1423130267588466</v>
      </c>
      <c r="AW28" s="17">
        <v>1.0777634311247513</v>
      </c>
      <c r="AX28" s="17">
        <v>1.3957976076388254</v>
      </c>
      <c r="AY28" s="17">
        <v>1.0729978571565812</v>
      </c>
      <c r="AZ28" s="17">
        <v>1.2932194024097632</v>
      </c>
      <c r="BA28" s="17">
        <v>0.8151579318696387</v>
      </c>
      <c r="BB28" s="17">
        <v>1.0834683427528415</v>
      </c>
      <c r="BC28" s="17">
        <v>0.85320911744801742</v>
      </c>
      <c r="BD28" s="17">
        <v>1.0482543627236627</v>
      </c>
      <c r="BE28" s="17">
        <v>0.96498911223949679</v>
      </c>
      <c r="BF28" s="17">
        <v>0.99773995462105636</v>
      </c>
      <c r="BG28" s="17">
        <v>0.79137355099908346</v>
      </c>
      <c r="BH28" s="17">
        <v>0.84944205837559428</v>
      </c>
      <c r="BI28" s="17">
        <v>0.8771264820438851</v>
      </c>
      <c r="BJ28" s="17">
        <v>2.0231043261677324</v>
      </c>
      <c r="BK28" s="17">
        <v>1.0321074985957059</v>
      </c>
      <c r="BL28" s="17">
        <v>0.92801232422998914</v>
      </c>
      <c r="BM28" s="17">
        <v>0.72000188982360414</v>
      </c>
      <c r="BN28" s="17">
        <v>0.66656641300498631</v>
      </c>
      <c r="BO28" s="17">
        <v>0.70446402169470068</v>
      </c>
      <c r="BP28" s="17">
        <v>0.74538260147723434</v>
      </c>
      <c r="BQ28" s="17">
        <v>1.4098262603966056</v>
      </c>
      <c r="BR28" s="17">
        <v>0.66472542982674121</v>
      </c>
      <c r="BS28" s="17">
        <v>0.80462728530959915</v>
      </c>
      <c r="BT28" s="17">
        <v>1.0190528931298917</v>
      </c>
      <c r="BU28" s="17">
        <v>0.93868510780196668</v>
      </c>
      <c r="BV28" s="17">
        <v>0.62828302157555893</v>
      </c>
      <c r="BW28" s="17">
        <v>1.0454471271059187</v>
      </c>
      <c r="BX28" s="17">
        <v>0.82422816116625619</v>
      </c>
      <c r="BY28" s="17">
        <v>0.93738343546773051</v>
      </c>
      <c r="BZ28" s="17">
        <v>0.70672429494324107</v>
      </c>
      <c r="CA28" s="17">
        <v>0.65945859881207036</v>
      </c>
      <c r="CB28" s="19">
        <f t="shared" si="0"/>
        <v>1</v>
      </c>
    </row>
    <row r="29" spans="1:80" s="1" customFormat="1" x14ac:dyDescent="0.2">
      <c r="A29" s="1" t="s">
        <v>581</v>
      </c>
      <c r="B29" s="1">
        <v>305.24860000000001</v>
      </c>
      <c r="C29" s="7">
        <f>AVERAGE(G29:AR29)</f>
        <v>8.9382371513393863</v>
      </c>
      <c r="D29" s="7">
        <f>STDEV(G29:AR29)</f>
        <v>3.4392608595310081</v>
      </c>
      <c r="E29" s="7">
        <f>AVERAGE(AS29:CA29)</f>
        <v>9.045451802202054</v>
      </c>
      <c r="F29" s="7">
        <f>STDEV(AS29:CA29)</f>
        <v>4.4680997626832886</v>
      </c>
      <c r="G29" s="16">
        <v>20.335272776189527</v>
      </c>
      <c r="H29" s="16">
        <v>6.2242154029701915</v>
      </c>
      <c r="I29" s="16">
        <v>9.8566610116828475</v>
      </c>
      <c r="J29" s="16">
        <v>9.959975619109402</v>
      </c>
      <c r="K29" s="16">
        <v>11.724713658044147</v>
      </c>
      <c r="L29" s="16">
        <v>7.1709337232533112</v>
      </c>
      <c r="M29" s="16">
        <v>10.368114640642748</v>
      </c>
      <c r="N29" s="16">
        <v>5.0741952015804319</v>
      </c>
      <c r="O29" s="16">
        <v>6.6713573299269955</v>
      </c>
      <c r="P29" s="16">
        <v>12.067949119084302</v>
      </c>
      <c r="Q29" s="16">
        <v>10.587067878435281</v>
      </c>
      <c r="R29" s="16">
        <v>16.805671767552777</v>
      </c>
      <c r="S29" s="16">
        <v>9.196234392762852</v>
      </c>
      <c r="T29" s="16">
        <v>6.5490936210819202</v>
      </c>
      <c r="U29" s="16">
        <v>14.577562575960659</v>
      </c>
      <c r="V29" s="16">
        <v>10.77984759497552</v>
      </c>
      <c r="W29" s="16">
        <v>10.28441830854646</v>
      </c>
      <c r="X29" s="16">
        <v>10.925297989539448</v>
      </c>
      <c r="Y29" s="16">
        <v>7.1049875287936128</v>
      </c>
      <c r="Z29" s="16">
        <v>8.8858336791116432</v>
      </c>
      <c r="AA29" s="16">
        <v>10.346834709417273</v>
      </c>
      <c r="AB29" s="16">
        <v>10.021124857537473</v>
      </c>
      <c r="AC29" s="16">
        <v>3.6633965941272568</v>
      </c>
      <c r="AD29" s="16">
        <v>8.3239326281367649</v>
      </c>
      <c r="AE29" s="16">
        <v>8.2587859451343348</v>
      </c>
      <c r="AF29" s="16">
        <v>9.3591043493030792</v>
      </c>
      <c r="AG29" s="16">
        <v>9.9745102134929429</v>
      </c>
      <c r="AH29" s="16">
        <v>7.8089171670673867</v>
      </c>
      <c r="AI29" s="16">
        <v>9.3402567823129878</v>
      </c>
      <c r="AJ29" s="16">
        <v>6.7679377679502091</v>
      </c>
      <c r="AK29" s="16">
        <v>5.8259434653780806</v>
      </c>
      <c r="AL29" s="16">
        <v>3.8365648094643712</v>
      </c>
      <c r="AM29" s="16">
        <v>5.2697538413302834</v>
      </c>
      <c r="AN29" s="16">
        <v>7.4013522759514103</v>
      </c>
      <c r="AO29" s="16">
        <v>2.9680657451187291</v>
      </c>
      <c r="AP29" s="16">
        <v>6.656333562883411</v>
      </c>
      <c r="AQ29" s="16">
        <v>7.2096475583863269</v>
      </c>
      <c r="AR29" s="16">
        <v>11.471145658660346</v>
      </c>
      <c r="AS29" s="17">
        <v>21.036302761083245</v>
      </c>
      <c r="AT29" s="17">
        <v>14.741429354786598</v>
      </c>
      <c r="AU29" s="17">
        <v>19.838935308650395</v>
      </c>
      <c r="AV29" s="17">
        <v>11.987032287396689</v>
      </c>
      <c r="AW29" s="17">
        <v>7.9025351963855801</v>
      </c>
      <c r="AX29" s="17">
        <v>17.320684912554576</v>
      </c>
      <c r="AY29" s="17">
        <v>12.257652842707865</v>
      </c>
      <c r="AZ29" s="17">
        <v>10.321390644630453</v>
      </c>
      <c r="BA29" s="17">
        <v>7.7078618457880346</v>
      </c>
      <c r="BB29" s="17">
        <v>10.033559966501986</v>
      </c>
      <c r="BC29" s="17">
        <v>8.7068135618467881</v>
      </c>
      <c r="BD29" s="17">
        <v>13.044997331993681</v>
      </c>
      <c r="BE29" s="17">
        <v>7.5517601241489336</v>
      </c>
      <c r="BF29" s="17">
        <v>10.125610516433147</v>
      </c>
      <c r="BG29" s="17">
        <v>6.3618327973042108</v>
      </c>
      <c r="BH29" s="17">
        <v>8.2041164360878547</v>
      </c>
      <c r="BI29" s="17">
        <v>8.4860308518929042</v>
      </c>
      <c r="BJ29" s="17">
        <v>3.4634790471004013</v>
      </c>
      <c r="BK29" s="17">
        <v>10.581659129403898</v>
      </c>
      <c r="BL29" s="17">
        <v>12.539489014368408</v>
      </c>
      <c r="BM29" s="17">
        <v>3.8119269387632828</v>
      </c>
      <c r="BN29" s="17">
        <v>5.8215909224776521</v>
      </c>
      <c r="BO29" s="17">
        <v>5.1232915858805912</v>
      </c>
      <c r="BP29" s="17">
        <v>4.2992398765554327</v>
      </c>
      <c r="BQ29" s="17">
        <v>7.4155396918960577</v>
      </c>
      <c r="BR29" s="17">
        <v>4.5947218262798488</v>
      </c>
      <c r="BS29" s="17">
        <v>4.1087299961682628</v>
      </c>
      <c r="BT29" s="17">
        <v>8.7048896956843276</v>
      </c>
      <c r="BU29" s="17">
        <v>8.1672478666096175</v>
      </c>
      <c r="BV29" s="17">
        <v>4.5634168351265689</v>
      </c>
      <c r="BW29" s="17">
        <v>9.4674937709559117</v>
      </c>
      <c r="BX29" s="17">
        <v>10.872077227771149</v>
      </c>
      <c r="BY29" s="17">
        <v>11.035802796095467</v>
      </c>
      <c r="BZ29" s="17">
        <v>3.3025762105425063</v>
      </c>
      <c r="CA29" s="17">
        <v>3.0890939051995412</v>
      </c>
      <c r="CB29" s="19">
        <f t="shared" si="0"/>
        <v>1</v>
      </c>
    </row>
    <row r="30" spans="1:80" s="1" customFormat="1" x14ac:dyDescent="0.2">
      <c r="A30" s="1" t="s">
        <v>561</v>
      </c>
      <c r="B30" s="1">
        <v>303.233</v>
      </c>
      <c r="C30" s="7">
        <f>AVERAGE(G30:AR30)</f>
        <v>38.996060083134367</v>
      </c>
      <c r="D30" s="7">
        <f>STDEV(G30:AR30)</f>
        <v>13.904059175188825</v>
      </c>
      <c r="E30" s="7">
        <f>AVERAGE(AS30:CA30)</f>
        <v>35.561722351217661</v>
      </c>
      <c r="F30" s="7">
        <f>STDEV(AS30:CA30)</f>
        <v>16.791899653328549</v>
      </c>
      <c r="G30" s="16">
        <v>70.767472617907174</v>
      </c>
      <c r="H30" s="16">
        <v>28.060661287223656</v>
      </c>
      <c r="I30" s="16">
        <v>48.973386748513285</v>
      </c>
      <c r="J30" s="16">
        <v>49.702803960853906</v>
      </c>
      <c r="K30" s="16">
        <v>51.338143131715171</v>
      </c>
      <c r="L30" s="16">
        <v>21.107797358756262</v>
      </c>
      <c r="M30" s="16">
        <v>43.101317649901908</v>
      </c>
      <c r="N30" s="16">
        <v>34.752083825879062</v>
      </c>
      <c r="O30" s="16">
        <v>22.674736644165712</v>
      </c>
      <c r="P30" s="16">
        <v>34.729860705954046</v>
      </c>
      <c r="Q30" s="16">
        <v>40.851197686405797</v>
      </c>
      <c r="R30" s="16">
        <v>79.024202082660935</v>
      </c>
      <c r="S30" s="16">
        <v>38.616854357490119</v>
      </c>
      <c r="T30" s="16">
        <v>45.363325622414195</v>
      </c>
      <c r="U30" s="16">
        <v>61.954951651635518</v>
      </c>
      <c r="V30" s="16">
        <v>59.009198992246652</v>
      </c>
      <c r="W30" s="16">
        <v>36.700119907473464</v>
      </c>
      <c r="X30" s="16">
        <v>46.469047811022641</v>
      </c>
      <c r="Y30" s="16">
        <v>42.098871626186934</v>
      </c>
      <c r="Z30" s="16">
        <v>30.724964127173195</v>
      </c>
      <c r="AA30" s="16">
        <v>46.288045918388001</v>
      </c>
      <c r="AB30" s="16">
        <v>40.358369700947932</v>
      </c>
      <c r="AC30" s="16">
        <v>16.16704979453716</v>
      </c>
      <c r="AD30" s="16">
        <v>42.883078896217974</v>
      </c>
      <c r="AE30" s="16">
        <v>29.080155308119103</v>
      </c>
      <c r="AF30" s="16">
        <v>34.797580275094433</v>
      </c>
      <c r="AG30" s="16">
        <v>40.10500749788487</v>
      </c>
      <c r="AH30" s="16">
        <v>34.467382205496648</v>
      </c>
      <c r="AI30" s="16">
        <v>40.403787646517344</v>
      </c>
      <c r="AJ30" s="16">
        <v>31.300563618934241</v>
      </c>
      <c r="AK30" s="16">
        <v>25.326362388620179</v>
      </c>
      <c r="AL30" s="16">
        <v>18.056623700513754</v>
      </c>
      <c r="AM30" s="16">
        <v>32.847698051652785</v>
      </c>
      <c r="AN30" s="16">
        <v>32.811486424940746</v>
      </c>
      <c r="AO30" s="16">
        <v>13.47092375089075</v>
      </c>
      <c r="AP30" s="16">
        <v>29.995540400141376</v>
      </c>
      <c r="AQ30" s="16">
        <v>39.504002742133117</v>
      </c>
      <c r="AR30" s="16">
        <v>47.96562704249601</v>
      </c>
      <c r="AS30" s="17">
        <v>74.133454753419244</v>
      </c>
      <c r="AT30" s="17">
        <v>52.16070389316944</v>
      </c>
      <c r="AU30" s="17">
        <v>71.707252184348192</v>
      </c>
      <c r="AV30" s="17">
        <v>28.65586012886201</v>
      </c>
      <c r="AW30" s="17">
        <v>37.633259194039674</v>
      </c>
      <c r="AX30" s="17">
        <v>46.185366970029143</v>
      </c>
      <c r="AY30" s="17">
        <v>33.744733634316745</v>
      </c>
      <c r="AZ30" s="17">
        <v>57.236649282548335</v>
      </c>
      <c r="BA30" s="17">
        <v>29.597191056336619</v>
      </c>
      <c r="BB30" s="17">
        <v>40.331198874157892</v>
      </c>
      <c r="BC30" s="17">
        <v>28.482621194512312</v>
      </c>
      <c r="BD30" s="17">
        <v>62.866541281202146</v>
      </c>
      <c r="BE30" s="17">
        <v>37.551814298892197</v>
      </c>
      <c r="BF30" s="17">
        <v>47.882656499175937</v>
      </c>
      <c r="BG30" s="17">
        <v>23.474470549573134</v>
      </c>
      <c r="BH30" s="17">
        <v>25.04464687415696</v>
      </c>
      <c r="BI30" s="17">
        <v>44.491157827724912</v>
      </c>
      <c r="BJ30" s="17">
        <v>10.837552116324034</v>
      </c>
      <c r="BK30" s="17">
        <v>57.444021971006293</v>
      </c>
      <c r="BL30" s="17">
        <v>42.645017303505171</v>
      </c>
      <c r="BM30" s="17">
        <v>25.876664147237015</v>
      </c>
      <c r="BN30" s="17">
        <v>26.961861365095558</v>
      </c>
      <c r="BO30" s="17">
        <v>27.240446208868093</v>
      </c>
      <c r="BP30" s="17">
        <v>17.464815256371658</v>
      </c>
      <c r="BQ30" s="17">
        <v>18.850980581110772</v>
      </c>
      <c r="BR30" s="17">
        <v>25.555280059544057</v>
      </c>
      <c r="BS30" s="17">
        <v>13.82829183734915</v>
      </c>
      <c r="BT30" s="17">
        <v>36.13634681022279</v>
      </c>
      <c r="BU30" s="17">
        <v>29.982138715508064</v>
      </c>
      <c r="BV30" s="17">
        <v>18.400636989936309</v>
      </c>
      <c r="BW30" s="17">
        <v>52.841452966925893</v>
      </c>
      <c r="BX30" s="17">
        <v>34.364610569311338</v>
      </c>
      <c r="BY30" s="17">
        <v>44.378595175767359</v>
      </c>
      <c r="BZ30" s="17">
        <v>10.187774026097857</v>
      </c>
      <c r="CA30" s="17">
        <v>10.484217695972228</v>
      </c>
      <c r="CB30" s="19">
        <f t="shared" si="0"/>
        <v>1</v>
      </c>
    </row>
    <row r="31" spans="1:80" s="1" customFormat="1" x14ac:dyDescent="0.2">
      <c r="A31" s="1" t="s">
        <v>546</v>
      </c>
      <c r="B31" s="1">
        <v>301.21730000000002</v>
      </c>
      <c r="C31" s="7">
        <f>AVERAGE(G31:AR31)</f>
        <v>1.8248535124350629</v>
      </c>
      <c r="D31" s="7">
        <f>STDEV(G31:AR31)</f>
        <v>0.60101667638659617</v>
      </c>
      <c r="E31" s="7">
        <f>AVERAGE(AS31:CA31)</f>
        <v>1.5698404666880783</v>
      </c>
      <c r="F31" s="7">
        <f>STDEV(AS31:CA31)</f>
        <v>0.457078638046995</v>
      </c>
      <c r="G31" s="16">
        <v>2.9405629754095548</v>
      </c>
      <c r="H31" s="16">
        <v>2.8565667129645753</v>
      </c>
      <c r="I31" s="16">
        <v>3.1706563076682897</v>
      </c>
      <c r="J31" s="16">
        <v>2.6753842022002918</v>
      </c>
      <c r="K31" s="16">
        <v>2.3878229389848276</v>
      </c>
      <c r="L31" s="16">
        <v>2.7747731406437741</v>
      </c>
      <c r="M31" s="16">
        <v>3.0348689360634826</v>
      </c>
      <c r="N31" s="16">
        <v>2.2281561910667773</v>
      </c>
      <c r="O31" s="16">
        <v>2.0480348201887248</v>
      </c>
      <c r="P31" s="16">
        <v>1.7111058879049557</v>
      </c>
      <c r="Q31" s="16">
        <v>1.8579137568013178</v>
      </c>
      <c r="R31" s="16">
        <v>2.6122608006579617</v>
      </c>
      <c r="S31" s="16">
        <v>1.6831364832162399</v>
      </c>
      <c r="T31" s="16">
        <v>1.6252704289622795</v>
      </c>
      <c r="U31" s="16">
        <v>2.1422209227964735</v>
      </c>
      <c r="V31" s="16">
        <v>1.9262090620818459</v>
      </c>
      <c r="W31" s="16">
        <v>1.470219954442133</v>
      </c>
      <c r="X31" s="16">
        <v>1.5951824481357602</v>
      </c>
      <c r="Y31" s="16">
        <v>1.2659252004138748</v>
      </c>
      <c r="Z31" s="16">
        <v>1.4051735303092803</v>
      </c>
      <c r="AA31" s="16">
        <v>1.676143150659789</v>
      </c>
      <c r="AB31" s="16">
        <v>1.3979658040525573</v>
      </c>
      <c r="AC31" s="16">
        <v>1.4831180483264437</v>
      </c>
      <c r="AD31" s="16">
        <v>1.0418592271616396</v>
      </c>
      <c r="AE31" s="16">
        <v>1.1474941226616902</v>
      </c>
      <c r="AF31" s="16">
        <v>1.3871563406992058</v>
      </c>
      <c r="AG31" s="16">
        <v>1.4566473047840005</v>
      </c>
      <c r="AH31" s="16">
        <v>1.4982082695694523</v>
      </c>
      <c r="AI31" s="16">
        <v>1.6092407363139907</v>
      </c>
      <c r="AJ31" s="16">
        <v>1.2588416644612568</v>
      </c>
      <c r="AK31" s="16">
        <v>1.4743108406334955</v>
      </c>
      <c r="AL31" s="16">
        <v>1.0527846835989945</v>
      </c>
      <c r="AM31" s="16">
        <v>1.262167872533601</v>
      </c>
      <c r="AN31" s="16">
        <v>1.3294701038427501</v>
      </c>
      <c r="AO31" s="16">
        <v>1.1100189573736747</v>
      </c>
      <c r="AP31" s="16">
        <v>1.6559490122695308</v>
      </c>
      <c r="AQ31" s="16">
        <v>2.1900020395526694</v>
      </c>
      <c r="AR31" s="16">
        <v>1.9016105931252136</v>
      </c>
      <c r="AS31" s="17">
        <v>2.30331946621728</v>
      </c>
      <c r="AT31" s="17">
        <v>2.7334453062200401</v>
      </c>
      <c r="AU31" s="17">
        <v>2.8030339131778352</v>
      </c>
      <c r="AV31" s="17">
        <v>2.0750207170635746</v>
      </c>
      <c r="AW31" s="17">
        <v>1.9540531216761821</v>
      </c>
      <c r="AX31" s="17">
        <v>2.3476607932290361</v>
      </c>
      <c r="AY31" s="17">
        <v>1.8319548065899185</v>
      </c>
      <c r="AZ31" s="17">
        <v>1.6952403764824402</v>
      </c>
      <c r="BA31" s="17">
        <v>2.0747737813264338</v>
      </c>
      <c r="BB31" s="17">
        <v>1.7270942789880168</v>
      </c>
      <c r="BC31" s="17">
        <v>1.5794707333463069</v>
      </c>
      <c r="BD31" s="17">
        <v>1.6011022527936778</v>
      </c>
      <c r="BE31" s="17">
        <v>1.3577237365838934</v>
      </c>
      <c r="BF31" s="17">
        <v>1.4980633445475777</v>
      </c>
      <c r="BG31" s="17">
        <v>1.5604390099934282</v>
      </c>
      <c r="BH31" s="17">
        <v>1.4607624398963903</v>
      </c>
      <c r="BI31" s="17">
        <v>1.3001928077692657</v>
      </c>
      <c r="BJ31" s="17">
        <v>1.2556723746803375</v>
      </c>
      <c r="BK31" s="17">
        <v>1.180634231014537</v>
      </c>
      <c r="BL31" s="17">
        <v>1.4191235345778364</v>
      </c>
      <c r="BM31" s="17">
        <v>1.2147035385183809</v>
      </c>
      <c r="BN31" s="17">
        <v>1.1427181823970327</v>
      </c>
      <c r="BO31" s="17">
        <v>1.492956243886185</v>
      </c>
      <c r="BP31" s="17">
        <v>1.1585409887093792</v>
      </c>
      <c r="BQ31" s="17">
        <v>1.8010486691353051</v>
      </c>
      <c r="BR31" s="17">
        <v>1.0229114630275529</v>
      </c>
      <c r="BS31" s="17">
        <v>1.2631550491562711</v>
      </c>
      <c r="BT31" s="17">
        <v>1.3234044272358023</v>
      </c>
      <c r="BU31" s="17">
        <v>1.2366554034094781</v>
      </c>
      <c r="BV31" s="17">
        <v>1.5073224926283513</v>
      </c>
      <c r="BW31" s="17">
        <v>1.1520204581921887</v>
      </c>
      <c r="BX31" s="17">
        <v>1.4851833635480252</v>
      </c>
      <c r="BY31" s="17">
        <v>1.2825539743577592</v>
      </c>
      <c r="BZ31" s="17">
        <v>1.0804092246815851</v>
      </c>
      <c r="CA31" s="17">
        <v>1.022051829025433</v>
      </c>
      <c r="CB31" s="19">
        <f t="shared" si="0"/>
        <v>1</v>
      </c>
    </row>
    <row r="32" spans="1:80" s="1" customFormat="1" x14ac:dyDescent="0.2">
      <c r="A32" s="1" t="s">
        <v>559</v>
      </c>
      <c r="B32" s="1">
        <v>325.31119999999999</v>
      </c>
      <c r="C32" s="7">
        <f>AVERAGE(G32:AR32)</f>
        <v>9.5694591222814193E-2</v>
      </c>
      <c r="D32" s="7">
        <f>STDEV(G32:AR32)</f>
        <v>4.3386213286342352E-2</v>
      </c>
      <c r="E32" s="7">
        <f>AVERAGE(AS32:CA32)</f>
        <v>0.11738000672394465</v>
      </c>
      <c r="F32" s="7">
        <f>STDEV(AS32:CA32)</f>
        <v>0.12272485730260109</v>
      </c>
      <c r="G32" s="16">
        <v>8.9302631579532915E-2</v>
      </c>
      <c r="H32" s="16">
        <v>3.7918107167790559E-2</v>
      </c>
      <c r="I32" s="16">
        <v>0.11935935651263896</v>
      </c>
      <c r="J32" s="16">
        <v>0.16807934409074718</v>
      </c>
      <c r="K32" s="16">
        <v>0.12571675242961999</v>
      </c>
      <c r="L32" s="16">
        <v>0.13108238538896996</v>
      </c>
      <c r="M32" s="16">
        <v>0.13619398973321714</v>
      </c>
      <c r="N32" s="16">
        <v>1.4166087181803354E-2</v>
      </c>
      <c r="O32" s="16">
        <v>0.15709321967848222</v>
      </c>
      <c r="P32" s="16">
        <v>0.12670646827794202</v>
      </c>
      <c r="Q32" s="16">
        <v>0</v>
      </c>
      <c r="R32" s="16">
        <v>0.1714800995746861</v>
      </c>
      <c r="S32" s="16">
        <v>8.4436434305865532E-2</v>
      </c>
      <c r="T32" s="16">
        <v>0.10213907352560463</v>
      </c>
      <c r="U32" s="16">
        <v>9.6578477068158655E-2</v>
      </c>
      <c r="V32" s="16">
        <v>5.4806087898772213E-2</v>
      </c>
      <c r="W32" s="16">
        <v>6.4544441930335497E-2</v>
      </c>
      <c r="X32" s="16">
        <v>0.11430994047663892</v>
      </c>
      <c r="Y32" s="16">
        <v>3.5774374861372221E-2</v>
      </c>
      <c r="Z32" s="16">
        <v>9.5282832216411942E-2</v>
      </c>
      <c r="AA32" s="16">
        <v>0.13390393260070821</v>
      </c>
      <c r="AB32" s="16">
        <v>9.9398241213923252E-2</v>
      </c>
      <c r="AC32" s="16">
        <v>0.14223418431039944</v>
      </c>
      <c r="AD32" s="16">
        <v>3.6949631560312148E-2</v>
      </c>
      <c r="AE32" s="16">
        <v>0.11563350351627444</v>
      </c>
      <c r="AF32" s="16">
        <v>8.9119025529318649E-2</v>
      </c>
      <c r="AG32" s="16">
        <v>1.8179462874847799E-2</v>
      </c>
      <c r="AH32" s="16">
        <v>8.6033495732560486E-2</v>
      </c>
      <c r="AI32" s="16">
        <v>0.1002310284421208</v>
      </c>
      <c r="AJ32" s="16">
        <v>8.8354806434530378E-2</v>
      </c>
      <c r="AK32" s="16">
        <v>0.14707308819102929</v>
      </c>
      <c r="AL32" s="16">
        <v>0.11084722953827945</v>
      </c>
      <c r="AM32" s="16">
        <v>0.1126839442593731</v>
      </c>
      <c r="AN32" s="16">
        <v>5.9151101429336779E-2</v>
      </c>
      <c r="AO32" s="16">
        <v>5.8307697372609837E-2</v>
      </c>
      <c r="AP32" s="16">
        <v>0.10868879412858562</v>
      </c>
      <c r="AQ32" s="16">
        <v>0.14585965511836446</v>
      </c>
      <c r="AR32" s="16">
        <v>5.8775540315774984E-2</v>
      </c>
      <c r="AS32" s="17">
        <v>5.4744808898318259E-2</v>
      </c>
      <c r="AT32" s="17">
        <v>3.6634660654612246E-2</v>
      </c>
      <c r="AU32" s="17">
        <v>0.15343160841328135</v>
      </c>
      <c r="AV32" s="17">
        <v>0.12781447100988269</v>
      </c>
      <c r="AW32" s="17">
        <v>0.13554696338066249</v>
      </c>
      <c r="AX32" s="17">
        <v>0.15059288327126366</v>
      </c>
      <c r="AY32" s="17">
        <v>0.15297484826925833</v>
      </c>
      <c r="AZ32" s="17">
        <v>9.7636126538563905E-2</v>
      </c>
      <c r="BA32" s="17">
        <v>0.23602807496154662</v>
      </c>
      <c r="BB32" s="17">
        <v>3.080638284677573E-2</v>
      </c>
      <c r="BC32" s="17">
        <v>0.11105641640022151</v>
      </c>
      <c r="BD32" s="17">
        <v>6.9578519059929053E-2</v>
      </c>
      <c r="BE32" s="17">
        <v>0.10145061455658222</v>
      </c>
      <c r="BF32" s="17">
        <v>8.2227059792641943E-2</v>
      </c>
      <c r="BG32" s="17">
        <v>0.19353536579740815</v>
      </c>
      <c r="BH32" s="17">
        <v>8.6570574619847823E-2</v>
      </c>
      <c r="BI32" s="17">
        <v>0.10428391127164216</v>
      </c>
      <c r="BJ32" s="17">
        <v>0.47386411434200693</v>
      </c>
      <c r="BK32" s="17">
        <v>5.3002696276867087E-2</v>
      </c>
      <c r="BL32" s="17">
        <v>2.3694696812168646E-2</v>
      </c>
      <c r="BM32" s="17">
        <v>0.11854323979447072</v>
      </c>
      <c r="BN32" s="17">
        <v>6.8344998559340245E-2</v>
      </c>
      <c r="BO32" s="17">
        <v>8.2657369130354513E-2</v>
      </c>
      <c r="BP32" s="17">
        <v>5.7230164059790332E-2</v>
      </c>
      <c r="BQ32" s="17">
        <v>0.64070171647201979</v>
      </c>
      <c r="BR32" s="17">
        <v>6.4633028057276276E-2</v>
      </c>
      <c r="BS32" s="17">
        <v>0.1579545116850373</v>
      </c>
      <c r="BT32" s="17">
        <v>8.8782976774815517E-2</v>
      </c>
      <c r="BU32" s="17">
        <v>3.5872827024073274E-2</v>
      </c>
      <c r="BV32" s="17">
        <v>0.11331247121141649</v>
      </c>
      <c r="BW32" s="17">
        <v>7.3824656554226292E-2</v>
      </c>
      <c r="BX32" s="17">
        <v>1.0768995116023358E-2</v>
      </c>
      <c r="BY32" s="17">
        <v>4.9991966424205357E-2</v>
      </c>
      <c r="BZ32" s="17">
        <v>5.0785928888519676E-2</v>
      </c>
      <c r="CA32" s="17">
        <v>1.942058841301408E-2</v>
      </c>
      <c r="CB32" s="19">
        <f t="shared" si="0"/>
        <v>0.98630136986301364</v>
      </c>
    </row>
    <row r="33" spans="1:80" s="1" customFormat="1" x14ac:dyDescent="0.2">
      <c r="A33" s="1" t="s">
        <v>567</v>
      </c>
      <c r="B33" s="1">
        <v>339.32690000000002</v>
      </c>
      <c r="C33" s="7">
        <f>AVERAGE(G33:AR33)</f>
        <v>0.37262067716542208</v>
      </c>
      <c r="D33" s="7">
        <f>STDEV(G33:AR33)</f>
        <v>0.14517404565811773</v>
      </c>
      <c r="E33" s="7">
        <f>AVERAGE(AS33:CA33)</f>
        <v>0.41885024314152469</v>
      </c>
      <c r="F33" s="7">
        <f>STDEV(AS33:CA33)</f>
        <v>0.42654742990649269</v>
      </c>
      <c r="G33" s="16">
        <v>0.24424889156516183</v>
      </c>
      <c r="H33" s="16">
        <v>0.39793110233500384</v>
      </c>
      <c r="I33" s="16">
        <v>0.33101736222265254</v>
      </c>
      <c r="J33" s="16">
        <v>0.313769249535645</v>
      </c>
      <c r="K33" s="16">
        <v>0.60801261591913658</v>
      </c>
      <c r="L33" s="16">
        <v>1.0543797621543163</v>
      </c>
      <c r="M33" s="16">
        <v>0.50330735813030403</v>
      </c>
      <c r="N33" s="16">
        <v>0.25924786233278707</v>
      </c>
      <c r="O33" s="16">
        <v>0.34149000461913126</v>
      </c>
      <c r="P33" s="16">
        <v>0.30203344187243519</v>
      </c>
      <c r="Q33" s="16">
        <v>0.10036281733139285</v>
      </c>
      <c r="R33" s="16">
        <v>0.45719566604348139</v>
      </c>
      <c r="S33" s="16">
        <v>0.34880362653140368</v>
      </c>
      <c r="T33" s="16">
        <v>0.46692377773182953</v>
      </c>
      <c r="U33" s="16">
        <v>0.42667711806503772</v>
      </c>
      <c r="V33" s="16">
        <v>0.28345278356739778</v>
      </c>
      <c r="W33" s="16">
        <v>0.37883069529739999</v>
      </c>
      <c r="X33" s="16">
        <v>0.32643909230587992</v>
      </c>
      <c r="Y33" s="16">
        <v>0.30388631123888499</v>
      </c>
      <c r="Z33" s="16">
        <v>0.31248549904780576</v>
      </c>
      <c r="AA33" s="16">
        <v>0.39301908948922931</v>
      </c>
      <c r="AB33" s="16">
        <v>0.36948798660344512</v>
      </c>
      <c r="AC33" s="16">
        <v>0.40959052552524977</v>
      </c>
      <c r="AD33" s="16">
        <v>0.29598809731501652</v>
      </c>
      <c r="AE33" s="16">
        <v>0.29636188991323797</v>
      </c>
      <c r="AF33" s="16">
        <v>0.35106730770141198</v>
      </c>
      <c r="AG33" s="16">
        <v>0.2415504333117833</v>
      </c>
      <c r="AH33" s="16">
        <v>0.37021033984981788</v>
      </c>
      <c r="AI33" s="16">
        <v>0.32909038459245848</v>
      </c>
      <c r="AJ33" s="16">
        <v>0.40498633277898932</v>
      </c>
      <c r="AK33" s="16">
        <v>0.47328490497616421</v>
      </c>
      <c r="AL33" s="16">
        <v>0.31832785720852724</v>
      </c>
      <c r="AM33" s="16">
        <v>0.34938900946460805</v>
      </c>
      <c r="AN33" s="16">
        <v>0.44355847226749617</v>
      </c>
      <c r="AO33" s="16">
        <v>0.19434598248131349</v>
      </c>
      <c r="AP33" s="16">
        <v>0.3452249717502181</v>
      </c>
      <c r="AQ33" s="16">
        <v>0.43572483577625787</v>
      </c>
      <c r="AR33" s="16">
        <v>0.37788227343373088</v>
      </c>
      <c r="AS33" s="17">
        <v>0.18740464000375001</v>
      </c>
      <c r="AT33" s="17">
        <v>0.33682649387136809</v>
      </c>
      <c r="AU33" s="17">
        <v>0.38011035044391817</v>
      </c>
      <c r="AV33" s="17">
        <v>0.30852880884703637</v>
      </c>
      <c r="AW33" s="17">
        <v>0.35503115266963725</v>
      </c>
      <c r="AX33" s="17">
        <v>0.47866914923059473</v>
      </c>
      <c r="AY33" s="17">
        <v>0.33441303828463653</v>
      </c>
      <c r="AZ33" s="17">
        <v>0.35889371167268547</v>
      </c>
      <c r="BA33" s="17">
        <v>0.32019227530911354</v>
      </c>
      <c r="BB33" s="17">
        <v>0.32712520177859444</v>
      </c>
      <c r="BC33" s="17">
        <v>0.31685490133856276</v>
      </c>
      <c r="BD33" s="17">
        <v>0.33497052542976768</v>
      </c>
      <c r="BE33" s="17">
        <v>0.31410445388614172</v>
      </c>
      <c r="BF33" s="17">
        <v>0.42158707130088413</v>
      </c>
      <c r="BG33" s="17">
        <v>0.2900145023552359</v>
      </c>
      <c r="BH33" s="17">
        <v>0.49899288620547744</v>
      </c>
      <c r="BI33" s="17">
        <v>0.3096067024926093</v>
      </c>
      <c r="BJ33" s="17">
        <v>1.5175915132864857</v>
      </c>
      <c r="BK33" s="17">
        <v>0.30171661148927437</v>
      </c>
      <c r="BL33" s="17">
        <v>0.32822128228775699</v>
      </c>
      <c r="BM33" s="17">
        <v>0.30457178075058883</v>
      </c>
      <c r="BN33" s="17">
        <v>0.23926651245495517</v>
      </c>
      <c r="BO33" s="17">
        <v>0.24525159496871382</v>
      </c>
      <c r="BP33" s="17">
        <v>0.33401443110374146</v>
      </c>
      <c r="BQ33" s="17">
        <v>2.5352180646648725</v>
      </c>
      <c r="BR33" s="17">
        <v>0.29734840879428021</v>
      </c>
      <c r="BS33" s="17">
        <v>0.28997845278259937</v>
      </c>
      <c r="BT33" s="17">
        <v>0.40354490097402329</v>
      </c>
      <c r="BU33" s="17">
        <v>0.13020309289765886</v>
      </c>
      <c r="BV33" s="17">
        <v>0.43159983631800786</v>
      </c>
      <c r="BW33" s="17">
        <v>0.2633794028347306</v>
      </c>
      <c r="BX33" s="17">
        <v>0.3339371732682046</v>
      </c>
      <c r="BY33" s="17">
        <v>0.17915872474969055</v>
      </c>
      <c r="BZ33" s="17">
        <v>0.33281000192968224</v>
      </c>
      <c r="CA33" s="17">
        <v>0.31862085927808875</v>
      </c>
      <c r="CB33" s="19">
        <f t="shared" si="0"/>
        <v>1</v>
      </c>
    </row>
    <row r="34" spans="1:80" s="1" customFormat="1" x14ac:dyDescent="0.2">
      <c r="A34" s="1" t="s">
        <v>575</v>
      </c>
      <c r="B34" s="1">
        <v>337.31119999999999</v>
      </c>
      <c r="C34" s="7">
        <f>AVERAGE(G34:AR34)</f>
        <v>0.24396653211825983</v>
      </c>
      <c r="D34" s="7">
        <f>STDEV(G34:AR34)</f>
        <v>0.10724386776339542</v>
      </c>
      <c r="E34" s="7">
        <f>AVERAGE(AS34:CA34)</f>
        <v>0.23627318228203145</v>
      </c>
      <c r="F34" s="7">
        <f>STDEV(AS34:CA34)</f>
        <v>0.13964387319406521</v>
      </c>
      <c r="G34" s="16">
        <v>0.15537071418223003</v>
      </c>
      <c r="H34" s="16">
        <v>0.41743176963002238</v>
      </c>
      <c r="I34" s="16">
        <v>0.10366131165971507</v>
      </c>
      <c r="J34" s="16">
        <v>0.17632228754080354</v>
      </c>
      <c r="K34" s="16">
        <v>0.10847647659477729</v>
      </c>
      <c r="L34" s="16">
        <v>0.45079915451672409</v>
      </c>
      <c r="M34" s="16">
        <v>0.28697190977426584</v>
      </c>
      <c r="N34" s="16">
        <v>0.20684324305209756</v>
      </c>
      <c r="O34" s="16">
        <v>0.30675721530442751</v>
      </c>
      <c r="P34" s="16">
        <v>0.25463250001747695</v>
      </c>
      <c r="Q34" s="16">
        <v>0.13591132691483152</v>
      </c>
      <c r="R34" s="16">
        <v>0.18867994455386713</v>
      </c>
      <c r="S34" s="16">
        <v>0.24151958370256213</v>
      </c>
      <c r="T34" s="16">
        <v>0.24311105143258616</v>
      </c>
      <c r="U34" s="16">
        <v>0.35068921928438779</v>
      </c>
      <c r="V34" s="16">
        <v>0.13232303181862487</v>
      </c>
      <c r="W34" s="16">
        <v>0.1921767017808122</v>
      </c>
      <c r="X34" s="16">
        <v>0.20501953863849806</v>
      </c>
      <c r="Y34" s="16">
        <v>0.21797925186575531</v>
      </c>
      <c r="Z34" s="16">
        <v>0.28263260369656279</v>
      </c>
      <c r="AA34" s="16">
        <v>0.16670909784143464</v>
      </c>
      <c r="AB34" s="16">
        <v>0.2597272225948436</v>
      </c>
      <c r="AC34" s="16">
        <v>0.35094501279283796</v>
      </c>
      <c r="AD34" s="16">
        <v>0.17306710354513399</v>
      </c>
      <c r="AE34" s="16">
        <v>0.26359064737868448</v>
      </c>
      <c r="AF34" s="16">
        <v>0.21468324260606081</v>
      </c>
      <c r="AG34" s="16">
        <v>0.11015412101487768</v>
      </c>
      <c r="AH34" s="16">
        <v>0.25565199102389924</v>
      </c>
      <c r="AI34" s="16">
        <v>0.23760269821237789</v>
      </c>
      <c r="AJ34" s="16">
        <v>0.27703330045970326</v>
      </c>
      <c r="AK34" s="16">
        <v>0.21511360784991235</v>
      </c>
      <c r="AL34" s="16">
        <v>0.20410522985471219</v>
      </c>
      <c r="AM34" s="16">
        <v>0.25085143838292001</v>
      </c>
      <c r="AN34" s="16">
        <v>0.30662983336581789</v>
      </c>
      <c r="AO34" s="16">
        <v>0.11459566481164878</v>
      </c>
      <c r="AP34" s="16">
        <v>0.31354274907504287</v>
      </c>
      <c r="AQ34" s="16">
        <v>0.6667587517306357</v>
      </c>
      <c r="AR34" s="16">
        <v>0.23265767199230178</v>
      </c>
      <c r="AS34" s="17">
        <v>7.240033238579266E-2</v>
      </c>
      <c r="AT34" s="17">
        <v>0.16887330800867706</v>
      </c>
      <c r="AU34" s="17">
        <v>0.30184915617092706</v>
      </c>
      <c r="AV34" s="17">
        <v>0.23371527660748218</v>
      </c>
      <c r="AW34" s="17">
        <v>0.25420097910429224</v>
      </c>
      <c r="AX34" s="17">
        <v>0.23376731387887845</v>
      </c>
      <c r="AY34" s="17">
        <v>0.17240399665602049</v>
      </c>
      <c r="AZ34" s="17">
        <v>0.27201202770090166</v>
      </c>
      <c r="BA34" s="17">
        <v>0.14759068605635831</v>
      </c>
      <c r="BB34" s="17">
        <v>0.18393080462664513</v>
      </c>
      <c r="BC34" s="17">
        <v>0.35375603105167902</v>
      </c>
      <c r="BD34" s="17">
        <v>0.15371350703690409</v>
      </c>
      <c r="BE34" s="17">
        <v>0.17745003585216165</v>
      </c>
      <c r="BF34" s="17">
        <v>0.26534997054295045</v>
      </c>
      <c r="BG34" s="17">
        <v>0.30219893447973034</v>
      </c>
      <c r="BH34" s="17">
        <v>0.14187312637980951</v>
      </c>
      <c r="BI34" s="17">
        <v>0.2159644968199714</v>
      </c>
      <c r="BJ34" s="17">
        <v>0.80452778310580808</v>
      </c>
      <c r="BK34" s="17">
        <v>0.22149861574929017</v>
      </c>
      <c r="BL34" s="17">
        <v>0.1170648144497554</v>
      </c>
      <c r="BM34" s="17">
        <v>0.36044429282205509</v>
      </c>
      <c r="BN34" s="17">
        <v>0.14621028047261497</v>
      </c>
      <c r="BO34" s="17">
        <v>0.24974094653232651</v>
      </c>
      <c r="BP34" s="17">
        <v>0.18158853527913127</v>
      </c>
      <c r="BQ34" s="17">
        <v>0.55973128240124803</v>
      </c>
      <c r="BR34" s="17">
        <v>0.23990312072182321</v>
      </c>
      <c r="BS34" s="17">
        <v>0.41939641199628575</v>
      </c>
      <c r="BT34" s="17">
        <v>0.23116578113356603</v>
      </c>
      <c r="BU34" s="17">
        <v>8.6272803573122669E-2</v>
      </c>
      <c r="BV34" s="17">
        <v>0.12411488975029279</v>
      </c>
      <c r="BW34" s="17">
        <v>0.2460083716207821</v>
      </c>
      <c r="BX34" s="17">
        <v>0.11370862756343633</v>
      </c>
      <c r="BY34" s="17">
        <v>0.14051444645848818</v>
      </c>
      <c r="BZ34" s="17">
        <v>0.13255045747689298</v>
      </c>
      <c r="CA34" s="17">
        <v>0.2440699354049993</v>
      </c>
      <c r="CB34" s="19">
        <f t="shared" si="0"/>
        <v>1</v>
      </c>
    </row>
    <row r="35" spans="1:80" s="1" customFormat="1" x14ac:dyDescent="0.2">
      <c r="A35" s="1" t="s">
        <v>553</v>
      </c>
      <c r="B35" s="1">
        <v>335.29559999999998</v>
      </c>
      <c r="C35" s="7">
        <f>AVERAGE(G35:AR35)</f>
        <v>8.567784985156679E-2</v>
      </c>
      <c r="D35" s="7">
        <f>STDEV(G35:AR35)</f>
        <v>4.2641585764044754E-2</v>
      </c>
      <c r="E35" s="7">
        <f>AVERAGE(AS35:CA35)</f>
        <v>0.10792683460981017</v>
      </c>
      <c r="F35" s="7">
        <f>STDEV(AS35:CA35)</f>
        <v>7.5997654945156229E-2</v>
      </c>
      <c r="G35" s="16">
        <v>2.9973625026904115E-2</v>
      </c>
      <c r="H35" s="16">
        <v>8.1603231588202568E-2</v>
      </c>
      <c r="I35" s="16">
        <v>0.12251523758466538</v>
      </c>
      <c r="J35" s="16">
        <v>9.0588970710325248E-2</v>
      </c>
      <c r="K35" s="16">
        <v>4.2303940715592334E-2</v>
      </c>
      <c r="L35" s="16">
        <v>7.2520974462877238E-2</v>
      </c>
      <c r="M35" s="16">
        <v>6.5759746998336213E-2</v>
      </c>
      <c r="N35" s="16">
        <v>5.1139345887619016E-2</v>
      </c>
      <c r="O35" s="16">
        <v>6.9323656381462304E-2</v>
      </c>
      <c r="P35" s="16">
        <v>0.10225456639899724</v>
      </c>
      <c r="Q35" s="16">
        <v>5.0655009737178062E-2</v>
      </c>
      <c r="R35" s="16">
        <v>0.10292891660691361</v>
      </c>
      <c r="S35" s="16">
        <v>0.11576600420633899</v>
      </c>
      <c r="T35" s="16">
        <v>0.12556076901798555</v>
      </c>
      <c r="U35" s="16">
        <v>0.1796671132142148</v>
      </c>
      <c r="V35" s="16">
        <v>5.123250344781876E-2</v>
      </c>
      <c r="W35" s="16">
        <v>5.6804994541244512E-2</v>
      </c>
      <c r="X35" s="16">
        <v>0.13170271559738705</v>
      </c>
      <c r="Y35" s="16">
        <v>6.9961460684253921E-2</v>
      </c>
      <c r="Z35" s="16">
        <v>0.11084219616688745</v>
      </c>
      <c r="AA35" s="16">
        <v>1.5926285989343651E-2</v>
      </c>
      <c r="AB35" s="16">
        <v>0.17990330164352919</v>
      </c>
      <c r="AC35" s="16">
        <v>7.8525415247247488E-2</v>
      </c>
      <c r="AD35" s="16">
        <v>5.3091130962527655E-2</v>
      </c>
      <c r="AE35" s="16">
        <v>6.8698881663082453E-2</v>
      </c>
      <c r="AF35" s="16">
        <v>8.8779142748227513E-2</v>
      </c>
      <c r="AG35" s="16">
        <v>2.4921873930943972E-2</v>
      </c>
      <c r="AH35" s="16">
        <v>0.10152556385024167</v>
      </c>
      <c r="AI35" s="16">
        <v>0.1089711866464184</v>
      </c>
      <c r="AJ35" s="16">
        <v>7.6741193512070247E-2</v>
      </c>
      <c r="AK35" s="16">
        <v>2.0934635477491942E-2</v>
      </c>
      <c r="AL35" s="16">
        <v>4.9809407271259536E-2</v>
      </c>
      <c r="AM35" s="16">
        <v>0.13064457910957372</v>
      </c>
      <c r="AN35" s="16">
        <v>7.8486336622591579E-2</v>
      </c>
      <c r="AO35" s="16">
        <v>4.3067605339363227E-2</v>
      </c>
      <c r="AP35" s="16">
        <v>0.16414999904552571</v>
      </c>
      <c r="AQ35" s="16">
        <v>0.15958441973678048</v>
      </c>
      <c r="AR35" s="16">
        <v>8.8892356588115368E-2</v>
      </c>
      <c r="AS35" s="17">
        <v>0</v>
      </c>
      <c r="AT35" s="17">
        <v>9.2726560649921796E-2</v>
      </c>
      <c r="AU35" s="17">
        <v>0.1314149813969272</v>
      </c>
      <c r="AV35" s="17">
        <v>0.23983728496939705</v>
      </c>
      <c r="AW35" s="17">
        <v>0.147743467924702</v>
      </c>
      <c r="AX35" s="17">
        <v>0.17138515679136138</v>
      </c>
      <c r="AY35" s="17">
        <v>7.981454599364507E-2</v>
      </c>
      <c r="AZ35" s="17">
        <v>0.20397126652456543</v>
      </c>
      <c r="BA35" s="17">
        <v>6.4728230142825735E-2</v>
      </c>
      <c r="BB35" s="17">
        <v>6.3149589890839117E-2</v>
      </c>
      <c r="BC35" s="17">
        <v>0.10199565162475557</v>
      </c>
      <c r="BD35" s="17">
        <v>0.11659531337849945</v>
      </c>
      <c r="BE35" s="17">
        <v>6.5780979063299258E-2</v>
      </c>
      <c r="BF35" s="17">
        <v>0.10804101519277211</v>
      </c>
      <c r="BG35" s="17">
        <v>0.14042624488270788</v>
      </c>
      <c r="BH35" s="17">
        <v>4.4639362805896574E-2</v>
      </c>
      <c r="BI35" s="17">
        <v>8.0005398040784229E-2</v>
      </c>
      <c r="BJ35" s="17">
        <v>0.43217529227691004</v>
      </c>
      <c r="BK35" s="17">
        <v>9.5490144411067818E-2</v>
      </c>
      <c r="BL35" s="17">
        <v>8.3623298566064874E-2</v>
      </c>
      <c r="BM35" s="17">
        <v>0.1384787551604488</v>
      </c>
      <c r="BN35" s="17">
        <v>8.9555889436412253E-2</v>
      </c>
      <c r="BO35" s="17">
        <v>8.7543664903736051E-2</v>
      </c>
      <c r="BP35" s="17">
        <v>9.3739732994690378E-2</v>
      </c>
      <c r="BQ35" s="17">
        <v>0.17603861307149757</v>
      </c>
      <c r="BR35" s="17">
        <v>4.9939851080507421E-2</v>
      </c>
      <c r="BS35" s="17">
        <v>0.12686332275818948</v>
      </c>
      <c r="BT35" s="17">
        <v>0.10280513889693281</v>
      </c>
      <c r="BU35" s="17">
        <v>4.0396274700574192E-2</v>
      </c>
      <c r="BV35" s="17">
        <v>6.2127984843683072E-2</v>
      </c>
      <c r="BW35" s="17">
        <v>0.14841633368522689</v>
      </c>
      <c r="BX35" s="17">
        <v>2.9518006321130056E-2</v>
      </c>
      <c r="BY35" s="17">
        <v>6.1581834066582151E-2</v>
      </c>
      <c r="BZ35" s="17">
        <v>3.5720312427995969E-2</v>
      </c>
      <c r="CA35" s="17">
        <v>7.1169712468805185E-2</v>
      </c>
      <c r="CB35" s="19">
        <f t="shared" si="0"/>
        <v>0.98630136986301364</v>
      </c>
    </row>
    <row r="36" spans="1:80" s="1" customFormat="1" x14ac:dyDescent="0.2">
      <c r="A36" s="1" t="s">
        <v>565</v>
      </c>
      <c r="B36" s="1">
        <v>333.2799</v>
      </c>
      <c r="C36" s="7">
        <f>AVERAGE(G36:AR36)</f>
        <v>0.18499115352545936</v>
      </c>
      <c r="D36" s="7">
        <f>STDEV(G36:AR36)</f>
        <v>7.8155643371448424E-2</v>
      </c>
      <c r="E36" s="7">
        <f>AVERAGE(AS36:CA36)</f>
        <v>0.19837110930579183</v>
      </c>
      <c r="F36" s="7">
        <f>STDEV(AS36:CA36)</f>
        <v>0.10073717266816205</v>
      </c>
      <c r="G36" s="16">
        <v>0.24121181242934073</v>
      </c>
      <c r="H36" s="16">
        <v>0.12604637312726463</v>
      </c>
      <c r="I36" s="16">
        <v>0.24012527587538526</v>
      </c>
      <c r="J36" s="16">
        <v>0.12249085321479214</v>
      </c>
      <c r="K36" s="16">
        <v>0.16338903596343596</v>
      </c>
      <c r="L36" s="16">
        <v>0.12755255354168119</v>
      </c>
      <c r="M36" s="16">
        <v>0.25171703935783651</v>
      </c>
      <c r="N36" s="16">
        <v>5.0821975189253382E-2</v>
      </c>
      <c r="O36" s="16">
        <v>0.13394291356895402</v>
      </c>
      <c r="P36" s="16">
        <v>0.20025214998318414</v>
      </c>
      <c r="Q36" s="16">
        <v>4.9511083322858113E-2</v>
      </c>
      <c r="R36" s="16">
        <v>0.19111658726250375</v>
      </c>
      <c r="S36" s="16">
        <v>0.17692223288266259</v>
      </c>
      <c r="T36" s="16">
        <v>0.19499270346030928</v>
      </c>
      <c r="U36" s="16">
        <v>0.4206183072775514</v>
      </c>
      <c r="V36" s="16">
        <v>0.10432438546634347</v>
      </c>
      <c r="W36" s="16">
        <v>0.12509718062903769</v>
      </c>
      <c r="X36" s="16">
        <v>0.26198724516088046</v>
      </c>
      <c r="Y36" s="16">
        <v>0.17960183822761552</v>
      </c>
      <c r="Z36" s="16">
        <v>0.24791327408600075</v>
      </c>
      <c r="AA36" s="16">
        <v>0.23689568439416425</v>
      </c>
      <c r="AB36" s="16">
        <v>0.31888677990404957</v>
      </c>
      <c r="AC36" s="16">
        <v>0.16673674967865429</v>
      </c>
      <c r="AD36" s="16">
        <v>0.192703316785546</v>
      </c>
      <c r="AE36" s="16">
        <v>0.21264399353315158</v>
      </c>
      <c r="AF36" s="16">
        <v>0.15146891452406827</v>
      </c>
      <c r="AG36" s="16">
        <v>0.13188102770566515</v>
      </c>
      <c r="AH36" s="16">
        <v>0.16457583667545597</v>
      </c>
      <c r="AI36" s="16">
        <v>0.23006241138870251</v>
      </c>
      <c r="AJ36" s="16">
        <v>0.18616350676676835</v>
      </c>
      <c r="AK36" s="16">
        <v>0.14958806226546045</v>
      </c>
      <c r="AL36" s="16">
        <v>0.1106640948100666</v>
      </c>
      <c r="AM36" s="16">
        <v>0.17731753373492551</v>
      </c>
      <c r="AN36" s="16">
        <v>0.13351813447862707</v>
      </c>
      <c r="AO36" s="16">
        <v>2.417347940095417E-2</v>
      </c>
      <c r="AP36" s="16">
        <v>0.28207645161983674</v>
      </c>
      <c r="AQ36" s="16">
        <v>0.27351047761424752</v>
      </c>
      <c r="AR36" s="16">
        <v>0.27716255866021977</v>
      </c>
      <c r="AS36" s="17">
        <v>0.21856453142458987</v>
      </c>
      <c r="AT36" s="17">
        <v>0.20308568693014956</v>
      </c>
      <c r="AU36" s="17">
        <v>0.43404261353671708</v>
      </c>
      <c r="AV36" s="17">
        <v>0.29511641167866304</v>
      </c>
      <c r="AW36" s="17">
        <v>0.17461895860693577</v>
      </c>
      <c r="AX36" s="17">
        <v>0.40926266698385622</v>
      </c>
      <c r="AY36" s="17">
        <v>0.15394684789364629</v>
      </c>
      <c r="AZ36" s="17">
        <v>0.31451758356739662</v>
      </c>
      <c r="BA36" s="17">
        <v>0.14895391677560144</v>
      </c>
      <c r="BB36" s="17">
        <v>0.14572682227152817</v>
      </c>
      <c r="BC36" s="17">
        <v>0.17351450242267596</v>
      </c>
      <c r="BD36" s="17">
        <v>0.26837794742204496</v>
      </c>
      <c r="BE36" s="17">
        <v>0.26334406392936882</v>
      </c>
      <c r="BF36" s="17">
        <v>0.37889112835839445</v>
      </c>
      <c r="BG36" s="17">
        <v>0.20968902119234381</v>
      </c>
      <c r="BH36" s="17">
        <v>6.105357530989277E-2</v>
      </c>
      <c r="BI36" s="17">
        <v>0.15989038173375009</v>
      </c>
      <c r="BJ36" s="17">
        <v>0.36688303000881517</v>
      </c>
      <c r="BK36" s="17">
        <v>0.25181318972601413</v>
      </c>
      <c r="BL36" s="17">
        <v>9.779569678219778E-2</v>
      </c>
      <c r="BM36" s="17">
        <v>0.18601886961493003</v>
      </c>
      <c r="BN36" s="17">
        <v>0.15471136208867525</v>
      </c>
      <c r="BO36" s="17">
        <v>0.14409413252229689</v>
      </c>
      <c r="BP36" s="17">
        <v>0.11025983875581216</v>
      </c>
      <c r="BQ36" s="17">
        <v>8.342534570580025E-2</v>
      </c>
      <c r="BR36" s="17">
        <v>9.4204037712921171E-2</v>
      </c>
      <c r="BS36" s="17">
        <v>0.20306022023002035</v>
      </c>
      <c r="BT36" s="17">
        <v>0.26606842611866427</v>
      </c>
      <c r="BU36" s="17">
        <v>0.11165849032494007</v>
      </c>
      <c r="BV36" s="17">
        <v>8.7899479351362081E-2</v>
      </c>
      <c r="BW36" s="17">
        <v>0.27764201604783673</v>
      </c>
      <c r="BX36" s="17">
        <v>0.2010673748418513</v>
      </c>
      <c r="BY36" s="17">
        <v>0.17706670987570022</v>
      </c>
      <c r="BZ36" s="17">
        <v>2.1525223443775294E-2</v>
      </c>
      <c r="CA36" s="17">
        <v>9.5198722513544651E-2</v>
      </c>
      <c r="CB36" s="19">
        <f t="shared" si="0"/>
        <v>1</v>
      </c>
    </row>
    <row r="37" spans="1:80" s="1" customFormat="1" x14ac:dyDescent="0.2">
      <c r="A37" s="1" t="s">
        <v>556</v>
      </c>
      <c r="B37" s="1">
        <v>331.26429999999999</v>
      </c>
      <c r="C37" s="7">
        <f>AVERAGE(G37:AR37)</f>
        <v>2.0595072367830811</v>
      </c>
      <c r="D37" s="7">
        <f>STDEV(G37:AR37)</f>
        <v>0.6582671301132127</v>
      </c>
      <c r="E37" s="7">
        <f>AVERAGE(AS37:CA37)</f>
        <v>1.8231267789724366</v>
      </c>
      <c r="F37" s="7">
        <f>STDEV(AS37:CA37)</f>
        <v>0.89238763387785069</v>
      </c>
      <c r="G37" s="16">
        <v>3.8545261447106456</v>
      </c>
      <c r="H37" s="16">
        <v>1.881634309710883</v>
      </c>
      <c r="I37" s="16">
        <v>2.7706413788130897</v>
      </c>
      <c r="J37" s="16">
        <v>2.6729685522299285</v>
      </c>
      <c r="K37" s="16">
        <v>2.5958543104107279</v>
      </c>
      <c r="L37" s="16">
        <v>1.135261634292505</v>
      </c>
      <c r="M37" s="16">
        <v>2.7306359531029085</v>
      </c>
      <c r="N37" s="16">
        <v>1.8328771905203232</v>
      </c>
      <c r="O37" s="16">
        <v>1.18168751755993</v>
      </c>
      <c r="P37" s="16">
        <v>1.7140860798444386</v>
      </c>
      <c r="Q37" s="16">
        <v>2.4720765790482044</v>
      </c>
      <c r="R37" s="16">
        <v>2.6580043480928275</v>
      </c>
      <c r="S37" s="16">
        <v>2.0215904331895898</v>
      </c>
      <c r="T37" s="16">
        <v>2.1160310080411766</v>
      </c>
      <c r="U37" s="16">
        <v>2.9781775835975748</v>
      </c>
      <c r="V37" s="16">
        <v>2.8942140832370189</v>
      </c>
      <c r="W37" s="16">
        <v>1.9858716550336895</v>
      </c>
      <c r="X37" s="16">
        <v>2.2332737167898129</v>
      </c>
      <c r="Y37" s="16">
        <v>1.9722348309757698</v>
      </c>
      <c r="Z37" s="16">
        <v>1.6609220213092533</v>
      </c>
      <c r="AA37" s="16">
        <v>2.2604318901215184</v>
      </c>
      <c r="AB37" s="16">
        <v>2.5704077937766523</v>
      </c>
      <c r="AC37" s="16">
        <v>0.94222511792653896</v>
      </c>
      <c r="AD37" s="16">
        <v>2.1762274588565123</v>
      </c>
      <c r="AE37" s="16">
        <v>1.7453971547654212</v>
      </c>
      <c r="AF37" s="16">
        <v>1.9172667905069469</v>
      </c>
      <c r="AG37" s="16">
        <v>2.8302246119141894</v>
      </c>
      <c r="AH37" s="16">
        <v>1.9612321987512671</v>
      </c>
      <c r="AI37" s="16">
        <v>1.4043368624933585</v>
      </c>
      <c r="AJ37" s="16">
        <v>1.5480213642612628</v>
      </c>
      <c r="AK37" s="16">
        <v>1.3795306621676087</v>
      </c>
      <c r="AL37" s="16">
        <v>1.3343589310333266</v>
      </c>
      <c r="AM37" s="16">
        <v>1.6905802999500104</v>
      </c>
      <c r="AN37" s="16">
        <v>2.2108737942245389</v>
      </c>
      <c r="AO37" s="16">
        <v>0.67048580309485362</v>
      </c>
      <c r="AP37" s="16">
        <v>1.3214948663000288</v>
      </c>
      <c r="AQ37" s="16">
        <v>2.7471436255238033</v>
      </c>
      <c r="AR37" s="16">
        <v>2.1884664415789437</v>
      </c>
      <c r="AS37" s="17">
        <v>3.3554503316619813</v>
      </c>
      <c r="AT37" s="17">
        <v>3.3213359678502328</v>
      </c>
      <c r="AU37" s="17">
        <v>4.0142684105363529</v>
      </c>
      <c r="AV37" s="17">
        <v>1.5297563439843476</v>
      </c>
      <c r="AW37" s="17">
        <v>1.577501091184371</v>
      </c>
      <c r="AX37" s="17">
        <v>1.9843278024159909</v>
      </c>
      <c r="AY37" s="17">
        <v>1.8929142639102405</v>
      </c>
      <c r="AZ37" s="17">
        <v>3.1335156812243721</v>
      </c>
      <c r="BA37" s="17">
        <v>1.3024183623936818</v>
      </c>
      <c r="BB37" s="17">
        <v>2.4974945104930146</v>
      </c>
      <c r="BC37" s="17">
        <v>1.3869534885106549</v>
      </c>
      <c r="BD37" s="17">
        <v>2.9086569800391366</v>
      </c>
      <c r="BE37" s="17">
        <v>2.0589706369757015</v>
      </c>
      <c r="BF37" s="17">
        <v>2.3543688260891464</v>
      </c>
      <c r="BG37" s="17">
        <v>1.0667096900120201</v>
      </c>
      <c r="BH37" s="17">
        <v>1.2792098619031746</v>
      </c>
      <c r="BI37" s="17">
        <v>1.643910066588429</v>
      </c>
      <c r="BJ37" s="17">
        <v>0.75554717551960437</v>
      </c>
      <c r="BK37" s="17">
        <v>2.15932598625901</v>
      </c>
      <c r="BL37" s="17">
        <v>2.115061025647218</v>
      </c>
      <c r="BM37" s="17">
        <v>1.339828252676873</v>
      </c>
      <c r="BN37" s="17">
        <v>1.2031952338532437</v>
      </c>
      <c r="BO37" s="17">
        <v>0.96955540536876561</v>
      </c>
      <c r="BP37" s="17">
        <v>0.88486756793389332</v>
      </c>
      <c r="BQ37" s="17">
        <v>1.1130858868642117</v>
      </c>
      <c r="BR37" s="17">
        <v>0.79683026312009875</v>
      </c>
      <c r="BS37" s="17">
        <v>1.0999502511369617</v>
      </c>
      <c r="BT37" s="17">
        <v>2.6277003282405138</v>
      </c>
      <c r="BU37" s="17">
        <v>1.5598721665767235</v>
      </c>
      <c r="BV37" s="17">
        <v>1.0894890446921981</v>
      </c>
      <c r="BW37" s="17">
        <v>2.5714478784269876</v>
      </c>
      <c r="BX37" s="17">
        <v>2.0295629239044723</v>
      </c>
      <c r="BY37" s="17">
        <v>3.1068511731780069</v>
      </c>
      <c r="BZ37" s="17">
        <v>0.46647947479026824</v>
      </c>
      <c r="CA37" s="17">
        <v>0.61302491007337712</v>
      </c>
      <c r="CB37" s="19">
        <f t="shared" si="0"/>
        <v>1</v>
      </c>
    </row>
    <row r="38" spans="1:80" s="1" customFormat="1" x14ac:dyDescent="0.2">
      <c r="A38" s="1" t="s">
        <v>563</v>
      </c>
      <c r="B38" s="1">
        <v>329.24860000000001</v>
      </c>
      <c r="C38" s="7">
        <f>AVERAGE(G38:AR38)</f>
        <v>2.5158518849771956</v>
      </c>
      <c r="D38" s="7">
        <f>STDEV(G38:AR38)</f>
        <v>0.99611535683311947</v>
      </c>
      <c r="E38" s="7">
        <f>AVERAGE(AS38:CA38)</f>
        <v>2.2947121171591971</v>
      </c>
      <c r="F38" s="7">
        <f>STDEV(AS38:CA38)</f>
        <v>1.1689354944032864</v>
      </c>
      <c r="G38" s="16">
        <v>5.6130881336737701</v>
      </c>
      <c r="H38" s="16">
        <v>1.9984783437039344</v>
      </c>
      <c r="I38" s="16">
        <v>3.0792519759754451</v>
      </c>
      <c r="J38" s="16">
        <v>3.1881177003300549</v>
      </c>
      <c r="K38" s="16">
        <v>3.797371768211347</v>
      </c>
      <c r="L38" s="16">
        <v>1.2527314817913739</v>
      </c>
      <c r="M38" s="16">
        <v>2.7136319011455727</v>
      </c>
      <c r="N38" s="16">
        <v>2.2211157124538072</v>
      </c>
      <c r="O38" s="16">
        <v>1.4627179571650439</v>
      </c>
      <c r="P38" s="16">
        <v>2.7774234737092041</v>
      </c>
      <c r="Q38" s="16">
        <v>2.9536500887791539</v>
      </c>
      <c r="R38" s="16">
        <v>4.4240017372679024</v>
      </c>
      <c r="S38" s="16">
        <v>2.7734129214916146</v>
      </c>
      <c r="T38" s="16">
        <v>2.3110042863516713</v>
      </c>
      <c r="U38" s="16">
        <v>3.73613281750294</v>
      </c>
      <c r="V38" s="16">
        <v>3.4474653751974942</v>
      </c>
      <c r="W38" s="16">
        <v>2.8426676404821225</v>
      </c>
      <c r="X38" s="16">
        <v>2.6444151140097225</v>
      </c>
      <c r="Y38" s="16">
        <v>2.0725369745591324</v>
      </c>
      <c r="Z38" s="16">
        <v>1.6868573442637103</v>
      </c>
      <c r="AA38" s="16">
        <v>2.7419214191227508</v>
      </c>
      <c r="AB38" s="16">
        <v>2.6715626664693199</v>
      </c>
      <c r="AC38" s="16">
        <v>0.95950607637064389</v>
      </c>
      <c r="AD38" s="16">
        <v>2.2668106429544994</v>
      </c>
      <c r="AE38" s="16">
        <v>2.0332345819417101</v>
      </c>
      <c r="AF38" s="16">
        <v>2.2870174852746006</v>
      </c>
      <c r="AG38" s="16">
        <v>3.2458635516616616</v>
      </c>
      <c r="AH38" s="16">
        <v>2.2031942953027501</v>
      </c>
      <c r="AI38" s="16">
        <v>2.3050553413988948</v>
      </c>
      <c r="AJ38" s="16">
        <v>1.6428099559375966</v>
      </c>
      <c r="AK38" s="16">
        <v>1.8667514958108149</v>
      </c>
      <c r="AL38" s="16">
        <v>1.0288032758647103</v>
      </c>
      <c r="AM38" s="16">
        <v>1.7203562515735913</v>
      </c>
      <c r="AN38" s="16">
        <v>2.508759607705779</v>
      </c>
      <c r="AO38" s="16">
        <v>0.68919655820397085</v>
      </c>
      <c r="AP38" s="16">
        <v>1.5822094659648016</v>
      </c>
      <c r="AQ38" s="16">
        <v>2.785617206008943</v>
      </c>
      <c r="AR38" s="16">
        <v>4.0676290035013851</v>
      </c>
      <c r="AS38" s="17">
        <v>4.8350306231422593</v>
      </c>
      <c r="AT38" s="17">
        <v>4.0158604748867006</v>
      </c>
      <c r="AU38" s="17">
        <v>6.327850343895431</v>
      </c>
      <c r="AV38" s="17">
        <v>2.1354854201102844</v>
      </c>
      <c r="AW38" s="17">
        <v>2.5753074402572032</v>
      </c>
      <c r="AX38" s="17">
        <v>2.7074550833482882</v>
      </c>
      <c r="AY38" s="17">
        <v>2.9516183119420094</v>
      </c>
      <c r="AZ38" s="17">
        <v>3.0404345946441085</v>
      </c>
      <c r="BA38" s="17">
        <v>2.2408251883274328</v>
      </c>
      <c r="BB38" s="17">
        <v>2.9242692584802761</v>
      </c>
      <c r="BC38" s="17">
        <v>2.2296238769567904</v>
      </c>
      <c r="BD38" s="17">
        <v>3.0269094940583829</v>
      </c>
      <c r="BE38" s="17">
        <v>1.8424150801102932</v>
      </c>
      <c r="BF38" s="17">
        <v>2.6472918668720191</v>
      </c>
      <c r="BG38" s="17">
        <v>1.2356265047246866</v>
      </c>
      <c r="BH38" s="17">
        <v>1.5110024894063683</v>
      </c>
      <c r="BI38" s="17">
        <v>2.0713269166450736</v>
      </c>
      <c r="BJ38" s="17">
        <v>0.77441271491509867</v>
      </c>
      <c r="BK38" s="17">
        <v>2.8824453130725241</v>
      </c>
      <c r="BL38" s="17">
        <v>2.751522664120253</v>
      </c>
      <c r="BM38" s="17">
        <v>1.2370574722420924</v>
      </c>
      <c r="BN38" s="17">
        <v>1.3283828684364853</v>
      </c>
      <c r="BO38" s="17">
        <v>1.742679492538419</v>
      </c>
      <c r="BP38" s="17">
        <v>0.95213212985740081</v>
      </c>
      <c r="BQ38" s="17">
        <v>1.4810403735494397</v>
      </c>
      <c r="BR38" s="17">
        <v>1.2635435612211454</v>
      </c>
      <c r="BS38" s="17">
        <v>1.709615536695396</v>
      </c>
      <c r="BT38" s="17">
        <v>2.6512170024279902</v>
      </c>
      <c r="BU38" s="17">
        <v>2.0027693374251445</v>
      </c>
      <c r="BV38" s="17">
        <v>1.3157536242719641</v>
      </c>
      <c r="BW38" s="17">
        <v>2.3442374114991686</v>
      </c>
      <c r="BX38" s="17">
        <v>2.9295471943487152</v>
      </c>
      <c r="BY38" s="17">
        <v>3.1954325612561592</v>
      </c>
      <c r="BZ38" s="17">
        <v>0.67396983359329676</v>
      </c>
      <c r="CA38" s="17">
        <v>0.76083204129360837</v>
      </c>
      <c r="CB38" s="19">
        <f t="shared" si="0"/>
        <v>1</v>
      </c>
    </row>
    <row r="39" spans="1:80" s="1" customFormat="1" x14ac:dyDescent="0.2">
      <c r="A39" s="1" t="s">
        <v>579</v>
      </c>
      <c r="B39" s="1">
        <v>327.233</v>
      </c>
      <c r="C39" s="7">
        <f>AVERAGE(G39:AR39)</f>
        <v>5.3295662535243942</v>
      </c>
      <c r="D39" s="7">
        <f>STDEV(G39:AR39)</f>
        <v>2.1359152459221988</v>
      </c>
      <c r="E39" s="7">
        <f>AVERAGE(AS39:CA39)</f>
        <v>5.221585017213723</v>
      </c>
      <c r="F39" s="7">
        <f>STDEV(AS39:CA39)</f>
        <v>2.6369073199691884</v>
      </c>
      <c r="G39" s="16">
        <v>9.7813603454879594</v>
      </c>
      <c r="H39" s="16">
        <v>5.0927351996240056</v>
      </c>
      <c r="I39" s="16">
        <v>4.0035752858685152</v>
      </c>
      <c r="J39" s="16">
        <v>7.940385194442122</v>
      </c>
      <c r="K39" s="16">
        <v>6.2557971938876982</v>
      </c>
      <c r="L39" s="16">
        <v>3.7879944343331311</v>
      </c>
      <c r="M39" s="16">
        <v>8.4187283200924448</v>
      </c>
      <c r="N39" s="16">
        <v>4.0022815678242409</v>
      </c>
      <c r="O39" s="16">
        <v>4.2993569142908621</v>
      </c>
      <c r="P39" s="16">
        <v>2.4306324504949033</v>
      </c>
      <c r="Q39" s="16">
        <v>7.3427796390843865</v>
      </c>
      <c r="R39" s="16">
        <v>9.6630994699315149</v>
      </c>
      <c r="S39" s="16">
        <v>3.7632710501038145</v>
      </c>
      <c r="T39" s="16">
        <v>4.3286038680760992</v>
      </c>
      <c r="U39" s="16">
        <v>8.5166348434618477</v>
      </c>
      <c r="V39" s="16">
        <v>8.9134656144188202</v>
      </c>
      <c r="W39" s="16">
        <v>5.6878758228301942</v>
      </c>
      <c r="X39" s="16">
        <v>6.300108622749641</v>
      </c>
      <c r="Y39" s="16">
        <v>6.0847911731821132</v>
      </c>
      <c r="Z39" s="16">
        <v>4.2339777860782002</v>
      </c>
      <c r="AA39" s="16">
        <v>5.5370096314174955</v>
      </c>
      <c r="AB39" s="16">
        <v>5.7311313673723223</v>
      </c>
      <c r="AC39" s="16">
        <v>1.9397912893748033</v>
      </c>
      <c r="AD39" s="16">
        <v>5.7299740888329938</v>
      </c>
      <c r="AE39" s="16">
        <v>3.2536460704507983</v>
      </c>
      <c r="AF39" s="16">
        <v>5.454417709974523</v>
      </c>
      <c r="AG39" s="16">
        <v>5.2330271222427225</v>
      </c>
      <c r="AH39" s="16">
        <v>4.4129607045517592</v>
      </c>
      <c r="AI39" s="16">
        <v>4.1507336971125541</v>
      </c>
      <c r="AJ39" s="16">
        <v>2.7534511325061262</v>
      </c>
      <c r="AK39" s="16">
        <v>4.0770121556158756</v>
      </c>
      <c r="AL39" s="16">
        <v>2.4149176091398266</v>
      </c>
      <c r="AM39" s="16">
        <v>2.9485580429864626</v>
      </c>
      <c r="AN39" s="16">
        <v>6.8431327171956031</v>
      </c>
      <c r="AO39" s="16">
        <v>1.9167255541180468</v>
      </c>
      <c r="AP39" s="16">
        <v>4.6605655927083802</v>
      </c>
      <c r="AQ39" s="16">
        <v>6.5349275319720528</v>
      </c>
      <c r="AR39" s="16">
        <v>8.084080820092165</v>
      </c>
      <c r="AS39" s="17">
        <v>13.611996650762604</v>
      </c>
      <c r="AT39" s="17">
        <v>8.3797261138459866</v>
      </c>
      <c r="AU39" s="17">
        <v>9.7283881797525193</v>
      </c>
      <c r="AV39" s="17">
        <v>3.9047748266323774</v>
      </c>
      <c r="AW39" s="17">
        <v>5.8398261487791494</v>
      </c>
      <c r="AX39" s="17">
        <v>8.0599882655602801</v>
      </c>
      <c r="AY39" s="17">
        <v>8.4452085230896152</v>
      </c>
      <c r="AZ39" s="17">
        <v>6.9313197562080804</v>
      </c>
      <c r="BA39" s="17">
        <v>4.2233326619240517</v>
      </c>
      <c r="BB39" s="17">
        <v>6.5878549236397337</v>
      </c>
      <c r="BC39" s="17">
        <v>3.6702296891842932</v>
      </c>
      <c r="BD39" s="17">
        <v>7.8378455932876392</v>
      </c>
      <c r="BE39" s="17">
        <v>6.1210868116881105</v>
      </c>
      <c r="BF39" s="17">
        <v>6.8284863784938192</v>
      </c>
      <c r="BG39" s="17">
        <v>3.0870050185643243</v>
      </c>
      <c r="BH39" s="17">
        <v>3.4242861857635996</v>
      </c>
      <c r="BI39" s="17">
        <v>4.4283185403159822</v>
      </c>
      <c r="BJ39" s="17">
        <v>1.4364697947961202</v>
      </c>
      <c r="BK39" s="17">
        <v>5.3551808578369364</v>
      </c>
      <c r="BL39" s="17">
        <v>5.9352009226390621</v>
      </c>
      <c r="BM39" s="17">
        <v>4.0178304009455408</v>
      </c>
      <c r="BN39" s="17">
        <v>3.9762552410934098</v>
      </c>
      <c r="BO39" s="17">
        <v>3.019392696405597</v>
      </c>
      <c r="BP39" s="17">
        <v>2.474869163348123</v>
      </c>
      <c r="BQ39" s="17">
        <v>3.6785766354861114</v>
      </c>
      <c r="BR39" s="17">
        <v>2.8288937673720547</v>
      </c>
      <c r="BS39" s="17">
        <v>2.5755329512024021</v>
      </c>
      <c r="BT39" s="17">
        <v>6.3687740520059108</v>
      </c>
      <c r="BU39" s="17">
        <v>3.6658747606031259</v>
      </c>
      <c r="BV39" s="17">
        <v>2.4448162936181537</v>
      </c>
      <c r="BW39" s="17">
        <v>5.2382693524250596</v>
      </c>
      <c r="BX39" s="17">
        <v>8.3552850778870891</v>
      </c>
      <c r="BY39" s="17">
        <v>6.2506138084819476</v>
      </c>
      <c r="BZ39" s="17">
        <v>1.8833592372509973</v>
      </c>
      <c r="CA39" s="17">
        <v>2.1406063215905031</v>
      </c>
      <c r="CB39" s="19">
        <f t="shared" si="0"/>
        <v>1</v>
      </c>
    </row>
    <row r="40" spans="1:80" s="1" customFormat="1" x14ac:dyDescent="0.2">
      <c r="A40" s="1" t="s">
        <v>560</v>
      </c>
      <c r="B40" s="1">
        <v>367.35820000000001</v>
      </c>
      <c r="C40" s="7">
        <f>AVERAGE(G40:AR40)</f>
        <v>0.32240127600856477</v>
      </c>
      <c r="D40" s="7">
        <f>STDEV(G40:AR40)</f>
        <v>0.40887486660999361</v>
      </c>
      <c r="E40" s="7">
        <f>AVERAGE(AS40:CA40)</f>
        <v>0.54647102752384957</v>
      </c>
      <c r="F40" s="7">
        <f>STDEV(AS40:CA40)</f>
        <v>1.3013696129769261</v>
      </c>
      <c r="G40" s="16">
        <v>2.8717013643027901E-2</v>
      </c>
      <c r="H40" s="16">
        <v>0.10947426018907673</v>
      </c>
      <c r="I40" s="16">
        <v>0.12050220310485416</v>
      </c>
      <c r="J40" s="16">
        <v>0.17228800790522983</v>
      </c>
      <c r="K40" s="16">
        <v>1.0168661962224153</v>
      </c>
      <c r="L40" s="16">
        <v>2.4791169392397001</v>
      </c>
      <c r="M40" s="16">
        <v>0.73228243232185408</v>
      </c>
      <c r="N40" s="16">
        <v>0.1512537534401372</v>
      </c>
      <c r="O40" s="16">
        <v>0.13619603273696745</v>
      </c>
      <c r="P40" s="16">
        <v>0.15455380098128824</v>
      </c>
      <c r="Q40" s="16">
        <v>4.9464479734632007E-2</v>
      </c>
      <c r="R40" s="16">
        <v>0.3399737447142282</v>
      </c>
      <c r="S40" s="16">
        <v>0.20683062061556151</v>
      </c>
      <c r="T40" s="16">
        <v>0.24863228891355654</v>
      </c>
      <c r="U40" s="16">
        <v>0.44260017009509389</v>
      </c>
      <c r="V40" s="16">
        <v>8.9519815769828204E-2</v>
      </c>
      <c r="W40" s="16">
        <v>0.22208668218970928</v>
      </c>
      <c r="X40" s="16">
        <v>0.17721551111715339</v>
      </c>
      <c r="Y40" s="16">
        <v>0.16348040918347187</v>
      </c>
      <c r="Z40" s="16">
        <v>0.18198486779371567</v>
      </c>
      <c r="AA40" s="16">
        <v>0.20358620280111545</v>
      </c>
      <c r="AB40" s="16">
        <v>0.23568042131602152</v>
      </c>
      <c r="AC40" s="16">
        <v>0.75051941634597474</v>
      </c>
      <c r="AD40" s="16">
        <v>0.19433947833860485</v>
      </c>
      <c r="AE40" s="16">
        <v>0.18316051682356918</v>
      </c>
      <c r="AF40" s="16">
        <v>0.14803146145489593</v>
      </c>
      <c r="AG40" s="16">
        <v>0.23435532041699153</v>
      </c>
      <c r="AH40" s="16">
        <v>0.17590123002989305</v>
      </c>
      <c r="AI40" s="16">
        <v>0.2007456244272143</v>
      </c>
      <c r="AJ40" s="16">
        <v>0.38527015670565251</v>
      </c>
      <c r="AK40" s="16">
        <v>0.40000038556768325</v>
      </c>
      <c r="AL40" s="16">
        <v>0.26850579438937855</v>
      </c>
      <c r="AM40" s="16">
        <v>0.26897552037193884</v>
      </c>
      <c r="AN40" s="16">
        <v>0.19060416603556476</v>
      </c>
      <c r="AO40" s="16">
        <v>0.27767169859244922</v>
      </c>
      <c r="AP40" s="16">
        <v>0.32088705672758677</v>
      </c>
      <c r="AQ40" s="16">
        <v>0.35305739123972651</v>
      </c>
      <c r="AR40" s="16">
        <v>0.23691741682969719</v>
      </c>
      <c r="AS40" s="17">
        <v>4.5522400296388849E-2</v>
      </c>
      <c r="AT40" s="17">
        <v>0.26664494785864956</v>
      </c>
      <c r="AU40" s="17">
        <v>0.28726689849852993</v>
      </c>
      <c r="AV40" s="17">
        <v>0.20987145952182817</v>
      </c>
      <c r="AW40" s="17">
        <v>0.13377174117497997</v>
      </c>
      <c r="AX40" s="17">
        <v>0.43810820636886993</v>
      </c>
      <c r="AY40" s="17">
        <v>0.22491083010854718</v>
      </c>
      <c r="AZ40" s="17">
        <v>0.20641937010088213</v>
      </c>
      <c r="BA40" s="17">
        <v>0.2874158645484437</v>
      </c>
      <c r="BB40" s="17">
        <v>0.19363520413998275</v>
      </c>
      <c r="BC40" s="17">
        <v>0.29057989548566282</v>
      </c>
      <c r="BD40" s="17">
        <v>0.11179484000639808</v>
      </c>
      <c r="BE40" s="17">
        <v>0.22689747014295597</v>
      </c>
      <c r="BF40" s="17">
        <v>0.2280130415246471</v>
      </c>
      <c r="BG40" s="17">
        <v>0.1942331882305332</v>
      </c>
      <c r="BH40" s="17">
        <v>0.70796364812284196</v>
      </c>
      <c r="BI40" s="17">
        <v>0.21737569927877909</v>
      </c>
      <c r="BJ40" s="17">
        <v>4.0423408523257134</v>
      </c>
      <c r="BK40" s="17">
        <v>0.17568056775845051</v>
      </c>
      <c r="BL40" s="17">
        <v>7.6506528161580017E-2</v>
      </c>
      <c r="BM40" s="17">
        <v>0.15699159076559902</v>
      </c>
      <c r="BN40" s="17">
        <v>9.6674048008352428E-2</v>
      </c>
      <c r="BO40" s="17">
        <v>0.10569973076578265</v>
      </c>
      <c r="BP40" s="17">
        <v>0.1769809634596437</v>
      </c>
      <c r="BQ40" s="17">
        <v>7.0043767441222364</v>
      </c>
      <c r="BR40" s="17">
        <v>0.14548490584948007</v>
      </c>
      <c r="BS40" s="17">
        <v>0.30295087437067425</v>
      </c>
      <c r="BT40" s="17">
        <v>0.24865370440106699</v>
      </c>
      <c r="BU40" s="17">
        <v>0.14494433606433949</v>
      </c>
      <c r="BV40" s="17">
        <v>0.51496872174522257</v>
      </c>
      <c r="BW40" s="17">
        <v>0.22976433515340206</v>
      </c>
      <c r="BX40" s="17">
        <v>0.4127579838722169</v>
      </c>
      <c r="BY40" s="17">
        <v>0.14861932955694904</v>
      </c>
      <c r="BZ40" s="17">
        <v>0.54055772634606203</v>
      </c>
      <c r="CA40" s="17">
        <v>0.33210831519904516</v>
      </c>
      <c r="CB40" s="19">
        <f t="shared" si="0"/>
        <v>1</v>
      </c>
    </row>
    <row r="41" spans="1:80" s="1" customFormat="1" x14ac:dyDescent="0.2">
      <c r="A41" s="1" t="s">
        <v>586</v>
      </c>
      <c r="B41" s="1">
        <v>365.34249999999997</v>
      </c>
      <c r="C41" s="7">
        <f>AVERAGE(G41:AR41)</f>
        <v>8.2965949754274626E-2</v>
      </c>
      <c r="D41" s="7">
        <f>STDEV(G41:AR41)</f>
        <v>6.0149848520677944E-2</v>
      </c>
      <c r="E41" s="7">
        <f>AVERAGE(AS41:CA41)</f>
        <v>8.2526875059745597E-2</v>
      </c>
      <c r="F41" s="7">
        <f>STDEV(AS41:CA41)</f>
        <v>0.12696203093324973</v>
      </c>
      <c r="G41" s="16">
        <v>7.4038617068914556E-2</v>
      </c>
      <c r="H41" s="16">
        <v>3.7963277460721666E-2</v>
      </c>
      <c r="I41" s="16">
        <v>5.453833806675102E-2</v>
      </c>
      <c r="J41" s="16">
        <v>5.3382368599054909E-2</v>
      </c>
      <c r="K41" s="16">
        <v>0.1332677515907052</v>
      </c>
      <c r="L41" s="16">
        <v>0.10273499315440683</v>
      </c>
      <c r="M41" s="16">
        <v>0.17525163257614826</v>
      </c>
      <c r="N41" s="16">
        <v>0.13303000220381664</v>
      </c>
      <c r="O41" s="16">
        <v>1.6325175403362736E-2</v>
      </c>
      <c r="P41" s="16">
        <v>8.3923894040496078E-2</v>
      </c>
      <c r="Q41" s="16">
        <v>8.7818139996852312E-2</v>
      </c>
      <c r="R41" s="16">
        <v>0.10129675931870558</v>
      </c>
      <c r="S41" s="16">
        <v>7.8941120390040295E-2</v>
      </c>
      <c r="T41" s="16">
        <v>9.7205561884682615E-2</v>
      </c>
      <c r="U41" s="16">
        <v>0.29477547609195237</v>
      </c>
      <c r="V41" s="16">
        <v>1.6117721978679136E-2</v>
      </c>
      <c r="W41" s="16">
        <v>9.3317676656673371E-2</v>
      </c>
      <c r="X41" s="16">
        <v>4.4799130007411002E-2</v>
      </c>
      <c r="Y41" s="16">
        <v>0.12040804984865856</v>
      </c>
      <c r="Z41" s="16">
        <v>6.987403600400767E-2</v>
      </c>
      <c r="AA41" s="16">
        <v>7.9419222575583551E-2</v>
      </c>
      <c r="AB41" s="16">
        <v>7.0676571123754042E-2</v>
      </c>
      <c r="AC41" s="16">
        <v>8.06144027225109E-2</v>
      </c>
      <c r="AD41" s="16">
        <v>2.0930173331250922E-2</v>
      </c>
      <c r="AE41" s="16">
        <v>5.8730666082616019E-2</v>
      </c>
      <c r="AF41" s="16">
        <v>7.8879319272327622E-2</v>
      </c>
      <c r="AG41" s="16">
        <v>5.022580689427919E-2</v>
      </c>
      <c r="AH41" s="16">
        <v>4.5882453863953843E-2</v>
      </c>
      <c r="AI41" s="16">
        <v>2.9849941792438699E-2</v>
      </c>
      <c r="AJ41" s="16">
        <v>6.9653122479314072E-2</v>
      </c>
      <c r="AK41" s="16">
        <v>0.15244954256882146</v>
      </c>
      <c r="AL41" s="16">
        <v>3.2705449229842483E-2</v>
      </c>
      <c r="AM41" s="16">
        <v>0.10196926642458491</v>
      </c>
      <c r="AN41" s="16">
        <v>1.8329205262491734E-2</v>
      </c>
      <c r="AO41" s="16">
        <v>7.6147236281894123E-3</v>
      </c>
      <c r="AP41" s="16">
        <v>0.1262575142829592</v>
      </c>
      <c r="AQ41" s="16">
        <v>0.24100532038232508</v>
      </c>
      <c r="AR41" s="16">
        <v>1.8503666403151479E-2</v>
      </c>
      <c r="AS41" s="17">
        <v>0</v>
      </c>
      <c r="AT41" s="17">
        <v>5.6361022071648045E-2</v>
      </c>
      <c r="AU41" s="17">
        <v>5.7411532501637594E-2</v>
      </c>
      <c r="AV41" s="17">
        <v>8.7017154731663535E-2</v>
      </c>
      <c r="AW41" s="17">
        <v>4.7455982292723416E-2</v>
      </c>
      <c r="AX41" s="17">
        <v>6.1717240177584218E-2</v>
      </c>
      <c r="AY41" s="17">
        <v>5.2219099810150431E-2</v>
      </c>
      <c r="AZ41" s="17">
        <v>0.1061459033597916</v>
      </c>
      <c r="BA41" s="17">
        <v>7.7673593110105951E-2</v>
      </c>
      <c r="BB41" s="17">
        <v>5.3023043416414679E-2</v>
      </c>
      <c r="BC41" s="17">
        <v>5.2276455805208934E-2</v>
      </c>
      <c r="BD41" s="17">
        <v>5.6967294121911538E-2</v>
      </c>
      <c r="BE41" s="17">
        <v>2.7940714450899382E-2</v>
      </c>
      <c r="BF41" s="17">
        <v>7.390428652215178E-2</v>
      </c>
      <c r="BG41" s="17">
        <v>0.12714494653476904</v>
      </c>
      <c r="BH41" s="17">
        <v>5.1196274175405718E-2</v>
      </c>
      <c r="BI41" s="17">
        <v>2.3962946062063541E-2</v>
      </c>
      <c r="BJ41" s="17">
        <v>0.60487057134266442</v>
      </c>
      <c r="BK41" s="17">
        <v>9.4762202806945445E-2</v>
      </c>
      <c r="BL41" s="17">
        <v>5.0306908581861605E-2</v>
      </c>
      <c r="BM41" s="17">
        <v>7.327158542880452E-2</v>
      </c>
      <c r="BN41" s="17">
        <v>3.9826092542056463E-2</v>
      </c>
      <c r="BO41" s="17">
        <v>5.4248736606032959E-2</v>
      </c>
      <c r="BP41" s="17">
        <v>1.0426616829556002E-2</v>
      </c>
      <c r="BQ41" s="17">
        <v>0.54746413068593736</v>
      </c>
      <c r="BR41" s="17">
        <v>3.5726101220244146E-2</v>
      </c>
      <c r="BS41" s="17">
        <v>6.8966504056154052E-2</v>
      </c>
      <c r="BT41" s="17">
        <v>0.10061506514764554</v>
      </c>
      <c r="BU41" s="17">
        <v>2.2747314659724446E-2</v>
      </c>
      <c r="BV41" s="17">
        <v>2.9186518837389184E-2</v>
      </c>
      <c r="BW41" s="17">
        <v>7.1077323887249064E-2</v>
      </c>
      <c r="BX41" s="17">
        <v>2.2151999949016156E-2</v>
      </c>
      <c r="BY41" s="17">
        <v>0</v>
      </c>
      <c r="BZ41" s="17">
        <v>9.9109918735844679E-3</v>
      </c>
      <c r="CA41" s="17">
        <v>4.0464473492101222E-2</v>
      </c>
      <c r="CB41" s="19">
        <f t="shared" si="0"/>
        <v>0.9726027397260274</v>
      </c>
    </row>
    <row r="42" spans="1:80" s="1" customFormat="1" x14ac:dyDescent="0.2">
      <c r="A42" s="1" t="s">
        <v>577</v>
      </c>
      <c r="B42" s="1">
        <v>363.32600000000002</v>
      </c>
      <c r="C42" s="7">
        <f>AVERAGE(G42:AR42)</f>
        <v>1.9407116833105708E-2</v>
      </c>
      <c r="D42" s="7">
        <f>STDEV(G42:AR42)</f>
        <v>2.0035068347119874E-2</v>
      </c>
      <c r="E42" s="7">
        <f>AVERAGE(AS42:CA42)</f>
        <v>1.8247852192226268E-2</v>
      </c>
      <c r="F42" s="7">
        <f>STDEV(AS42:CA42)</f>
        <v>1.9872072607005371E-2</v>
      </c>
      <c r="G42" s="16">
        <v>0</v>
      </c>
      <c r="H42" s="16">
        <v>1.5240966463142517E-2</v>
      </c>
      <c r="I42" s="16">
        <v>2.4433633740800105E-2</v>
      </c>
      <c r="J42" s="16">
        <v>2.2776205410611278E-2</v>
      </c>
      <c r="K42" s="16">
        <v>5.7579811166480144E-2</v>
      </c>
      <c r="L42" s="16">
        <v>0</v>
      </c>
      <c r="M42" s="16">
        <v>3.9507821032841742E-2</v>
      </c>
      <c r="N42" s="16">
        <v>1.4429859758710081E-2</v>
      </c>
      <c r="O42" s="16">
        <v>0</v>
      </c>
      <c r="P42" s="16">
        <v>1.6291659024726492E-2</v>
      </c>
      <c r="Q42" s="16">
        <v>0</v>
      </c>
      <c r="R42" s="16">
        <v>0</v>
      </c>
      <c r="S42" s="16">
        <v>0</v>
      </c>
      <c r="T42" s="16">
        <v>3.3316802669780474E-2</v>
      </c>
      <c r="U42" s="16">
        <v>6.9217468284312272E-2</v>
      </c>
      <c r="V42" s="16">
        <v>1.4304197431033864E-2</v>
      </c>
      <c r="W42" s="16">
        <v>0</v>
      </c>
      <c r="X42" s="16">
        <v>1.2782238749704742E-2</v>
      </c>
      <c r="Y42" s="16">
        <v>2.192427006005709E-2</v>
      </c>
      <c r="Z42" s="16">
        <v>2.954905946284702E-2</v>
      </c>
      <c r="AA42" s="16">
        <v>1.233710939539368E-2</v>
      </c>
      <c r="AB42" s="16">
        <v>4.9122902016322273E-2</v>
      </c>
      <c r="AC42" s="16">
        <v>3.6915005750524872E-2</v>
      </c>
      <c r="AD42" s="16">
        <v>0</v>
      </c>
      <c r="AE42" s="16">
        <v>4.9635372251258525E-3</v>
      </c>
      <c r="AF42" s="16">
        <v>5.1986117393495755E-2</v>
      </c>
      <c r="AG42" s="16">
        <v>0</v>
      </c>
      <c r="AH42" s="16">
        <v>0</v>
      </c>
      <c r="AI42" s="16">
        <v>2.7757862833132783E-2</v>
      </c>
      <c r="AJ42" s="16">
        <v>3.0978064774553796E-2</v>
      </c>
      <c r="AK42" s="16">
        <v>1.3392738428887234E-2</v>
      </c>
      <c r="AL42" s="16">
        <v>6.065095432850263E-3</v>
      </c>
      <c r="AM42" s="16">
        <v>3.7878888574473586E-2</v>
      </c>
      <c r="AN42" s="16">
        <v>0</v>
      </c>
      <c r="AO42" s="16">
        <v>0</v>
      </c>
      <c r="AP42" s="16">
        <v>1.9395919347854406E-2</v>
      </c>
      <c r="AQ42" s="16">
        <v>6.5892633602710887E-2</v>
      </c>
      <c r="AR42" s="16">
        <v>9.4305716276436701E-3</v>
      </c>
      <c r="AS42" s="17">
        <v>0</v>
      </c>
      <c r="AT42" s="17">
        <v>2.7861466383245038E-2</v>
      </c>
      <c r="AU42" s="17">
        <v>1.1265209705231089E-2</v>
      </c>
      <c r="AV42" s="17">
        <v>8.679079576385338E-3</v>
      </c>
      <c r="AW42" s="17">
        <v>2.0827360977191033E-2</v>
      </c>
      <c r="AX42" s="17">
        <v>5.9398113866012826E-2</v>
      </c>
      <c r="AY42" s="17">
        <v>1.5356183983376341E-2</v>
      </c>
      <c r="AZ42" s="17">
        <v>7.0001227838377714E-2</v>
      </c>
      <c r="BA42" s="17">
        <v>7.896635497075883E-3</v>
      </c>
      <c r="BB42" s="17">
        <v>9.9992820250870904E-3</v>
      </c>
      <c r="BC42" s="17">
        <v>2.2504971820172869E-2</v>
      </c>
      <c r="BD42" s="17">
        <v>4.4991081406679574E-2</v>
      </c>
      <c r="BE42" s="17">
        <v>2.7746564733652786E-2</v>
      </c>
      <c r="BF42" s="17">
        <v>2.1462063066160764E-2</v>
      </c>
      <c r="BG42" s="17">
        <v>5.7977979645171075E-2</v>
      </c>
      <c r="BH42" s="17">
        <v>1.0993891111541181E-2</v>
      </c>
      <c r="BI42" s="17">
        <v>0</v>
      </c>
      <c r="BJ42" s="17">
        <v>4.5621174512691612E-2</v>
      </c>
      <c r="BK42" s="17">
        <v>1.7487465913446132E-2</v>
      </c>
      <c r="BL42" s="17">
        <v>0</v>
      </c>
      <c r="BM42" s="17">
        <v>1.0933945863219574E-2</v>
      </c>
      <c r="BN42" s="17">
        <v>0</v>
      </c>
      <c r="BO42" s="17">
        <v>9.1047227217735602E-3</v>
      </c>
      <c r="BP42" s="17">
        <v>0</v>
      </c>
      <c r="BQ42" s="17">
        <v>0</v>
      </c>
      <c r="BR42" s="17">
        <v>1.3084731199851068E-2</v>
      </c>
      <c r="BS42" s="17">
        <v>5.3102269088678773E-2</v>
      </c>
      <c r="BT42" s="17">
        <v>0</v>
      </c>
      <c r="BU42" s="17">
        <v>0</v>
      </c>
      <c r="BV42" s="17">
        <v>0</v>
      </c>
      <c r="BW42" s="17">
        <v>2.426132769775852E-2</v>
      </c>
      <c r="BX42" s="17">
        <v>1.2399029896224491E-2</v>
      </c>
      <c r="BY42" s="17">
        <v>3.5719048198914902E-2</v>
      </c>
      <c r="BZ42" s="17">
        <v>0</v>
      </c>
      <c r="CA42" s="17">
        <v>0</v>
      </c>
      <c r="CB42" s="19">
        <f t="shared" si="0"/>
        <v>0.68493150684931503</v>
      </c>
    </row>
    <row r="43" spans="1:80" s="1" customFormat="1" x14ac:dyDescent="0.2">
      <c r="A43" s="1" t="s">
        <v>568</v>
      </c>
      <c r="B43" s="1">
        <v>361.31099999999998</v>
      </c>
      <c r="C43" s="7">
        <f>AVERAGE(G43:AR43)</f>
        <v>1.333231997560142E-2</v>
      </c>
      <c r="D43" s="7">
        <f>STDEV(G43:AR43)</f>
        <v>1.3223399862342295E-2</v>
      </c>
      <c r="E43" s="7">
        <f>AVERAGE(AS43:CA43)</f>
        <v>1.1734314091592838E-2</v>
      </c>
      <c r="F43" s="7">
        <f>STDEV(AS43:CA43)</f>
        <v>1.0599601735838906E-2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3.1786747254911957E-2</v>
      </c>
      <c r="M43" s="16">
        <v>1.8450207017043259E-2</v>
      </c>
      <c r="N43" s="16">
        <v>0</v>
      </c>
      <c r="O43" s="16">
        <v>7.7107484683123974E-3</v>
      </c>
      <c r="P43" s="16">
        <v>2.1467492110236533E-2</v>
      </c>
      <c r="Q43" s="16">
        <v>3.2407349101884725E-2</v>
      </c>
      <c r="R43" s="16">
        <v>3.3952132147166678E-2</v>
      </c>
      <c r="S43" s="16">
        <v>2.5134124089828007E-2</v>
      </c>
      <c r="T43" s="16">
        <v>6.1823640223269251E-3</v>
      </c>
      <c r="U43" s="16">
        <v>4.7102631121669992E-2</v>
      </c>
      <c r="V43" s="16">
        <v>0</v>
      </c>
      <c r="W43" s="16">
        <v>7.0856178911723727E-3</v>
      </c>
      <c r="X43" s="16">
        <v>7.4125191584946803E-3</v>
      </c>
      <c r="Y43" s="16">
        <v>2.4200878308537718E-2</v>
      </c>
      <c r="Z43" s="16">
        <v>0</v>
      </c>
      <c r="AA43" s="16">
        <v>0</v>
      </c>
      <c r="AB43" s="16">
        <v>2.1068928240541098E-2</v>
      </c>
      <c r="AC43" s="16">
        <v>9.2287721229020198E-3</v>
      </c>
      <c r="AD43" s="16">
        <v>6.0950036994468649E-3</v>
      </c>
      <c r="AE43" s="16">
        <v>3.412424355253639E-2</v>
      </c>
      <c r="AF43" s="16">
        <v>0</v>
      </c>
      <c r="AG43" s="16">
        <v>0</v>
      </c>
      <c r="AH43" s="16">
        <v>2.1545524555762509E-2</v>
      </c>
      <c r="AI43" s="16">
        <v>1.089994694914836E-2</v>
      </c>
      <c r="AJ43" s="16">
        <v>1.9811876072392844E-2</v>
      </c>
      <c r="AK43" s="16">
        <v>0</v>
      </c>
      <c r="AL43" s="16">
        <v>1.7344618097011294E-2</v>
      </c>
      <c r="AM43" s="16">
        <v>1.3648504888968327E-2</v>
      </c>
      <c r="AN43" s="16">
        <v>1.1719397753286339E-2</v>
      </c>
      <c r="AO43" s="16">
        <v>0</v>
      </c>
      <c r="AP43" s="16">
        <v>2.5071140617713917E-2</v>
      </c>
      <c r="AQ43" s="16">
        <v>3.6528394695273067E-2</v>
      </c>
      <c r="AR43" s="16">
        <v>1.6648997136285655E-2</v>
      </c>
      <c r="AS43" s="17">
        <v>0</v>
      </c>
      <c r="AT43" s="17">
        <v>0</v>
      </c>
      <c r="AU43" s="17">
        <v>2.8248286392293095E-2</v>
      </c>
      <c r="AV43" s="17">
        <v>7.50054377815766E-3</v>
      </c>
      <c r="AW43" s="17">
        <v>6.2415018790429409E-3</v>
      </c>
      <c r="AX43" s="17">
        <v>3.0862212336438544E-2</v>
      </c>
      <c r="AY43" s="17">
        <v>3.5386425278576661E-2</v>
      </c>
      <c r="AZ43" s="17">
        <v>2.6932330030910216E-2</v>
      </c>
      <c r="BA43" s="17">
        <v>6.753342136233938E-3</v>
      </c>
      <c r="BB43" s="17">
        <v>1.0106412171186654E-2</v>
      </c>
      <c r="BC43" s="17">
        <v>1.9051076983022306E-2</v>
      </c>
      <c r="BD43" s="17">
        <v>2.2199241769101211E-2</v>
      </c>
      <c r="BE43" s="17">
        <v>1.4026593435474291E-2</v>
      </c>
      <c r="BF43" s="17">
        <v>1.8496260343375984E-2</v>
      </c>
      <c r="BG43" s="17">
        <v>1.0130533718467259E-2</v>
      </c>
      <c r="BH43" s="17">
        <v>0</v>
      </c>
      <c r="BI43" s="17">
        <v>0</v>
      </c>
      <c r="BJ43" s="17">
        <v>1.5974604291838678E-2</v>
      </c>
      <c r="BK43" s="17">
        <v>1.3083898307921225E-2</v>
      </c>
      <c r="BL43" s="17">
        <v>0</v>
      </c>
      <c r="BM43" s="17">
        <v>6.422622108491185E-3</v>
      </c>
      <c r="BN43" s="17">
        <v>5.1067436251397216E-3</v>
      </c>
      <c r="BO43" s="17">
        <v>9.3130820103864594E-3</v>
      </c>
      <c r="BP43" s="17">
        <v>0</v>
      </c>
      <c r="BQ43" s="17">
        <v>0</v>
      </c>
      <c r="BR43" s="17">
        <v>9.0338938051513808E-3</v>
      </c>
      <c r="BS43" s="17">
        <v>2.2063746784725863E-2</v>
      </c>
      <c r="BT43" s="17">
        <v>0</v>
      </c>
      <c r="BU43" s="17">
        <v>2.7314922942296236E-2</v>
      </c>
      <c r="BV43" s="17">
        <v>6.2424139009799083E-3</v>
      </c>
      <c r="BW43" s="17">
        <v>1.9590749745995232E-2</v>
      </c>
      <c r="BX43" s="17">
        <v>0</v>
      </c>
      <c r="BY43" s="17">
        <v>1.6544375716140133E-2</v>
      </c>
      <c r="BZ43" s="17">
        <v>0</v>
      </c>
      <c r="CA43" s="17">
        <v>2.4075179714402435E-2</v>
      </c>
      <c r="CB43" s="19">
        <f t="shared" si="0"/>
        <v>0.68493150684931503</v>
      </c>
    </row>
    <row r="44" spans="1:80" s="1" customFormat="1" x14ac:dyDescent="0.2">
      <c r="A44" s="1" t="s">
        <v>580</v>
      </c>
      <c r="B44" s="1">
        <v>359.29500000000002</v>
      </c>
      <c r="C44" s="7">
        <f>AVERAGE(G44:AR44)</f>
        <v>8.2244466697752192E-2</v>
      </c>
      <c r="D44" s="7">
        <f>STDEV(G44:AR44)</f>
        <v>5.3415142859276135E-2</v>
      </c>
      <c r="E44" s="7">
        <f>AVERAGE(AS44:CA44)</f>
        <v>8.0302401359429718E-2</v>
      </c>
      <c r="F44" s="7">
        <f>STDEV(AS44:CA44)</f>
        <v>7.3718207519379131E-2</v>
      </c>
      <c r="G44" s="16">
        <v>6.5598709405368577E-2</v>
      </c>
      <c r="H44" s="16">
        <v>6.4342666297304424E-2</v>
      </c>
      <c r="I44" s="16">
        <v>3.1462723155659858E-2</v>
      </c>
      <c r="J44" s="16">
        <v>3.1046215004793824E-2</v>
      </c>
      <c r="K44" s="16">
        <v>4.4206150578441739E-2</v>
      </c>
      <c r="L44" s="16">
        <v>0</v>
      </c>
      <c r="M44" s="16">
        <v>6.8567334197999472E-2</v>
      </c>
      <c r="N44" s="16">
        <v>3.7917146725710053E-2</v>
      </c>
      <c r="O44" s="16">
        <v>6.3038644448760492E-2</v>
      </c>
      <c r="P44" s="16">
        <v>8.8902607086964167E-2</v>
      </c>
      <c r="Q44" s="16">
        <v>5.8008419570507064E-2</v>
      </c>
      <c r="R44" s="16">
        <v>0.21501641590895262</v>
      </c>
      <c r="S44" s="16">
        <v>0.19778369939231072</v>
      </c>
      <c r="T44" s="16">
        <v>0.13669475290439465</v>
      </c>
      <c r="U44" s="16">
        <v>0.14045619748150417</v>
      </c>
      <c r="V44" s="16">
        <v>9.1657283534200051E-2</v>
      </c>
      <c r="W44" s="16">
        <v>8.7633222574022271E-2</v>
      </c>
      <c r="X44" s="16">
        <v>0.12032996568770679</v>
      </c>
      <c r="Y44" s="16">
        <v>6.7017194988257159E-2</v>
      </c>
      <c r="Z44" s="16">
        <v>3.3931782371209702E-2</v>
      </c>
      <c r="AA44" s="16">
        <v>0.13525949443767696</v>
      </c>
      <c r="AB44" s="16">
        <v>0.14822512236308982</v>
      </c>
      <c r="AC44" s="16">
        <v>8.4511632012573713E-3</v>
      </c>
      <c r="AD44" s="16">
        <v>8.485214189200016E-2</v>
      </c>
      <c r="AE44" s="16">
        <v>8.2148646774815731E-2</v>
      </c>
      <c r="AF44" s="16">
        <v>3.2888904365744827E-2</v>
      </c>
      <c r="AG44" s="16">
        <v>0.13358161959940101</v>
      </c>
      <c r="AH44" s="16">
        <v>0.1672317843905958</v>
      </c>
      <c r="AI44" s="16">
        <v>3.8256303147290588E-2</v>
      </c>
      <c r="AJ44" s="16">
        <v>0.10285737482345089</v>
      </c>
      <c r="AK44" s="16">
        <v>3.0325795462265725E-2</v>
      </c>
      <c r="AL44" s="16">
        <v>2.8183838981597788E-2</v>
      </c>
      <c r="AM44" s="16">
        <v>7.4052986275505314E-2</v>
      </c>
      <c r="AN44" s="16">
        <v>5.3612467745229118E-2</v>
      </c>
      <c r="AO44" s="16">
        <v>1.8896568077992525E-2</v>
      </c>
      <c r="AP44" s="16">
        <v>7.8537813742539098E-2</v>
      </c>
      <c r="AQ44" s="16">
        <v>8.6572478626065888E-2</v>
      </c>
      <c r="AR44" s="16">
        <v>0.17774409929399804</v>
      </c>
      <c r="AS44" s="17">
        <v>7.2736801838551524E-2</v>
      </c>
      <c r="AT44" s="17">
        <v>2.3654272267069832E-2</v>
      </c>
      <c r="AU44" s="17">
        <v>0.23049055935979512</v>
      </c>
      <c r="AV44" s="17">
        <v>4.4762772969948766E-2</v>
      </c>
      <c r="AW44" s="17">
        <v>6.963088738007002E-2</v>
      </c>
      <c r="AX44" s="17">
        <v>0.1889919648398391</v>
      </c>
      <c r="AY44" s="17">
        <v>5.4413960528793291E-2</v>
      </c>
      <c r="AZ44" s="17">
        <v>0.19928414317079604</v>
      </c>
      <c r="BA44" s="17">
        <v>2.5669677876526863E-2</v>
      </c>
      <c r="BB44" s="17">
        <v>7.1569236762622446E-2</v>
      </c>
      <c r="BC44" s="17">
        <v>7.119493104347642E-2</v>
      </c>
      <c r="BD44" s="17">
        <v>0.24198760269192246</v>
      </c>
      <c r="BE44" s="17">
        <v>9.1874301059841582E-2</v>
      </c>
      <c r="BF44" s="17">
        <v>0.236818135055989</v>
      </c>
      <c r="BG44" s="17">
        <v>7.8368726904627262E-2</v>
      </c>
      <c r="BH44" s="17">
        <v>1.9370882202289351E-2</v>
      </c>
      <c r="BI44" s="17">
        <v>8.1488816828884494E-2</v>
      </c>
      <c r="BJ44" s="17">
        <v>1.3455510600893927E-2</v>
      </c>
      <c r="BK44" s="17">
        <v>0.15710481371893156</v>
      </c>
      <c r="BL44" s="17">
        <v>2.8265110903783919E-2</v>
      </c>
      <c r="BM44" s="17">
        <v>6.5741221563570443E-2</v>
      </c>
      <c r="BN44" s="17">
        <v>6.35670877815665E-2</v>
      </c>
      <c r="BO44" s="17">
        <v>4.8082156576037219E-2</v>
      </c>
      <c r="BP44" s="17">
        <v>0</v>
      </c>
      <c r="BQ44" s="17">
        <v>0</v>
      </c>
      <c r="BR44" s="17">
        <v>3.2446058896770574E-2</v>
      </c>
      <c r="BS44" s="17">
        <v>4.589093539882419E-2</v>
      </c>
      <c r="BT44" s="17">
        <v>6.7819237307895394E-2</v>
      </c>
      <c r="BU44" s="17">
        <v>4.2578741652407229E-2</v>
      </c>
      <c r="BV44" s="17">
        <v>0</v>
      </c>
      <c r="BW44" s="17">
        <v>0.21054601053748109</v>
      </c>
      <c r="BX44" s="17">
        <v>5.114309004823811E-2</v>
      </c>
      <c r="BY44" s="17">
        <v>0.16154833884929165</v>
      </c>
      <c r="BZ44" s="17">
        <v>8.8546868440845788E-3</v>
      </c>
      <c r="CA44" s="17">
        <v>1.1233374119219862E-2</v>
      </c>
      <c r="CB44" s="19">
        <f t="shared" si="0"/>
        <v>0.9452054794520548</v>
      </c>
    </row>
    <row r="45" spans="1:80" s="1" customFormat="1" x14ac:dyDescent="0.2">
      <c r="A45" s="1" t="s">
        <v>578</v>
      </c>
      <c r="B45" s="1">
        <v>391.358</v>
      </c>
      <c r="C45" s="7">
        <f>AVERAGE(G45:AR45)</f>
        <v>3.8855534866429568E-3</v>
      </c>
      <c r="D45" s="7">
        <f>STDEV(G45:AR45)</f>
        <v>7.347051895445207E-3</v>
      </c>
      <c r="E45" s="7">
        <f>AVERAGE(AS45:CA45)</f>
        <v>3.5855802031299557E-3</v>
      </c>
      <c r="F45" s="7">
        <f>STDEV(AS45:CA45)</f>
        <v>5.0690271335304075E-3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3.2293717911297794E-2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1.1015925241833199E-2</v>
      </c>
      <c r="V45" s="16">
        <v>2.3282363961089781E-2</v>
      </c>
      <c r="W45" s="16">
        <v>8.2986637391987018E-3</v>
      </c>
      <c r="X45" s="16">
        <v>0</v>
      </c>
      <c r="Y45" s="16">
        <v>0</v>
      </c>
      <c r="Z45" s="16">
        <v>4.8060437693791319E-3</v>
      </c>
      <c r="AA45" s="16">
        <v>0</v>
      </c>
      <c r="AB45" s="16">
        <v>0</v>
      </c>
      <c r="AC45" s="16">
        <v>0</v>
      </c>
      <c r="AD45" s="16">
        <v>0</v>
      </c>
      <c r="AE45" s="16">
        <v>4.9317526554638353E-3</v>
      </c>
      <c r="AF45" s="16">
        <v>0</v>
      </c>
      <c r="AG45" s="16">
        <v>0</v>
      </c>
      <c r="AH45" s="16">
        <v>8.8620774447470147E-3</v>
      </c>
      <c r="AI45" s="16">
        <v>0</v>
      </c>
      <c r="AJ45" s="16">
        <v>0</v>
      </c>
      <c r="AK45" s="16">
        <v>1.1313579770368795E-2</v>
      </c>
      <c r="AL45" s="16">
        <v>1.0649244063147059E-2</v>
      </c>
      <c r="AM45" s="16">
        <v>0</v>
      </c>
      <c r="AN45" s="16">
        <v>0</v>
      </c>
      <c r="AO45" s="16">
        <v>7.044246917689013E-3</v>
      </c>
      <c r="AP45" s="16">
        <v>1.8163991491594426E-2</v>
      </c>
      <c r="AQ45" s="16">
        <v>6.9894255266236367E-3</v>
      </c>
      <c r="AR45" s="16">
        <v>0</v>
      </c>
      <c r="AS45" s="17">
        <v>0</v>
      </c>
      <c r="AT45" s="17">
        <v>0</v>
      </c>
      <c r="AU45" s="17">
        <v>0</v>
      </c>
      <c r="AV45" s="17">
        <v>8.8749086969094077E-3</v>
      </c>
      <c r="AW45" s="17">
        <v>0</v>
      </c>
      <c r="AX45" s="17">
        <v>0</v>
      </c>
      <c r="AY45" s="17">
        <v>0</v>
      </c>
      <c r="AZ45" s="17">
        <v>0</v>
      </c>
      <c r="BA45" s="17">
        <v>7.5518311753246239E-3</v>
      </c>
      <c r="BB45" s="17">
        <v>0</v>
      </c>
      <c r="BC45" s="17">
        <v>5.0975810466949677E-3</v>
      </c>
      <c r="BD45" s="17">
        <v>6.5851319492236217E-3</v>
      </c>
      <c r="BE45" s="17">
        <v>0</v>
      </c>
      <c r="BF45" s="17">
        <v>0</v>
      </c>
      <c r="BG45" s="17">
        <v>4.205086734910846E-3</v>
      </c>
      <c r="BH45" s="17">
        <v>8.7800944127895703E-3</v>
      </c>
      <c r="BI45" s="17">
        <v>5.8123522838411856E-3</v>
      </c>
      <c r="BJ45" s="17">
        <v>1.2884044612505996E-2</v>
      </c>
      <c r="BK45" s="17">
        <v>4.611917015799152E-3</v>
      </c>
      <c r="BL45" s="17">
        <v>0</v>
      </c>
      <c r="BM45" s="17">
        <v>6.5720534300565863E-3</v>
      </c>
      <c r="BN45" s="17">
        <v>0</v>
      </c>
      <c r="BO45" s="17">
        <v>0</v>
      </c>
      <c r="BP45" s="17">
        <v>0</v>
      </c>
      <c r="BQ45" s="17">
        <v>1.6319391899006459E-2</v>
      </c>
      <c r="BR45" s="17">
        <v>0</v>
      </c>
      <c r="BS45" s="17">
        <v>0</v>
      </c>
      <c r="BT45" s="17">
        <v>1.3405108368108001E-2</v>
      </c>
      <c r="BU45" s="17">
        <v>1.4131291436669201E-2</v>
      </c>
      <c r="BV45" s="17">
        <v>0</v>
      </c>
      <c r="BW45" s="17">
        <v>0</v>
      </c>
      <c r="BX45" s="17">
        <v>0</v>
      </c>
      <c r="BY45" s="17">
        <v>0</v>
      </c>
      <c r="BZ45" s="17">
        <v>1.0664514047708852E-2</v>
      </c>
      <c r="CA45" s="17">
        <v>0</v>
      </c>
      <c r="CB45" s="19">
        <f t="shared" si="0"/>
        <v>0.35616438356164382</v>
      </c>
    </row>
    <row r="46" spans="1:80" s="1" customFormat="1" x14ac:dyDescent="0.2">
      <c r="A46" s="1" t="s">
        <v>570</v>
      </c>
      <c r="B46" s="1">
        <v>387.32600000000002</v>
      </c>
      <c r="C46" s="7">
        <f>AVERAGE(G46:AR46)</f>
        <v>2.4180015443581236E-3</v>
      </c>
      <c r="D46" s="7">
        <f>STDEV(G46:AR46)</f>
        <v>4.7591636022820457E-3</v>
      </c>
      <c r="E46" s="7">
        <f>AVERAGE(AS46:CA46)</f>
        <v>3.0755793885714178E-3</v>
      </c>
      <c r="F46" s="7">
        <f>STDEV(AS46:CA46)</f>
        <v>5.8758621957026805E-3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6.3262768330429779E-3</v>
      </c>
      <c r="T46" s="16">
        <v>1.1320273705911264E-2</v>
      </c>
      <c r="U46" s="16">
        <v>0</v>
      </c>
      <c r="V46" s="16">
        <v>0</v>
      </c>
      <c r="W46" s="16">
        <v>0</v>
      </c>
      <c r="X46" s="16">
        <v>0</v>
      </c>
      <c r="Y46" s="16">
        <v>1.1952172259572335E-2</v>
      </c>
      <c r="Z46" s="16">
        <v>0</v>
      </c>
      <c r="AA46" s="16">
        <v>1.0505782648695873E-2</v>
      </c>
      <c r="AB46" s="16">
        <v>6.6051559523154788E-3</v>
      </c>
      <c r="AC46" s="16">
        <v>0</v>
      </c>
      <c r="AD46" s="16">
        <v>0</v>
      </c>
      <c r="AE46" s="16">
        <v>5.1621955976076375E-3</v>
      </c>
      <c r="AF46" s="16">
        <v>0</v>
      </c>
      <c r="AG46" s="16">
        <v>0</v>
      </c>
      <c r="AH46" s="16">
        <v>0</v>
      </c>
      <c r="AI46" s="16">
        <v>4.4469981096579474E-3</v>
      </c>
      <c r="AJ46" s="16">
        <v>0</v>
      </c>
      <c r="AK46" s="16">
        <v>2.0899041108740274E-2</v>
      </c>
      <c r="AL46" s="16">
        <v>0</v>
      </c>
      <c r="AM46" s="16">
        <v>5.8421214715819866E-3</v>
      </c>
      <c r="AN46" s="16">
        <v>0</v>
      </c>
      <c r="AO46" s="16">
        <v>0</v>
      </c>
      <c r="AP46" s="16">
        <v>0</v>
      </c>
      <c r="AQ46" s="16">
        <v>8.8240409984829335E-3</v>
      </c>
      <c r="AR46" s="16">
        <v>0</v>
      </c>
      <c r="AS46" s="17">
        <v>0</v>
      </c>
      <c r="AT46" s="17">
        <v>2.3970683768604808E-2</v>
      </c>
      <c r="AU46" s="17">
        <v>9.7024083993803786E-3</v>
      </c>
      <c r="AV46" s="17">
        <v>0</v>
      </c>
      <c r="AW46" s="17">
        <v>0</v>
      </c>
      <c r="AX46" s="17">
        <v>0</v>
      </c>
      <c r="AY46" s="17">
        <v>0</v>
      </c>
      <c r="AZ46" s="17">
        <v>8.6572933149515786E-3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8.4527895744632361E-3</v>
      </c>
      <c r="BG46" s="17">
        <v>4.2511774128428138E-3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5.6257020217890755E-3</v>
      </c>
      <c r="BS46" s="17">
        <v>1.186924469450986E-2</v>
      </c>
      <c r="BT46" s="17">
        <v>0</v>
      </c>
      <c r="BU46" s="17">
        <v>0</v>
      </c>
      <c r="BV46" s="17">
        <v>0</v>
      </c>
      <c r="BW46" s="17">
        <v>6.1461660304357301E-3</v>
      </c>
      <c r="BX46" s="17">
        <v>0</v>
      </c>
      <c r="BY46" s="17">
        <v>0</v>
      </c>
      <c r="BZ46" s="17">
        <v>9.9122634988667666E-3</v>
      </c>
      <c r="CA46" s="17">
        <v>1.905754988415536E-2</v>
      </c>
      <c r="CB46" s="19">
        <f t="shared" si="0"/>
        <v>0.27397260273972601</v>
      </c>
    </row>
  </sheetData>
  <autoFilter ref="A5:CA5">
    <sortState ref="A6:CA46">
      <sortCondition ref="A5"/>
    </sortState>
  </autoFilter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Human,PLA,Sig,+ve</vt:lpstr>
      <vt:lpstr>Human,PLA,Sig,-ve</vt:lpstr>
      <vt:lpstr>Human,PLA,Sig,-veFA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Furse</dc:creator>
  <cp:lastModifiedBy>Samuel Furse</cp:lastModifiedBy>
  <dcterms:created xsi:type="dcterms:W3CDTF">2019-10-30T14:16:07Z</dcterms:created>
  <dcterms:modified xsi:type="dcterms:W3CDTF">2019-10-30T15:04:47Z</dcterms:modified>
</cp:coreProperties>
</file>