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f28accb2a0d69fca/Work/Cambridge/Profiling -- methods paper/AK feedback 2019-10-28/Updated MS/"/>
    </mc:Choice>
  </mc:AlternateContent>
  <bookViews>
    <workbookView xWindow="0" yWindow="0" windowWidth="51150" windowHeight="8310" tabRatio="877"/>
  </bookViews>
  <sheets>
    <sheet name="Mouse,ADI,Sig,+ve,Whole" sheetId="1" r:id="rId1"/>
    <sheet name="Mouse,ADI,Sig,+ve,Washed" sheetId="2" r:id="rId2"/>
    <sheet name="Mouse,ADI,Sig,-ve,Whole" sheetId="3" r:id="rId3"/>
    <sheet name="Mouse,ADI,Sig,-ve,Washed" sheetId="4" r:id="rId4"/>
    <sheet name="Mouse,ADI,Sig,-veFA,Whole" sheetId="5" r:id="rId5"/>
    <sheet name="Mouse,ADI,Sig,-veFA,Washed" sheetId="6" r:id="rId6"/>
    <sheet name="Mouse,ADI,EnzAct,+ve,Whole" sheetId="7" r:id="rId7"/>
    <sheet name="Mouse,ADI,EnzAct,+ve,Washed" sheetId="8" r:id="rId8"/>
    <sheet name="Mouse,ADI,EnzAct,-ve,Whole" sheetId="9" r:id="rId9"/>
    <sheet name="Mouse,ADI,EnzAct,-ve,Washed" sheetId="10" r:id="rId10"/>
  </sheets>
  <definedNames>
    <definedName name="_xlnm._FilterDatabase" localSheetId="7" hidden="1">'Mouse,ADI,EnzAct,+ve,Washed'!$A$5:$Y$5</definedName>
    <definedName name="_xlnm._FilterDatabase" localSheetId="6" hidden="1">'Mouse,ADI,EnzAct,+ve,Whole'!$A$5:$FW$5</definedName>
    <definedName name="_xlnm._FilterDatabase" localSheetId="9" hidden="1">'Mouse,ADI,EnzAct,-ve,Washed'!$A$5:$BM$5</definedName>
    <definedName name="_xlnm._FilterDatabase" localSheetId="8" hidden="1">'Mouse,ADI,EnzAct,-ve,Whole'!$A$5:$Y$5</definedName>
    <definedName name="_xlnm._FilterDatabase" localSheetId="1" hidden="1">'Mouse,ADI,Sig,+ve,Washed'!$A$5:$X$5</definedName>
    <definedName name="_xlnm._FilterDatabase" localSheetId="0" hidden="1">'Mouse,ADI,Sig,+ve,Whole'!$A$5:$X$5</definedName>
    <definedName name="_xlnm._FilterDatabase" localSheetId="3" hidden="1">'Mouse,ADI,Sig,-ve,Washed'!$A$5:$BL$5</definedName>
    <definedName name="_xlnm._FilterDatabase" localSheetId="2" hidden="1">'Mouse,ADI,Sig,-ve,Whole'!$A$5:$X$5</definedName>
    <definedName name="_xlnm._FilterDatabase" localSheetId="5" hidden="1">'Mouse,ADI,Sig,-veFA,Washed'!$A$5:$DI$5</definedName>
    <definedName name="_xlnm._FilterDatabase" localSheetId="4" hidden="1">'Mouse,ADI,Sig,-veFA,Whole'!$A$5:$DI$5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7" l="1"/>
  <c r="E6" i="7"/>
  <c r="Y7" i="8"/>
  <c r="Y8" i="8"/>
  <c r="Y9" i="8"/>
  <c r="Y10" i="8"/>
  <c r="Y11" i="8"/>
  <c r="Y12" i="8"/>
  <c r="Y13" i="8"/>
  <c r="Y14" i="8"/>
  <c r="Y15" i="8"/>
  <c r="Y6" i="8"/>
  <c r="D7" i="7"/>
  <c r="E7" i="7"/>
  <c r="D8" i="7"/>
  <c r="E8" i="7"/>
  <c r="D9" i="7"/>
  <c r="E9" i="7"/>
  <c r="D10" i="7"/>
  <c r="E10" i="7"/>
  <c r="D11" i="7"/>
  <c r="E11" i="7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6" i="6"/>
  <c r="C7" i="6"/>
  <c r="D7" i="6"/>
  <c r="E7" i="6"/>
  <c r="F7" i="6"/>
  <c r="C8" i="6"/>
  <c r="D8" i="6"/>
  <c r="E8" i="6"/>
  <c r="F8" i="6"/>
  <c r="C9" i="6"/>
  <c r="D9" i="6"/>
  <c r="E9" i="6"/>
  <c r="F9" i="6"/>
  <c r="C10" i="6"/>
  <c r="D10" i="6"/>
  <c r="E10" i="6"/>
  <c r="F10" i="6"/>
  <c r="C11" i="6"/>
  <c r="D11" i="6"/>
  <c r="E11" i="6"/>
  <c r="F11" i="6"/>
  <c r="C12" i="6"/>
  <c r="D12" i="6"/>
  <c r="E12" i="6"/>
  <c r="F12" i="6"/>
  <c r="C13" i="6"/>
  <c r="D13" i="6"/>
  <c r="E13" i="6"/>
  <c r="F13" i="6"/>
  <c r="C14" i="6"/>
  <c r="D14" i="6"/>
  <c r="E14" i="6"/>
  <c r="F14" i="6"/>
  <c r="C15" i="6"/>
  <c r="D15" i="6"/>
  <c r="E15" i="6"/>
  <c r="F15" i="6"/>
  <c r="C16" i="6"/>
  <c r="D16" i="6"/>
  <c r="E16" i="6"/>
  <c r="F16" i="6"/>
  <c r="C17" i="6"/>
  <c r="D17" i="6"/>
  <c r="E17" i="6"/>
  <c r="F17" i="6"/>
  <c r="C18" i="6"/>
  <c r="D18" i="6"/>
  <c r="E18" i="6"/>
  <c r="F18" i="6"/>
  <c r="C19" i="6"/>
  <c r="D19" i="6"/>
  <c r="E19" i="6"/>
  <c r="F19" i="6"/>
  <c r="C20" i="6"/>
  <c r="D20" i="6"/>
  <c r="E20" i="6"/>
  <c r="F20" i="6"/>
  <c r="C21" i="6"/>
  <c r="D21" i="6"/>
  <c r="E21" i="6"/>
  <c r="F21" i="6"/>
  <c r="C22" i="6"/>
  <c r="D22" i="6"/>
  <c r="E22" i="6"/>
  <c r="F22" i="6"/>
  <c r="C23" i="6"/>
  <c r="D23" i="6"/>
  <c r="E23" i="6"/>
  <c r="F23" i="6"/>
  <c r="C24" i="6"/>
  <c r="D24" i="6"/>
  <c r="E24" i="6"/>
  <c r="F24" i="6"/>
  <c r="C25" i="6"/>
  <c r="D25" i="6"/>
  <c r="E25" i="6"/>
  <c r="F25" i="6"/>
  <c r="C26" i="6"/>
  <c r="D26" i="6"/>
  <c r="E26" i="6"/>
  <c r="F26" i="6"/>
  <c r="C27" i="6"/>
  <c r="D27" i="6"/>
  <c r="E27" i="6"/>
  <c r="F27" i="6"/>
  <c r="C28" i="6"/>
  <c r="D28" i="6"/>
  <c r="E28" i="6"/>
  <c r="F28" i="6"/>
  <c r="C29" i="6"/>
  <c r="D29" i="6"/>
  <c r="E29" i="6"/>
  <c r="F29" i="6"/>
  <c r="C30" i="6"/>
  <c r="D30" i="6"/>
  <c r="E30" i="6"/>
  <c r="F30" i="6"/>
  <c r="C31" i="6"/>
  <c r="D31" i="6"/>
  <c r="E31" i="6"/>
  <c r="F31" i="6"/>
  <c r="C32" i="6"/>
  <c r="D32" i="6"/>
  <c r="E32" i="6"/>
  <c r="F32" i="6"/>
  <c r="C33" i="6"/>
  <c r="D33" i="6"/>
  <c r="E33" i="6"/>
  <c r="F33" i="6"/>
  <c r="C34" i="6"/>
  <c r="D34" i="6"/>
  <c r="E34" i="6"/>
  <c r="F34" i="6"/>
  <c r="C35" i="6"/>
  <c r="D35" i="6"/>
  <c r="E35" i="6"/>
  <c r="F35" i="6"/>
  <c r="C36" i="6"/>
  <c r="D36" i="6"/>
  <c r="E36" i="6"/>
  <c r="F36" i="6"/>
  <c r="C37" i="6"/>
  <c r="D37" i="6"/>
  <c r="E37" i="6"/>
  <c r="F37" i="6"/>
  <c r="C38" i="6"/>
  <c r="D38" i="6"/>
  <c r="E38" i="6"/>
  <c r="F38" i="6"/>
  <c r="C39" i="6"/>
  <c r="D39" i="6"/>
  <c r="E39" i="6"/>
  <c r="F39" i="6"/>
  <c r="C40" i="6"/>
  <c r="D40" i="6"/>
  <c r="E40" i="6"/>
  <c r="F40" i="6"/>
  <c r="C41" i="6"/>
  <c r="D41" i="6"/>
  <c r="E41" i="6"/>
  <c r="F41" i="6"/>
  <c r="C42" i="6"/>
  <c r="D42" i="6"/>
  <c r="E42" i="6"/>
  <c r="F42" i="6"/>
  <c r="C43" i="6"/>
  <c r="D43" i="6"/>
  <c r="E43" i="6"/>
  <c r="F43" i="6"/>
  <c r="C44" i="6"/>
  <c r="D44" i="6"/>
  <c r="E44" i="6"/>
  <c r="F44" i="6"/>
  <c r="F6" i="6"/>
  <c r="E6" i="6"/>
  <c r="D6" i="6"/>
  <c r="C6" i="6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6" i="5"/>
  <c r="C7" i="5"/>
  <c r="D7" i="5"/>
  <c r="E7" i="5"/>
  <c r="F7" i="5"/>
  <c r="C8" i="5"/>
  <c r="D8" i="5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14" i="5"/>
  <c r="D14" i="5"/>
  <c r="E14" i="5"/>
  <c r="F14" i="5"/>
  <c r="C15" i="5"/>
  <c r="D15" i="5"/>
  <c r="E15" i="5"/>
  <c r="F15" i="5"/>
  <c r="C16" i="5"/>
  <c r="D16" i="5"/>
  <c r="E16" i="5"/>
  <c r="F16" i="5"/>
  <c r="C17" i="5"/>
  <c r="D17" i="5"/>
  <c r="E17" i="5"/>
  <c r="F17" i="5"/>
  <c r="C18" i="5"/>
  <c r="D18" i="5"/>
  <c r="E18" i="5"/>
  <c r="F18" i="5"/>
  <c r="C19" i="5"/>
  <c r="D19" i="5"/>
  <c r="E19" i="5"/>
  <c r="F19" i="5"/>
  <c r="C20" i="5"/>
  <c r="D20" i="5"/>
  <c r="E20" i="5"/>
  <c r="F20" i="5"/>
  <c r="C21" i="5"/>
  <c r="D21" i="5"/>
  <c r="E21" i="5"/>
  <c r="F21" i="5"/>
  <c r="C22" i="5"/>
  <c r="D22" i="5"/>
  <c r="E22" i="5"/>
  <c r="F22" i="5"/>
  <c r="C23" i="5"/>
  <c r="D23" i="5"/>
  <c r="E23" i="5"/>
  <c r="F23" i="5"/>
  <c r="C24" i="5"/>
  <c r="D24" i="5"/>
  <c r="E24" i="5"/>
  <c r="F24" i="5"/>
  <c r="C25" i="5"/>
  <c r="D25" i="5"/>
  <c r="E25" i="5"/>
  <c r="F25" i="5"/>
  <c r="C26" i="5"/>
  <c r="D26" i="5"/>
  <c r="E26" i="5"/>
  <c r="F26" i="5"/>
  <c r="C27" i="5"/>
  <c r="D27" i="5"/>
  <c r="E27" i="5"/>
  <c r="F27" i="5"/>
  <c r="C28" i="5"/>
  <c r="D28" i="5"/>
  <c r="E28" i="5"/>
  <c r="F28" i="5"/>
  <c r="C29" i="5"/>
  <c r="D29" i="5"/>
  <c r="E29" i="5"/>
  <c r="F29" i="5"/>
  <c r="C30" i="5"/>
  <c r="D30" i="5"/>
  <c r="E30" i="5"/>
  <c r="F30" i="5"/>
  <c r="C31" i="5"/>
  <c r="D31" i="5"/>
  <c r="E31" i="5"/>
  <c r="F31" i="5"/>
  <c r="C32" i="5"/>
  <c r="D32" i="5"/>
  <c r="E32" i="5"/>
  <c r="F32" i="5"/>
  <c r="C33" i="5"/>
  <c r="D33" i="5"/>
  <c r="E33" i="5"/>
  <c r="F33" i="5"/>
  <c r="C34" i="5"/>
  <c r="D34" i="5"/>
  <c r="E34" i="5"/>
  <c r="F34" i="5"/>
  <c r="C35" i="5"/>
  <c r="D35" i="5"/>
  <c r="E35" i="5"/>
  <c r="F35" i="5"/>
  <c r="C36" i="5"/>
  <c r="D36" i="5"/>
  <c r="E36" i="5"/>
  <c r="F36" i="5"/>
  <c r="C37" i="5"/>
  <c r="D37" i="5"/>
  <c r="E37" i="5"/>
  <c r="F37" i="5"/>
  <c r="C38" i="5"/>
  <c r="D38" i="5"/>
  <c r="E38" i="5"/>
  <c r="F38" i="5"/>
  <c r="C39" i="5"/>
  <c r="D39" i="5"/>
  <c r="E39" i="5"/>
  <c r="F39" i="5"/>
  <c r="C40" i="5"/>
  <c r="D40" i="5"/>
  <c r="E40" i="5"/>
  <c r="F40" i="5"/>
  <c r="C41" i="5"/>
  <c r="D41" i="5"/>
  <c r="E41" i="5"/>
  <c r="F41" i="5"/>
  <c r="C42" i="5"/>
  <c r="D42" i="5"/>
  <c r="E42" i="5"/>
  <c r="F42" i="5"/>
  <c r="C43" i="5"/>
  <c r="D43" i="5"/>
  <c r="E43" i="5"/>
  <c r="F43" i="5"/>
  <c r="C44" i="5"/>
  <c r="D44" i="5"/>
  <c r="E44" i="5"/>
  <c r="F44" i="5"/>
  <c r="F6" i="5"/>
  <c r="E6" i="5"/>
  <c r="D6" i="5"/>
  <c r="C6" i="5"/>
  <c r="C93" i="4"/>
  <c r="D93" i="4"/>
  <c r="E93" i="4"/>
  <c r="F93" i="4"/>
  <c r="C144" i="4"/>
  <c r="D144" i="4"/>
  <c r="E144" i="4"/>
  <c r="F144" i="4"/>
  <c r="C177" i="4"/>
  <c r="D177" i="4"/>
  <c r="E177" i="4"/>
  <c r="F177" i="4"/>
  <c r="C94" i="4"/>
  <c r="D94" i="4"/>
  <c r="E94" i="4"/>
  <c r="F94" i="4"/>
  <c r="C161" i="4"/>
  <c r="D161" i="4"/>
  <c r="E161" i="4"/>
  <c r="F161" i="4"/>
  <c r="C50" i="4"/>
  <c r="D50" i="4"/>
  <c r="E50" i="4"/>
  <c r="F50" i="4"/>
  <c r="C57" i="4"/>
  <c r="D57" i="4"/>
  <c r="E57" i="4"/>
  <c r="F57" i="4"/>
  <c r="C61" i="4"/>
  <c r="D61" i="4"/>
  <c r="E61" i="4"/>
  <c r="F61" i="4"/>
  <c r="C70" i="4"/>
  <c r="D70" i="4"/>
  <c r="E70" i="4"/>
  <c r="F70" i="4"/>
  <c r="C75" i="4"/>
  <c r="D75" i="4"/>
  <c r="E75" i="4"/>
  <c r="F75" i="4"/>
  <c r="C79" i="4"/>
  <c r="D79" i="4"/>
  <c r="E79" i="4"/>
  <c r="F79" i="4"/>
  <c r="C81" i="4"/>
  <c r="D81" i="4"/>
  <c r="E81" i="4"/>
  <c r="F81" i="4"/>
  <c r="C91" i="4"/>
  <c r="D91" i="4"/>
  <c r="E91" i="4"/>
  <c r="F91" i="4"/>
  <c r="C92" i="4"/>
  <c r="D92" i="4"/>
  <c r="E92" i="4"/>
  <c r="F92" i="4"/>
  <c r="C104" i="4"/>
  <c r="D104" i="4"/>
  <c r="E104" i="4"/>
  <c r="F104" i="4"/>
  <c r="C107" i="4"/>
  <c r="D107" i="4"/>
  <c r="E107" i="4"/>
  <c r="F107" i="4"/>
  <c r="C112" i="4"/>
  <c r="D112" i="4"/>
  <c r="E112" i="4"/>
  <c r="F112" i="4"/>
  <c r="C118" i="4"/>
  <c r="D118" i="4"/>
  <c r="E118" i="4"/>
  <c r="F118" i="4"/>
  <c r="C128" i="4"/>
  <c r="D128" i="4"/>
  <c r="E128" i="4"/>
  <c r="F128" i="4"/>
  <c r="C153" i="4"/>
  <c r="D153" i="4"/>
  <c r="E153" i="4"/>
  <c r="F153" i="4"/>
  <c r="C156" i="4"/>
  <c r="D156" i="4"/>
  <c r="E156" i="4"/>
  <c r="F156" i="4"/>
  <c r="C158" i="4"/>
  <c r="D158" i="4"/>
  <c r="E158" i="4"/>
  <c r="F158" i="4"/>
  <c r="C160" i="4"/>
  <c r="D160" i="4"/>
  <c r="E160" i="4"/>
  <c r="F160" i="4"/>
  <c r="C166" i="4"/>
  <c r="D166" i="4"/>
  <c r="E166" i="4"/>
  <c r="F166" i="4"/>
  <c r="C167" i="4"/>
  <c r="D167" i="4"/>
  <c r="E167" i="4"/>
  <c r="F167" i="4"/>
  <c r="C168" i="4"/>
  <c r="D168" i="4"/>
  <c r="E168" i="4"/>
  <c r="F168" i="4"/>
  <c r="C175" i="4"/>
  <c r="D175" i="4"/>
  <c r="E175" i="4"/>
  <c r="F175" i="4"/>
  <c r="C62" i="4"/>
  <c r="D62" i="4"/>
  <c r="E62" i="4"/>
  <c r="F62" i="4"/>
  <c r="C72" i="4"/>
  <c r="D72" i="4"/>
  <c r="E72" i="4"/>
  <c r="F72" i="4"/>
  <c r="C83" i="4"/>
  <c r="D83" i="4"/>
  <c r="E83" i="4"/>
  <c r="F83" i="4"/>
  <c r="C85" i="4"/>
  <c r="D85" i="4"/>
  <c r="E85" i="4"/>
  <c r="F85" i="4"/>
  <c r="C95" i="4"/>
  <c r="D95" i="4"/>
  <c r="E95" i="4"/>
  <c r="F95" i="4"/>
  <c r="C96" i="4"/>
  <c r="D96" i="4"/>
  <c r="E96" i="4"/>
  <c r="F96" i="4"/>
  <c r="C111" i="4"/>
  <c r="D111" i="4"/>
  <c r="E111" i="4"/>
  <c r="F111" i="4"/>
  <c r="C155" i="4"/>
  <c r="D155" i="4"/>
  <c r="E155" i="4"/>
  <c r="F155" i="4"/>
  <c r="C163" i="4"/>
  <c r="D163" i="4"/>
  <c r="E163" i="4"/>
  <c r="F163" i="4"/>
  <c r="C66" i="4"/>
  <c r="D66" i="4"/>
  <c r="E66" i="4"/>
  <c r="F66" i="4"/>
  <c r="C67" i="4"/>
  <c r="D67" i="4"/>
  <c r="E67" i="4"/>
  <c r="F67" i="4"/>
  <c r="C73" i="4"/>
  <c r="D73" i="4"/>
  <c r="E73" i="4"/>
  <c r="F73" i="4"/>
  <c r="C88" i="4"/>
  <c r="D88" i="4"/>
  <c r="E88" i="4"/>
  <c r="F88" i="4"/>
  <c r="C98" i="4"/>
  <c r="D98" i="4"/>
  <c r="E98" i="4"/>
  <c r="F98" i="4"/>
  <c r="C99" i="4"/>
  <c r="D99" i="4"/>
  <c r="E99" i="4"/>
  <c r="F99" i="4"/>
  <c r="C114" i="4"/>
  <c r="D114" i="4"/>
  <c r="E114" i="4"/>
  <c r="F114" i="4"/>
  <c r="C132" i="4"/>
  <c r="D132" i="4"/>
  <c r="E132" i="4"/>
  <c r="F132" i="4"/>
  <c r="C133" i="4"/>
  <c r="D133" i="4"/>
  <c r="E133" i="4"/>
  <c r="F133" i="4"/>
  <c r="C143" i="4"/>
  <c r="D143" i="4"/>
  <c r="E143" i="4"/>
  <c r="F143" i="4"/>
  <c r="C145" i="4"/>
  <c r="D145" i="4"/>
  <c r="E145" i="4"/>
  <c r="F145" i="4"/>
  <c r="C157" i="4"/>
  <c r="D157" i="4"/>
  <c r="E157" i="4"/>
  <c r="F157" i="4"/>
  <c r="C162" i="4"/>
  <c r="D162" i="4"/>
  <c r="E162" i="4"/>
  <c r="F162" i="4"/>
  <c r="C165" i="4"/>
  <c r="D165" i="4"/>
  <c r="E165" i="4"/>
  <c r="F165" i="4"/>
  <c r="C181" i="4"/>
  <c r="D181" i="4"/>
  <c r="E181" i="4"/>
  <c r="F181" i="4"/>
  <c r="C30" i="4"/>
  <c r="D30" i="4"/>
  <c r="E30" i="4"/>
  <c r="F30" i="4"/>
  <c r="C68" i="4"/>
  <c r="D68" i="4"/>
  <c r="E68" i="4"/>
  <c r="F68" i="4"/>
  <c r="C78" i="4"/>
  <c r="D78" i="4"/>
  <c r="E78" i="4"/>
  <c r="F78" i="4"/>
  <c r="C84" i="4"/>
  <c r="D84" i="4"/>
  <c r="E84" i="4"/>
  <c r="F84" i="4"/>
  <c r="C90" i="4"/>
  <c r="D90" i="4"/>
  <c r="E90" i="4"/>
  <c r="F90" i="4"/>
  <c r="C110" i="4"/>
  <c r="D110" i="4"/>
  <c r="E110" i="4"/>
  <c r="F110" i="4"/>
  <c r="C135" i="4"/>
  <c r="D135" i="4"/>
  <c r="E135" i="4"/>
  <c r="F135" i="4"/>
  <c r="C136" i="4"/>
  <c r="D136" i="4"/>
  <c r="E136" i="4"/>
  <c r="F136" i="4"/>
  <c r="C151" i="4"/>
  <c r="D151" i="4"/>
  <c r="E151" i="4"/>
  <c r="F151" i="4"/>
  <c r="C174" i="4"/>
  <c r="D174" i="4"/>
  <c r="E174" i="4"/>
  <c r="F174" i="4"/>
  <c r="C178" i="4"/>
  <c r="D178" i="4"/>
  <c r="E178" i="4"/>
  <c r="F178" i="4"/>
  <c r="C32" i="4"/>
  <c r="D32" i="4"/>
  <c r="E32" i="4"/>
  <c r="F32" i="4"/>
  <c r="C39" i="4"/>
  <c r="D39" i="4"/>
  <c r="E39" i="4"/>
  <c r="F39" i="4"/>
  <c r="C51" i="4"/>
  <c r="D51" i="4"/>
  <c r="E51" i="4"/>
  <c r="F51" i="4"/>
  <c r="C76" i="4"/>
  <c r="D76" i="4"/>
  <c r="E76" i="4"/>
  <c r="F76" i="4"/>
  <c r="C89" i="4"/>
  <c r="D89" i="4"/>
  <c r="E89" i="4"/>
  <c r="F89" i="4"/>
  <c r="C97" i="4"/>
  <c r="D97" i="4"/>
  <c r="E97" i="4"/>
  <c r="F97" i="4"/>
  <c r="C105" i="4"/>
  <c r="D105" i="4"/>
  <c r="E105" i="4"/>
  <c r="F105" i="4"/>
  <c r="C106" i="4"/>
  <c r="D106" i="4"/>
  <c r="E106" i="4"/>
  <c r="F106" i="4"/>
  <c r="C108" i="4"/>
  <c r="D108" i="4"/>
  <c r="E108" i="4"/>
  <c r="F108" i="4"/>
  <c r="C116" i="4"/>
  <c r="D116" i="4"/>
  <c r="E116" i="4"/>
  <c r="F116" i="4"/>
  <c r="C141" i="4"/>
  <c r="D141" i="4"/>
  <c r="E141" i="4"/>
  <c r="F141" i="4"/>
  <c r="C149" i="4"/>
  <c r="D149" i="4"/>
  <c r="E149" i="4"/>
  <c r="F149" i="4"/>
  <c r="C150" i="4"/>
  <c r="D150" i="4"/>
  <c r="E150" i="4"/>
  <c r="F150" i="4"/>
  <c r="C6" i="4"/>
  <c r="D6" i="4"/>
  <c r="E6" i="4"/>
  <c r="F6" i="4"/>
  <c r="C28" i="4"/>
  <c r="D28" i="4"/>
  <c r="E28" i="4"/>
  <c r="F28" i="4"/>
  <c r="C41" i="4"/>
  <c r="D41" i="4"/>
  <c r="E41" i="4"/>
  <c r="F41" i="4"/>
  <c r="C71" i="4"/>
  <c r="D71" i="4"/>
  <c r="E71" i="4"/>
  <c r="F71" i="4"/>
  <c r="C172" i="4"/>
  <c r="D172" i="4"/>
  <c r="E172" i="4"/>
  <c r="F172" i="4"/>
  <c r="C29" i="4"/>
  <c r="D29" i="4"/>
  <c r="E29" i="4"/>
  <c r="F29" i="4"/>
  <c r="C77" i="4"/>
  <c r="D77" i="4"/>
  <c r="E77" i="4"/>
  <c r="F77" i="4"/>
  <c r="C109" i="4"/>
  <c r="D109" i="4"/>
  <c r="E109" i="4"/>
  <c r="F109" i="4"/>
  <c r="C134" i="4"/>
  <c r="D134" i="4"/>
  <c r="E134" i="4"/>
  <c r="F134" i="4"/>
  <c r="C138" i="4"/>
  <c r="D138" i="4"/>
  <c r="E138" i="4"/>
  <c r="F138" i="4"/>
  <c r="C139" i="4"/>
  <c r="D139" i="4"/>
  <c r="E139" i="4"/>
  <c r="F139" i="4"/>
  <c r="C142" i="4"/>
  <c r="D142" i="4"/>
  <c r="E142" i="4"/>
  <c r="F142" i="4"/>
  <c r="C152" i="4"/>
  <c r="D152" i="4"/>
  <c r="E152" i="4"/>
  <c r="F152" i="4"/>
  <c r="C173" i="4"/>
  <c r="D173" i="4"/>
  <c r="E173" i="4"/>
  <c r="F173" i="4"/>
  <c r="C8" i="4"/>
  <c r="D8" i="4"/>
  <c r="E8" i="4"/>
  <c r="F8" i="4"/>
  <c r="C33" i="4"/>
  <c r="D33" i="4"/>
  <c r="E33" i="4"/>
  <c r="F33" i="4"/>
  <c r="C46" i="4"/>
  <c r="D46" i="4"/>
  <c r="E46" i="4"/>
  <c r="F46" i="4"/>
  <c r="C55" i="4"/>
  <c r="D55" i="4"/>
  <c r="E55" i="4"/>
  <c r="F55" i="4"/>
  <c r="C65" i="4"/>
  <c r="D65" i="4"/>
  <c r="E65" i="4"/>
  <c r="F65" i="4"/>
  <c r="C82" i="4"/>
  <c r="D82" i="4"/>
  <c r="E82" i="4"/>
  <c r="F82" i="4"/>
  <c r="C170" i="4"/>
  <c r="D170" i="4"/>
  <c r="E170" i="4"/>
  <c r="F170" i="4"/>
  <c r="C34" i="4"/>
  <c r="D34" i="4"/>
  <c r="E34" i="4"/>
  <c r="F34" i="4"/>
  <c r="C43" i="4"/>
  <c r="D43" i="4"/>
  <c r="E43" i="4"/>
  <c r="F43" i="4"/>
  <c r="C60" i="4"/>
  <c r="D60" i="4"/>
  <c r="E60" i="4"/>
  <c r="F60" i="4"/>
  <c r="C120" i="4"/>
  <c r="D120" i="4"/>
  <c r="E120" i="4"/>
  <c r="F120" i="4"/>
  <c r="C121" i="4"/>
  <c r="D121" i="4"/>
  <c r="E121" i="4"/>
  <c r="F121" i="4"/>
  <c r="C148" i="4"/>
  <c r="D148" i="4"/>
  <c r="E148" i="4"/>
  <c r="F148" i="4"/>
  <c r="C159" i="4"/>
  <c r="D159" i="4"/>
  <c r="E159" i="4"/>
  <c r="F159" i="4"/>
  <c r="C179" i="4"/>
  <c r="D179" i="4"/>
  <c r="E179" i="4"/>
  <c r="F179" i="4"/>
  <c r="C14" i="4"/>
  <c r="D14" i="4"/>
  <c r="E14" i="4"/>
  <c r="F14" i="4"/>
  <c r="C27" i="4"/>
  <c r="D27" i="4"/>
  <c r="E27" i="4"/>
  <c r="F27" i="4"/>
  <c r="C38" i="4"/>
  <c r="D38" i="4"/>
  <c r="E38" i="4"/>
  <c r="F38" i="4"/>
  <c r="C44" i="4"/>
  <c r="D44" i="4"/>
  <c r="E44" i="4"/>
  <c r="F44" i="4"/>
  <c r="C113" i="4"/>
  <c r="D113" i="4"/>
  <c r="E113" i="4"/>
  <c r="F113" i="4"/>
  <c r="C117" i="4"/>
  <c r="D117" i="4"/>
  <c r="E117" i="4"/>
  <c r="F117" i="4"/>
  <c r="C164" i="4"/>
  <c r="D164" i="4"/>
  <c r="E164" i="4"/>
  <c r="F164" i="4"/>
  <c r="C11" i="4"/>
  <c r="D11" i="4"/>
  <c r="E11" i="4"/>
  <c r="F11" i="4"/>
  <c r="C12" i="4"/>
  <c r="D12" i="4"/>
  <c r="E12" i="4"/>
  <c r="F12" i="4"/>
  <c r="C13" i="4"/>
  <c r="D13" i="4"/>
  <c r="E13" i="4"/>
  <c r="F13" i="4"/>
  <c r="C24" i="4"/>
  <c r="D24" i="4"/>
  <c r="E24" i="4"/>
  <c r="F24" i="4"/>
  <c r="C31" i="4"/>
  <c r="D31" i="4"/>
  <c r="E31" i="4"/>
  <c r="F31" i="4"/>
  <c r="C54" i="4"/>
  <c r="D54" i="4"/>
  <c r="E54" i="4"/>
  <c r="F54" i="4"/>
  <c r="C58" i="4"/>
  <c r="D58" i="4"/>
  <c r="E58" i="4"/>
  <c r="F58" i="4"/>
  <c r="C64" i="4"/>
  <c r="D64" i="4"/>
  <c r="E64" i="4"/>
  <c r="F64" i="4"/>
  <c r="C69" i="4"/>
  <c r="D69" i="4"/>
  <c r="E69" i="4"/>
  <c r="F69" i="4"/>
  <c r="C137" i="4"/>
  <c r="D137" i="4"/>
  <c r="E137" i="4"/>
  <c r="F137" i="4"/>
  <c r="C140" i="4"/>
  <c r="D140" i="4"/>
  <c r="E140" i="4"/>
  <c r="F140" i="4"/>
  <c r="C147" i="4"/>
  <c r="D147" i="4"/>
  <c r="E147" i="4"/>
  <c r="F147" i="4"/>
  <c r="C53" i="4"/>
  <c r="D53" i="4"/>
  <c r="E53" i="4"/>
  <c r="F53" i="4"/>
  <c r="C56" i="4"/>
  <c r="D56" i="4"/>
  <c r="E56" i="4"/>
  <c r="F56" i="4"/>
  <c r="C122" i="4"/>
  <c r="D122" i="4"/>
  <c r="E122" i="4"/>
  <c r="F122" i="4"/>
  <c r="C129" i="4"/>
  <c r="D129" i="4"/>
  <c r="E129" i="4"/>
  <c r="F129" i="4"/>
  <c r="C146" i="4"/>
  <c r="D146" i="4"/>
  <c r="E146" i="4"/>
  <c r="F146" i="4"/>
  <c r="C176" i="4"/>
  <c r="D176" i="4"/>
  <c r="E176" i="4"/>
  <c r="F176" i="4"/>
  <c r="C180" i="4"/>
  <c r="D180" i="4"/>
  <c r="E180" i="4"/>
  <c r="F180" i="4"/>
  <c r="C35" i="4"/>
  <c r="D35" i="4"/>
  <c r="E35" i="4"/>
  <c r="F35" i="4"/>
  <c r="C36" i="4"/>
  <c r="D36" i="4"/>
  <c r="E36" i="4"/>
  <c r="F36" i="4"/>
  <c r="C37" i="4"/>
  <c r="D37" i="4"/>
  <c r="E37" i="4"/>
  <c r="F37" i="4"/>
  <c r="C40" i="4"/>
  <c r="D40" i="4"/>
  <c r="E40" i="4"/>
  <c r="F40" i="4"/>
  <c r="C42" i="4"/>
  <c r="D42" i="4"/>
  <c r="E42" i="4"/>
  <c r="F42" i="4"/>
  <c r="C45" i="4"/>
  <c r="D45" i="4"/>
  <c r="E45" i="4"/>
  <c r="F45" i="4"/>
  <c r="C47" i="4"/>
  <c r="D47" i="4"/>
  <c r="E47" i="4"/>
  <c r="F47" i="4"/>
  <c r="C48" i="4"/>
  <c r="D48" i="4"/>
  <c r="E48" i="4"/>
  <c r="F48" i="4"/>
  <c r="C52" i="4"/>
  <c r="D52" i="4"/>
  <c r="E52" i="4"/>
  <c r="F52" i="4"/>
  <c r="C59" i="4"/>
  <c r="D59" i="4"/>
  <c r="E59" i="4"/>
  <c r="F59" i="4"/>
  <c r="C63" i="4"/>
  <c r="D63" i="4"/>
  <c r="E63" i="4"/>
  <c r="F63" i="4"/>
  <c r="C80" i="4"/>
  <c r="D80" i="4"/>
  <c r="E80" i="4"/>
  <c r="F80" i="4"/>
  <c r="C87" i="4"/>
  <c r="D87" i="4"/>
  <c r="E87" i="4"/>
  <c r="F87" i="4"/>
  <c r="C103" i="4"/>
  <c r="D103" i="4"/>
  <c r="E103" i="4"/>
  <c r="F103" i="4"/>
  <c r="C119" i="4"/>
  <c r="D119" i="4"/>
  <c r="E119" i="4"/>
  <c r="F119" i="4"/>
  <c r="C123" i="4"/>
  <c r="D123" i="4"/>
  <c r="E123" i="4"/>
  <c r="F123" i="4"/>
  <c r="C130" i="4"/>
  <c r="D130" i="4"/>
  <c r="E130" i="4"/>
  <c r="F130" i="4"/>
  <c r="C131" i="4"/>
  <c r="D131" i="4"/>
  <c r="E131" i="4"/>
  <c r="F131" i="4"/>
  <c r="C154" i="4"/>
  <c r="D154" i="4"/>
  <c r="E154" i="4"/>
  <c r="F154" i="4"/>
  <c r="C171" i="4"/>
  <c r="D171" i="4"/>
  <c r="E171" i="4"/>
  <c r="F171" i="4"/>
  <c r="C7" i="4"/>
  <c r="D7" i="4"/>
  <c r="E7" i="4"/>
  <c r="F7" i="4"/>
  <c r="C9" i="4"/>
  <c r="D9" i="4"/>
  <c r="E9" i="4"/>
  <c r="F9" i="4"/>
  <c r="C10" i="4"/>
  <c r="D10" i="4"/>
  <c r="E10" i="4"/>
  <c r="F10" i="4"/>
  <c r="C15" i="4"/>
  <c r="D15" i="4"/>
  <c r="E15" i="4"/>
  <c r="F15" i="4"/>
  <c r="C16" i="4"/>
  <c r="D16" i="4"/>
  <c r="E16" i="4"/>
  <c r="F16" i="4"/>
  <c r="C17" i="4"/>
  <c r="D17" i="4"/>
  <c r="E17" i="4"/>
  <c r="F17" i="4"/>
  <c r="C18" i="4"/>
  <c r="D18" i="4"/>
  <c r="E18" i="4"/>
  <c r="F18" i="4"/>
  <c r="C19" i="4"/>
  <c r="D19" i="4"/>
  <c r="E19" i="4"/>
  <c r="F19" i="4"/>
  <c r="C20" i="4"/>
  <c r="D20" i="4"/>
  <c r="E20" i="4"/>
  <c r="F20" i="4"/>
  <c r="C21" i="4"/>
  <c r="D21" i="4"/>
  <c r="E21" i="4"/>
  <c r="F21" i="4"/>
  <c r="C22" i="4"/>
  <c r="D22" i="4"/>
  <c r="E22" i="4"/>
  <c r="F22" i="4"/>
  <c r="C23" i="4"/>
  <c r="D23" i="4"/>
  <c r="E23" i="4"/>
  <c r="F23" i="4"/>
  <c r="C25" i="4"/>
  <c r="D25" i="4"/>
  <c r="E25" i="4"/>
  <c r="F25" i="4"/>
  <c r="C26" i="4"/>
  <c r="D26" i="4"/>
  <c r="E26" i="4"/>
  <c r="F26" i="4"/>
  <c r="C49" i="4"/>
  <c r="D49" i="4"/>
  <c r="E49" i="4"/>
  <c r="F49" i="4"/>
  <c r="C74" i="4"/>
  <c r="D74" i="4"/>
  <c r="E74" i="4"/>
  <c r="F74" i="4"/>
  <c r="C100" i="4"/>
  <c r="D100" i="4"/>
  <c r="E100" i="4"/>
  <c r="F100" i="4"/>
  <c r="C101" i="4"/>
  <c r="D101" i="4"/>
  <c r="E101" i="4"/>
  <c r="F101" i="4"/>
  <c r="C102" i="4"/>
  <c r="D102" i="4"/>
  <c r="E102" i="4"/>
  <c r="F102" i="4"/>
  <c r="C115" i="4"/>
  <c r="D115" i="4"/>
  <c r="E115" i="4"/>
  <c r="F115" i="4"/>
  <c r="C124" i="4"/>
  <c r="D124" i="4"/>
  <c r="E124" i="4"/>
  <c r="F124" i="4"/>
  <c r="C125" i="4"/>
  <c r="D125" i="4"/>
  <c r="E125" i="4"/>
  <c r="F125" i="4"/>
  <c r="C126" i="4"/>
  <c r="D126" i="4"/>
  <c r="E126" i="4"/>
  <c r="F126" i="4"/>
  <c r="C127" i="4"/>
  <c r="D127" i="4"/>
  <c r="E127" i="4"/>
  <c r="F127" i="4"/>
  <c r="C169" i="4"/>
  <c r="D169" i="4"/>
  <c r="E169" i="4"/>
  <c r="F169" i="4"/>
  <c r="F86" i="4"/>
  <c r="E86" i="4"/>
  <c r="D86" i="4"/>
  <c r="C86" i="4"/>
  <c r="F50" i="3"/>
  <c r="E50" i="3"/>
  <c r="D50" i="3"/>
  <c r="C50" i="3"/>
  <c r="C60" i="3"/>
  <c r="D60" i="3"/>
  <c r="E60" i="3"/>
  <c r="F60" i="3"/>
  <c r="C66" i="3"/>
  <c r="D66" i="3"/>
  <c r="E66" i="3"/>
  <c r="F66" i="3"/>
  <c r="C76" i="3"/>
  <c r="D76" i="3"/>
  <c r="E76" i="3"/>
  <c r="F76" i="3"/>
  <c r="C80" i="3"/>
  <c r="D80" i="3"/>
  <c r="E80" i="3"/>
  <c r="F80" i="3"/>
  <c r="C90" i="3"/>
  <c r="D90" i="3"/>
  <c r="E90" i="3"/>
  <c r="F90" i="3"/>
  <c r="C98" i="3"/>
  <c r="D98" i="3"/>
  <c r="E98" i="3"/>
  <c r="F98" i="3"/>
  <c r="C101" i="3"/>
  <c r="D101" i="3"/>
  <c r="E101" i="3"/>
  <c r="F101" i="3"/>
  <c r="C105" i="3"/>
  <c r="D105" i="3"/>
  <c r="E105" i="3"/>
  <c r="F105" i="3"/>
  <c r="C106" i="3"/>
  <c r="D106" i="3"/>
  <c r="E106" i="3"/>
  <c r="F106" i="3"/>
  <c r="C114" i="3"/>
  <c r="D114" i="3"/>
  <c r="E114" i="3"/>
  <c r="F114" i="3"/>
  <c r="C115" i="3"/>
  <c r="D115" i="3"/>
  <c r="E115" i="3"/>
  <c r="F115" i="3"/>
  <c r="C132" i="3"/>
  <c r="D132" i="3"/>
  <c r="E132" i="3"/>
  <c r="F132" i="3"/>
  <c r="C140" i="3"/>
  <c r="D140" i="3"/>
  <c r="E140" i="3"/>
  <c r="F140" i="3"/>
  <c r="C162" i="3"/>
  <c r="D162" i="3"/>
  <c r="E162" i="3"/>
  <c r="F162" i="3"/>
  <c r="C164" i="3"/>
  <c r="D164" i="3"/>
  <c r="E164" i="3"/>
  <c r="F164" i="3"/>
  <c r="C165" i="3"/>
  <c r="D165" i="3"/>
  <c r="E165" i="3"/>
  <c r="F165" i="3"/>
  <c r="C170" i="3"/>
  <c r="D170" i="3"/>
  <c r="E170" i="3"/>
  <c r="F170" i="3"/>
  <c r="C46" i="3"/>
  <c r="D46" i="3"/>
  <c r="E46" i="3"/>
  <c r="F46" i="3"/>
  <c r="C65" i="3"/>
  <c r="D65" i="3"/>
  <c r="E65" i="3"/>
  <c r="F65" i="3"/>
  <c r="C69" i="3"/>
  <c r="D69" i="3"/>
  <c r="E69" i="3"/>
  <c r="F69" i="3"/>
  <c r="C75" i="3"/>
  <c r="D75" i="3"/>
  <c r="E75" i="3"/>
  <c r="F75" i="3"/>
  <c r="C79" i="3"/>
  <c r="D79" i="3"/>
  <c r="E79" i="3"/>
  <c r="F79" i="3"/>
  <c r="C83" i="3"/>
  <c r="D83" i="3"/>
  <c r="E83" i="3"/>
  <c r="F83" i="3"/>
  <c r="C85" i="3"/>
  <c r="D85" i="3"/>
  <c r="E85" i="3"/>
  <c r="F85" i="3"/>
  <c r="C86" i="3"/>
  <c r="D86" i="3"/>
  <c r="E86" i="3"/>
  <c r="F86" i="3"/>
  <c r="C97" i="3"/>
  <c r="D97" i="3"/>
  <c r="E97" i="3"/>
  <c r="F97" i="3"/>
  <c r="C102" i="3"/>
  <c r="D102" i="3"/>
  <c r="E102" i="3"/>
  <c r="F102" i="3"/>
  <c r="C103" i="3"/>
  <c r="D103" i="3"/>
  <c r="E103" i="3"/>
  <c r="F103" i="3"/>
  <c r="C107" i="3"/>
  <c r="D107" i="3"/>
  <c r="E107" i="3"/>
  <c r="F107" i="3"/>
  <c r="C108" i="3"/>
  <c r="D108" i="3"/>
  <c r="E108" i="3"/>
  <c r="F108" i="3"/>
  <c r="C113" i="3"/>
  <c r="D113" i="3"/>
  <c r="E113" i="3"/>
  <c r="F113" i="3"/>
  <c r="C118" i="3"/>
  <c r="D118" i="3"/>
  <c r="E118" i="3"/>
  <c r="F118" i="3"/>
  <c r="C121" i="3"/>
  <c r="D121" i="3"/>
  <c r="E121" i="3"/>
  <c r="F121" i="3"/>
  <c r="C161" i="3"/>
  <c r="D161" i="3"/>
  <c r="E161" i="3"/>
  <c r="F161" i="3"/>
  <c r="C173" i="3"/>
  <c r="D173" i="3"/>
  <c r="E173" i="3"/>
  <c r="F173" i="3"/>
  <c r="C175" i="3"/>
  <c r="D175" i="3"/>
  <c r="E175" i="3"/>
  <c r="F175" i="3"/>
  <c r="C70" i="3"/>
  <c r="D70" i="3"/>
  <c r="E70" i="3"/>
  <c r="F70" i="3"/>
  <c r="C71" i="3"/>
  <c r="D71" i="3"/>
  <c r="E71" i="3"/>
  <c r="F71" i="3"/>
  <c r="C84" i="3"/>
  <c r="D84" i="3"/>
  <c r="E84" i="3"/>
  <c r="F84" i="3"/>
  <c r="C88" i="3"/>
  <c r="D88" i="3"/>
  <c r="E88" i="3"/>
  <c r="F88" i="3"/>
  <c r="C99" i="3"/>
  <c r="D99" i="3"/>
  <c r="E99" i="3"/>
  <c r="F99" i="3"/>
  <c r="C112" i="3"/>
  <c r="D112" i="3"/>
  <c r="E112" i="3"/>
  <c r="F112" i="3"/>
  <c r="C117" i="3"/>
  <c r="D117" i="3"/>
  <c r="E117" i="3"/>
  <c r="F117" i="3"/>
  <c r="C131" i="3"/>
  <c r="D131" i="3"/>
  <c r="E131" i="3"/>
  <c r="F131" i="3"/>
  <c r="C141" i="3"/>
  <c r="D141" i="3"/>
  <c r="E141" i="3"/>
  <c r="F141" i="3"/>
  <c r="C148" i="3"/>
  <c r="D148" i="3"/>
  <c r="E148" i="3"/>
  <c r="F148" i="3"/>
  <c r="C151" i="3"/>
  <c r="D151" i="3"/>
  <c r="E151" i="3"/>
  <c r="F151" i="3"/>
  <c r="C163" i="3"/>
  <c r="D163" i="3"/>
  <c r="E163" i="3"/>
  <c r="F163" i="3"/>
  <c r="C166" i="3"/>
  <c r="D166" i="3"/>
  <c r="E166" i="3"/>
  <c r="F166" i="3"/>
  <c r="C172" i="3"/>
  <c r="D172" i="3"/>
  <c r="E172" i="3"/>
  <c r="F172" i="3"/>
  <c r="C186" i="3"/>
  <c r="D186" i="3"/>
  <c r="E186" i="3"/>
  <c r="F186" i="3"/>
  <c r="C6" i="3"/>
  <c r="D6" i="3"/>
  <c r="E6" i="3"/>
  <c r="F6" i="3"/>
  <c r="C28" i="3"/>
  <c r="D28" i="3"/>
  <c r="E28" i="3"/>
  <c r="F28" i="3"/>
  <c r="C29" i="3"/>
  <c r="D29" i="3"/>
  <c r="E29" i="3"/>
  <c r="F29" i="3"/>
  <c r="C43" i="3"/>
  <c r="D43" i="3"/>
  <c r="E43" i="3"/>
  <c r="F43" i="3"/>
  <c r="C53" i="3"/>
  <c r="D53" i="3"/>
  <c r="E53" i="3"/>
  <c r="F53" i="3"/>
  <c r="C54" i="3"/>
  <c r="D54" i="3"/>
  <c r="E54" i="3"/>
  <c r="F54" i="3"/>
  <c r="C55" i="3"/>
  <c r="D55" i="3"/>
  <c r="E55" i="3"/>
  <c r="F55" i="3"/>
  <c r="C59" i="3"/>
  <c r="D59" i="3"/>
  <c r="E59" i="3"/>
  <c r="F59" i="3"/>
  <c r="C73" i="3"/>
  <c r="D73" i="3"/>
  <c r="E73" i="3"/>
  <c r="F73" i="3"/>
  <c r="C136" i="3"/>
  <c r="D136" i="3"/>
  <c r="E136" i="3"/>
  <c r="F136" i="3"/>
  <c r="C137" i="3"/>
  <c r="D137" i="3"/>
  <c r="E137" i="3"/>
  <c r="F137" i="3"/>
  <c r="C139" i="3"/>
  <c r="D139" i="3"/>
  <c r="E139" i="3"/>
  <c r="F139" i="3"/>
  <c r="C156" i="3"/>
  <c r="D156" i="3"/>
  <c r="E156" i="3"/>
  <c r="F156" i="3"/>
  <c r="C174" i="3"/>
  <c r="D174" i="3"/>
  <c r="E174" i="3"/>
  <c r="F174" i="3"/>
  <c r="C183" i="3"/>
  <c r="D183" i="3"/>
  <c r="E183" i="3"/>
  <c r="F183" i="3"/>
  <c r="C39" i="3"/>
  <c r="D39" i="3"/>
  <c r="E39" i="3"/>
  <c r="F39" i="3"/>
  <c r="C41" i="3"/>
  <c r="D41" i="3"/>
  <c r="E41" i="3"/>
  <c r="F41" i="3"/>
  <c r="C44" i="3"/>
  <c r="D44" i="3"/>
  <c r="E44" i="3"/>
  <c r="F44" i="3"/>
  <c r="C63" i="3"/>
  <c r="D63" i="3"/>
  <c r="E63" i="3"/>
  <c r="F63" i="3"/>
  <c r="C67" i="3"/>
  <c r="D67" i="3"/>
  <c r="E67" i="3"/>
  <c r="F67" i="3"/>
  <c r="C78" i="3"/>
  <c r="D78" i="3"/>
  <c r="E78" i="3"/>
  <c r="F78" i="3"/>
  <c r="C89" i="3"/>
  <c r="D89" i="3"/>
  <c r="E89" i="3"/>
  <c r="F89" i="3"/>
  <c r="C120" i="3"/>
  <c r="D120" i="3"/>
  <c r="E120" i="3"/>
  <c r="F120" i="3"/>
  <c r="C143" i="3"/>
  <c r="D143" i="3"/>
  <c r="E143" i="3"/>
  <c r="F143" i="3"/>
  <c r="C152" i="3"/>
  <c r="D152" i="3"/>
  <c r="E152" i="3"/>
  <c r="F152" i="3"/>
  <c r="C158" i="3"/>
  <c r="D158" i="3"/>
  <c r="E158" i="3"/>
  <c r="F158" i="3"/>
  <c r="C167" i="3"/>
  <c r="D167" i="3"/>
  <c r="E167" i="3"/>
  <c r="F167" i="3"/>
  <c r="C169" i="3"/>
  <c r="D169" i="3"/>
  <c r="E169" i="3"/>
  <c r="F169" i="3"/>
  <c r="C8" i="3"/>
  <c r="D8" i="3"/>
  <c r="E8" i="3"/>
  <c r="F8" i="3"/>
  <c r="C30" i="3"/>
  <c r="D30" i="3"/>
  <c r="E30" i="3"/>
  <c r="F30" i="3"/>
  <c r="C38" i="3"/>
  <c r="D38" i="3"/>
  <c r="E38" i="3"/>
  <c r="F38" i="3"/>
  <c r="C56" i="3"/>
  <c r="D56" i="3"/>
  <c r="E56" i="3"/>
  <c r="F56" i="3"/>
  <c r="C110" i="3"/>
  <c r="D110" i="3"/>
  <c r="E110" i="3"/>
  <c r="F110" i="3"/>
  <c r="C119" i="3"/>
  <c r="D119" i="3"/>
  <c r="E119" i="3"/>
  <c r="F119" i="3"/>
  <c r="C135" i="3"/>
  <c r="D135" i="3"/>
  <c r="E135" i="3"/>
  <c r="F135" i="3"/>
  <c r="C147" i="3"/>
  <c r="D147" i="3"/>
  <c r="E147" i="3"/>
  <c r="F147" i="3"/>
  <c r="C149" i="3"/>
  <c r="D149" i="3"/>
  <c r="E149" i="3"/>
  <c r="F149" i="3"/>
  <c r="C150" i="3"/>
  <c r="D150" i="3"/>
  <c r="E150" i="3"/>
  <c r="F150" i="3"/>
  <c r="C153" i="3"/>
  <c r="D153" i="3"/>
  <c r="E153" i="3"/>
  <c r="F153" i="3"/>
  <c r="C168" i="3"/>
  <c r="D168" i="3"/>
  <c r="E168" i="3"/>
  <c r="F168" i="3"/>
  <c r="C32" i="3"/>
  <c r="D32" i="3"/>
  <c r="E32" i="3"/>
  <c r="F32" i="3"/>
  <c r="C34" i="3"/>
  <c r="D34" i="3"/>
  <c r="E34" i="3"/>
  <c r="F34" i="3"/>
  <c r="C52" i="3"/>
  <c r="D52" i="3"/>
  <c r="E52" i="3"/>
  <c r="F52" i="3"/>
  <c r="C77" i="3"/>
  <c r="D77" i="3"/>
  <c r="E77" i="3"/>
  <c r="F77" i="3"/>
  <c r="C92" i="3"/>
  <c r="D92" i="3"/>
  <c r="E92" i="3"/>
  <c r="F92" i="3"/>
  <c r="C144" i="3"/>
  <c r="D144" i="3"/>
  <c r="E144" i="3"/>
  <c r="F144" i="3"/>
  <c r="C146" i="3"/>
  <c r="D146" i="3"/>
  <c r="E146" i="3"/>
  <c r="F146" i="3"/>
  <c r="C157" i="3"/>
  <c r="D157" i="3"/>
  <c r="E157" i="3"/>
  <c r="F157" i="3"/>
  <c r="C188" i="3"/>
  <c r="D188" i="3"/>
  <c r="E188" i="3"/>
  <c r="F188" i="3"/>
  <c r="C191" i="3"/>
  <c r="D191" i="3"/>
  <c r="E191" i="3"/>
  <c r="F191" i="3"/>
  <c r="C14" i="3"/>
  <c r="D14" i="3"/>
  <c r="E14" i="3"/>
  <c r="F14" i="3"/>
  <c r="C42" i="3"/>
  <c r="D42" i="3"/>
  <c r="E42" i="3"/>
  <c r="F42" i="3"/>
  <c r="C51" i="3"/>
  <c r="D51" i="3"/>
  <c r="E51" i="3"/>
  <c r="F51" i="3"/>
  <c r="C64" i="3"/>
  <c r="D64" i="3"/>
  <c r="E64" i="3"/>
  <c r="F64" i="3"/>
  <c r="C72" i="3"/>
  <c r="D72" i="3"/>
  <c r="E72" i="3"/>
  <c r="F72" i="3"/>
  <c r="C100" i="3"/>
  <c r="D100" i="3"/>
  <c r="E100" i="3"/>
  <c r="F100" i="3"/>
  <c r="C104" i="3"/>
  <c r="D104" i="3"/>
  <c r="E104" i="3"/>
  <c r="F104" i="3"/>
  <c r="C109" i="3"/>
  <c r="D109" i="3"/>
  <c r="E109" i="3"/>
  <c r="F109" i="3"/>
  <c r="C123" i="3"/>
  <c r="D123" i="3"/>
  <c r="E123" i="3"/>
  <c r="F123" i="3"/>
  <c r="C138" i="3"/>
  <c r="D138" i="3"/>
  <c r="E138" i="3"/>
  <c r="F138" i="3"/>
  <c r="C171" i="3"/>
  <c r="D171" i="3"/>
  <c r="E171" i="3"/>
  <c r="F171" i="3"/>
  <c r="C12" i="3"/>
  <c r="D12" i="3"/>
  <c r="E12" i="3"/>
  <c r="F12" i="3"/>
  <c r="C27" i="3"/>
  <c r="D27" i="3"/>
  <c r="E27" i="3"/>
  <c r="F27" i="3"/>
  <c r="C35" i="3"/>
  <c r="D35" i="3"/>
  <c r="E35" i="3"/>
  <c r="F35" i="3"/>
  <c r="C57" i="3"/>
  <c r="D57" i="3"/>
  <c r="E57" i="3"/>
  <c r="F57" i="3"/>
  <c r="C82" i="3"/>
  <c r="D82" i="3"/>
  <c r="E82" i="3"/>
  <c r="F82" i="3"/>
  <c r="C154" i="3"/>
  <c r="D154" i="3"/>
  <c r="E154" i="3"/>
  <c r="F154" i="3"/>
  <c r="C155" i="3"/>
  <c r="D155" i="3"/>
  <c r="E155" i="3"/>
  <c r="F155" i="3"/>
  <c r="C182" i="3"/>
  <c r="D182" i="3"/>
  <c r="E182" i="3"/>
  <c r="F182" i="3"/>
  <c r="C187" i="3"/>
  <c r="D187" i="3"/>
  <c r="E187" i="3"/>
  <c r="F187" i="3"/>
  <c r="C33" i="3"/>
  <c r="D33" i="3"/>
  <c r="E33" i="3"/>
  <c r="F33" i="3"/>
  <c r="C62" i="3"/>
  <c r="D62" i="3"/>
  <c r="E62" i="3"/>
  <c r="F62" i="3"/>
  <c r="C122" i="3"/>
  <c r="D122" i="3"/>
  <c r="E122" i="3"/>
  <c r="F122" i="3"/>
  <c r="C124" i="3"/>
  <c r="D124" i="3"/>
  <c r="E124" i="3"/>
  <c r="F124" i="3"/>
  <c r="C181" i="3"/>
  <c r="D181" i="3"/>
  <c r="E181" i="3"/>
  <c r="F181" i="3"/>
  <c r="C185" i="3"/>
  <c r="D185" i="3"/>
  <c r="E185" i="3"/>
  <c r="F185" i="3"/>
  <c r="C11" i="3"/>
  <c r="D11" i="3"/>
  <c r="E11" i="3"/>
  <c r="F11" i="3"/>
  <c r="C24" i="3"/>
  <c r="D24" i="3"/>
  <c r="E24" i="3"/>
  <c r="F24" i="3"/>
  <c r="C74" i="3"/>
  <c r="D74" i="3"/>
  <c r="E74" i="3"/>
  <c r="F74" i="3"/>
  <c r="C87" i="3"/>
  <c r="D87" i="3"/>
  <c r="E87" i="3"/>
  <c r="F87" i="3"/>
  <c r="C91" i="3"/>
  <c r="D91" i="3"/>
  <c r="E91" i="3"/>
  <c r="F91" i="3"/>
  <c r="C111" i="3"/>
  <c r="D111" i="3"/>
  <c r="E111" i="3"/>
  <c r="F111" i="3"/>
  <c r="C142" i="3"/>
  <c r="D142" i="3"/>
  <c r="E142" i="3"/>
  <c r="F142" i="3"/>
  <c r="C145" i="3"/>
  <c r="D145" i="3"/>
  <c r="E145" i="3"/>
  <c r="F145" i="3"/>
  <c r="C159" i="3"/>
  <c r="D159" i="3"/>
  <c r="E159" i="3"/>
  <c r="F159" i="3"/>
  <c r="C184" i="3"/>
  <c r="D184" i="3"/>
  <c r="E184" i="3"/>
  <c r="F184" i="3"/>
  <c r="C13" i="3"/>
  <c r="D13" i="3"/>
  <c r="E13" i="3"/>
  <c r="F13" i="3"/>
  <c r="C15" i="3"/>
  <c r="D15" i="3"/>
  <c r="E15" i="3"/>
  <c r="F15" i="3"/>
  <c r="C31" i="3"/>
  <c r="D31" i="3"/>
  <c r="E31" i="3"/>
  <c r="F31" i="3"/>
  <c r="C40" i="3"/>
  <c r="D40" i="3"/>
  <c r="E40" i="3"/>
  <c r="F40" i="3"/>
  <c r="C45" i="3"/>
  <c r="D45" i="3"/>
  <c r="E45" i="3"/>
  <c r="F45" i="3"/>
  <c r="C61" i="3"/>
  <c r="D61" i="3"/>
  <c r="E61" i="3"/>
  <c r="F61" i="3"/>
  <c r="C125" i="3"/>
  <c r="D125" i="3"/>
  <c r="E125" i="3"/>
  <c r="F125" i="3"/>
  <c r="C133" i="3"/>
  <c r="D133" i="3"/>
  <c r="E133" i="3"/>
  <c r="F133" i="3"/>
  <c r="C177" i="3"/>
  <c r="D177" i="3"/>
  <c r="E177" i="3"/>
  <c r="F177" i="3"/>
  <c r="C179" i="3"/>
  <c r="D179" i="3"/>
  <c r="E179" i="3"/>
  <c r="F179" i="3"/>
  <c r="C189" i="3"/>
  <c r="D189" i="3"/>
  <c r="E189" i="3"/>
  <c r="F189" i="3"/>
  <c r="C190" i="3"/>
  <c r="D190" i="3"/>
  <c r="E190" i="3"/>
  <c r="F190" i="3"/>
  <c r="C37" i="3"/>
  <c r="D37" i="3"/>
  <c r="E37" i="3"/>
  <c r="F37" i="3"/>
  <c r="C47" i="3"/>
  <c r="D47" i="3"/>
  <c r="E47" i="3"/>
  <c r="F47" i="3"/>
  <c r="C48" i="3"/>
  <c r="D48" i="3"/>
  <c r="E48" i="3"/>
  <c r="F48" i="3"/>
  <c r="C49" i="3"/>
  <c r="D49" i="3"/>
  <c r="E49" i="3"/>
  <c r="F49" i="3"/>
  <c r="C58" i="3"/>
  <c r="D58" i="3"/>
  <c r="E58" i="3"/>
  <c r="F58" i="3"/>
  <c r="C93" i="3"/>
  <c r="D93" i="3"/>
  <c r="E93" i="3"/>
  <c r="F93" i="3"/>
  <c r="C96" i="3"/>
  <c r="D96" i="3"/>
  <c r="E96" i="3"/>
  <c r="F96" i="3"/>
  <c r="C126" i="3"/>
  <c r="D126" i="3"/>
  <c r="E126" i="3"/>
  <c r="F126" i="3"/>
  <c r="C134" i="3"/>
  <c r="D134" i="3"/>
  <c r="E134" i="3"/>
  <c r="F134" i="3"/>
  <c r="C178" i="3"/>
  <c r="D178" i="3"/>
  <c r="E178" i="3"/>
  <c r="F178" i="3"/>
  <c r="C180" i="3"/>
  <c r="D180" i="3"/>
  <c r="E180" i="3"/>
  <c r="F180" i="3"/>
  <c r="C7" i="3"/>
  <c r="D7" i="3"/>
  <c r="E7" i="3"/>
  <c r="F7" i="3"/>
  <c r="C9" i="3"/>
  <c r="D9" i="3"/>
  <c r="E9" i="3"/>
  <c r="F9" i="3"/>
  <c r="C10" i="3"/>
  <c r="D10" i="3"/>
  <c r="E10" i="3"/>
  <c r="F10" i="3"/>
  <c r="C16" i="3"/>
  <c r="D16" i="3"/>
  <c r="E16" i="3"/>
  <c r="F16" i="3"/>
  <c r="C17" i="3"/>
  <c r="D17" i="3"/>
  <c r="E17" i="3"/>
  <c r="F17" i="3"/>
  <c r="C18" i="3"/>
  <c r="D18" i="3"/>
  <c r="E18" i="3"/>
  <c r="F18" i="3"/>
  <c r="C19" i="3"/>
  <c r="D19" i="3"/>
  <c r="E19" i="3"/>
  <c r="F19" i="3"/>
  <c r="C20" i="3"/>
  <c r="D20" i="3"/>
  <c r="E20" i="3"/>
  <c r="F20" i="3"/>
  <c r="C21" i="3"/>
  <c r="D21" i="3"/>
  <c r="E21" i="3"/>
  <c r="F21" i="3"/>
  <c r="C22" i="3"/>
  <c r="D22" i="3"/>
  <c r="E22" i="3"/>
  <c r="F22" i="3"/>
  <c r="C23" i="3"/>
  <c r="D23" i="3"/>
  <c r="E23" i="3"/>
  <c r="F23" i="3"/>
  <c r="C25" i="3"/>
  <c r="D25" i="3"/>
  <c r="E25" i="3"/>
  <c r="F25" i="3"/>
  <c r="C26" i="3"/>
  <c r="D26" i="3"/>
  <c r="E26" i="3"/>
  <c r="F26" i="3"/>
  <c r="C36" i="3"/>
  <c r="D36" i="3"/>
  <c r="E36" i="3"/>
  <c r="F36" i="3"/>
  <c r="C68" i="3"/>
  <c r="D68" i="3"/>
  <c r="E68" i="3"/>
  <c r="F68" i="3"/>
  <c r="C81" i="3"/>
  <c r="D81" i="3"/>
  <c r="E81" i="3"/>
  <c r="F81" i="3"/>
  <c r="C94" i="3"/>
  <c r="D94" i="3"/>
  <c r="E94" i="3"/>
  <c r="F94" i="3"/>
  <c r="C95" i="3"/>
  <c r="D95" i="3"/>
  <c r="E95" i="3"/>
  <c r="F95" i="3"/>
  <c r="C116" i="3"/>
  <c r="D116" i="3"/>
  <c r="E116" i="3"/>
  <c r="F116" i="3"/>
  <c r="C127" i="3"/>
  <c r="D127" i="3"/>
  <c r="E127" i="3"/>
  <c r="F127" i="3"/>
  <c r="C128" i="3"/>
  <c r="D128" i="3"/>
  <c r="E128" i="3"/>
  <c r="F128" i="3"/>
  <c r="C129" i="3"/>
  <c r="D129" i="3"/>
  <c r="E129" i="3"/>
  <c r="F129" i="3"/>
  <c r="C130" i="3"/>
  <c r="D130" i="3"/>
  <c r="E130" i="3"/>
  <c r="F130" i="3"/>
  <c r="C160" i="3"/>
  <c r="D160" i="3"/>
  <c r="E160" i="3"/>
  <c r="F160" i="3"/>
  <c r="C176" i="3"/>
  <c r="D176" i="3"/>
  <c r="E176" i="3"/>
  <c r="F176" i="3"/>
  <c r="C32" i="2"/>
  <c r="D32" i="2"/>
  <c r="E32" i="2"/>
  <c r="F32" i="2"/>
  <c r="C33" i="2"/>
  <c r="D33" i="2"/>
  <c r="E33" i="2"/>
  <c r="F33" i="2"/>
  <c r="C34" i="2"/>
  <c r="D34" i="2"/>
  <c r="E34" i="2"/>
  <c r="F34" i="2"/>
  <c r="C35" i="2"/>
  <c r="D35" i="2"/>
  <c r="E35" i="2"/>
  <c r="F35" i="2"/>
  <c r="C36" i="2"/>
  <c r="D36" i="2"/>
  <c r="E36" i="2"/>
  <c r="F36" i="2"/>
  <c r="C37" i="2"/>
  <c r="D37" i="2"/>
  <c r="E37" i="2"/>
  <c r="F37" i="2"/>
  <c r="C38" i="2"/>
  <c r="D38" i="2"/>
  <c r="E38" i="2"/>
  <c r="F38" i="2"/>
  <c r="C39" i="2"/>
  <c r="D39" i="2"/>
  <c r="E39" i="2"/>
  <c r="F39" i="2"/>
  <c r="C40" i="2"/>
  <c r="D40" i="2"/>
  <c r="E40" i="2"/>
  <c r="F40" i="2"/>
  <c r="C41" i="2"/>
  <c r="D41" i="2"/>
  <c r="E41" i="2"/>
  <c r="F41" i="2"/>
  <c r="C42" i="2"/>
  <c r="D42" i="2"/>
  <c r="E42" i="2"/>
  <c r="F42" i="2"/>
  <c r="C43" i="2"/>
  <c r="D43" i="2"/>
  <c r="E43" i="2"/>
  <c r="F43" i="2"/>
  <c r="C44" i="2"/>
  <c r="D44" i="2"/>
  <c r="E44" i="2"/>
  <c r="F44" i="2"/>
  <c r="C45" i="2"/>
  <c r="D45" i="2"/>
  <c r="E45" i="2"/>
  <c r="F45" i="2"/>
  <c r="C46" i="2"/>
  <c r="D46" i="2"/>
  <c r="E46" i="2"/>
  <c r="F46" i="2"/>
  <c r="C47" i="2"/>
  <c r="D47" i="2"/>
  <c r="E47" i="2"/>
  <c r="F47" i="2"/>
  <c r="C48" i="2"/>
  <c r="D48" i="2"/>
  <c r="E48" i="2"/>
  <c r="F48" i="2"/>
  <c r="C49" i="2"/>
  <c r="D49" i="2"/>
  <c r="E49" i="2"/>
  <c r="F49" i="2"/>
  <c r="C50" i="2"/>
  <c r="D50" i="2"/>
  <c r="E50" i="2"/>
  <c r="F50" i="2"/>
  <c r="C51" i="2"/>
  <c r="D51" i="2"/>
  <c r="E51" i="2"/>
  <c r="F51" i="2"/>
  <c r="C52" i="2"/>
  <c r="D52" i="2"/>
  <c r="E52" i="2"/>
  <c r="F52" i="2"/>
  <c r="C53" i="2"/>
  <c r="D53" i="2"/>
  <c r="E53" i="2"/>
  <c r="F53" i="2"/>
  <c r="C54" i="2"/>
  <c r="D54" i="2"/>
  <c r="E54" i="2"/>
  <c r="F54" i="2"/>
  <c r="C55" i="2"/>
  <c r="D55" i="2"/>
  <c r="E55" i="2"/>
  <c r="F55" i="2"/>
  <c r="C56" i="2"/>
  <c r="D56" i="2"/>
  <c r="E56" i="2"/>
  <c r="F56" i="2"/>
  <c r="C57" i="2"/>
  <c r="D57" i="2"/>
  <c r="E57" i="2"/>
  <c r="F57" i="2"/>
  <c r="C58" i="2"/>
  <c r="D58" i="2"/>
  <c r="E58" i="2"/>
  <c r="F58" i="2"/>
  <c r="C59" i="2"/>
  <c r="D59" i="2"/>
  <c r="E59" i="2"/>
  <c r="F59" i="2"/>
  <c r="C60" i="2"/>
  <c r="D60" i="2"/>
  <c r="E60" i="2"/>
  <c r="F60" i="2"/>
  <c r="C61" i="2"/>
  <c r="D61" i="2"/>
  <c r="E61" i="2"/>
  <c r="F61" i="2"/>
  <c r="C62" i="2"/>
  <c r="D62" i="2"/>
  <c r="E62" i="2"/>
  <c r="F62" i="2"/>
  <c r="C63" i="2"/>
  <c r="D63" i="2"/>
  <c r="E63" i="2"/>
  <c r="F63" i="2"/>
  <c r="C64" i="2"/>
  <c r="D64" i="2"/>
  <c r="E64" i="2"/>
  <c r="F64" i="2"/>
  <c r="C65" i="2"/>
  <c r="D65" i="2"/>
  <c r="E65" i="2"/>
  <c r="F65" i="2"/>
  <c r="C66" i="2"/>
  <c r="D66" i="2"/>
  <c r="E66" i="2"/>
  <c r="F66" i="2"/>
  <c r="C67" i="2"/>
  <c r="D67" i="2"/>
  <c r="E67" i="2"/>
  <c r="F67" i="2"/>
  <c r="C68" i="2"/>
  <c r="D68" i="2"/>
  <c r="E68" i="2"/>
  <c r="F68" i="2"/>
  <c r="C69" i="2"/>
  <c r="D69" i="2"/>
  <c r="E69" i="2"/>
  <c r="F69" i="2"/>
  <c r="C70" i="2"/>
  <c r="D70" i="2"/>
  <c r="E70" i="2"/>
  <c r="F70" i="2"/>
  <c r="C71" i="2"/>
  <c r="D71" i="2"/>
  <c r="E71" i="2"/>
  <c r="F71" i="2"/>
  <c r="C72" i="2"/>
  <c r="D72" i="2"/>
  <c r="E72" i="2"/>
  <c r="F72" i="2"/>
  <c r="C73" i="2"/>
  <c r="D73" i="2"/>
  <c r="E73" i="2"/>
  <c r="F73" i="2"/>
  <c r="C74" i="2"/>
  <c r="D74" i="2"/>
  <c r="E74" i="2"/>
  <c r="F74" i="2"/>
  <c r="C75" i="2"/>
  <c r="D75" i="2"/>
  <c r="E75" i="2"/>
  <c r="F75" i="2"/>
  <c r="C76" i="2"/>
  <c r="D76" i="2"/>
  <c r="E76" i="2"/>
  <c r="F76" i="2"/>
  <c r="C77" i="2"/>
  <c r="D77" i="2"/>
  <c r="E77" i="2"/>
  <c r="F77" i="2"/>
  <c r="C78" i="2"/>
  <c r="D78" i="2"/>
  <c r="E78" i="2"/>
  <c r="F78" i="2"/>
  <c r="C79" i="2"/>
  <c r="D79" i="2"/>
  <c r="E79" i="2"/>
  <c r="F79" i="2"/>
  <c r="C80" i="2"/>
  <c r="D80" i="2"/>
  <c r="E80" i="2"/>
  <c r="F80" i="2"/>
  <c r="C81" i="2"/>
  <c r="D81" i="2"/>
  <c r="E81" i="2"/>
  <c r="F81" i="2"/>
  <c r="C82" i="2"/>
  <c r="D82" i="2"/>
  <c r="E82" i="2"/>
  <c r="F82" i="2"/>
  <c r="C83" i="2"/>
  <c r="D83" i="2"/>
  <c r="E83" i="2"/>
  <c r="F83" i="2"/>
  <c r="C84" i="2"/>
  <c r="D84" i="2"/>
  <c r="E84" i="2"/>
  <c r="F84" i="2"/>
  <c r="C85" i="2"/>
  <c r="D85" i="2"/>
  <c r="E85" i="2"/>
  <c r="F85" i="2"/>
  <c r="C86" i="2"/>
  <c r="D86" i="2"/>
  <c r="E86" i="2"/>
  <c r="F86" i="2"/>
  <c r="C87" i="2"/>
  <c r="D87" i="2"/>
  <c r="E87" i="2"/>
  <c r="F87" i="2"/>
  <c r="C88" i="2"/>
  <c r="D88" i="2"/>
  <c r="E88" i="2"/>
  <c r="F88" i="2"/>
  <c r="C89" i="2"/>
  <c r="D89" i="2"/>
  <c r="E89" i="2"/>
  <c r="F89" i="2"/>
  <c r="C90" i="2"/>
  <c r="D90" i="2"/>
  <c r="E90" i="2"/>
  <c r="F90" i="2"/>
  <c r="C91" i="2"/>
  <c r="D91" i="2"/>
  <c r="E91" i="2"/>
  <c r="F91" i="2"/>
  <c r="C92" i="2"/>
  <c r="D92" i="2"/>
  <c r="E92" i="2"/>
  <c r="F92" i="2"/>
  <c r="C93" i="2"/>
  <c r="D93" i="2"/>
  <c r="E93" i="2"/>
  <c r="F93" i="2"/>
  <c r="C94" i="2"/>
  <c r="D94" i="2"/>
  <c r="E94" i="2"/>
  <c r="F94" i="2"/>
  <c r="C95" i="2"/>
  <c r="D95" i="2"/>
  <c r="E95" i="2"/>
  <c r="F95" i="2"/>
  <c r="C96" i="2"/>
  <c r="D96" i="2"/>
  <c r="E96" i="2"/>
  <c r="F96" i="2"/>
  <c r="C97" i="2"/>
  <c r="D97" i="2"/>
  <c r="E97" i="2"/>
  <c r="F97" i="2"/>
  <c r="C98" i="2"/>
  <c r="D98" i="2"/>
  <c r="E98" i="2"/>
  <c r="F98" i="2"/>
  <c r="C99" i="2"/>
  <c r="D99" i="2"/>
  <c r="E99" i="2"/>
  <c r="F99" i="2"/>
  <c r="C100" i="2"/>
  <c r="D100" i="2"/>
  <c r="E100" i="2"/>
  <c r="F100" i="2"/>
  <c r="C101" i="2"/>
  <c r="D101" i="2"/>
  <c r="E101" i="2"/>
  <c r="F101" i="2"/>
  <c r="C102" i="2"/>
  <c r="D102" i="2"/>
  <c r="E102" i="2"/>
  <c r="F102" i="2"/>
  <c r="C103" i="2"/>
  <c r="D103" i="2"/>
  <c r="E103" i="2"/>
  <c r="F103" i="2"/>
  <c r="C104" i="2"/>
  <c r="D104" i="2"/>
  <c r="E104" i="2"/>
  <c r="F104" i="2"/>
  <c r="C105" i="2"/>
  <c r="D105" i="2"/>
  <c r="E105" i="2"/>
  <c r="F105" i="2"/>
  <c r="C106" i="2"/>
  <c r="D106" i="2"/>
  <c r="E106" i="2"/>
  <c r="F106" i="2"/>
  <c r="C107" i="2"/>
  <c r="D107" i="2"/>
  <c r="E107" i="2"/>
  <c r="F107" i="2"/>
  <c r="C108" i="2"/>
  <c r="D108" i="2"/>
  <c r="E108" i="2"/>
  <c r="F108" i="2"/>
  <c r="C109" i="2"/>
  <c r="D109" i="2"/>
  <c r="E109" i="2"/>
  <c r="F109" i="2"/>
  <c r="C110" i="2"/>
  <c r="D110" i="2"/>
  <c r="E110" i="2"/>
  <c r="F110" i="2"/>
  <c r="C111" i="2"/>
  <c r="D111" i="2"/>
  <c r="E111" i="2"/>
  <c r="F111" i="2"/>
  <c r="C112" i="2"/>
  <c r="D112" i="2"/>
  <c r="E112" i="2"/>
  <c r="F112" i="2"/>
  <c r="C113" i="2"/>
  <c r="D113" i="2"/>
  <c r="E113" i="2"/>
  <c r="F113" i="2"/>
  <c r="C114" i="2"/>
  <c r="D114" i="2"/>
  <c r="E114" i="2"/>
  <c r="F114" i="2"/>
  <c r="C115" i="2"/>
  <c r="D115" i="2"/>
  <c r="E115" i="2"/>
  <c r="F115" i="2"/>
  <c r="C116" i="2"/>
  <c r="D116" i="2"/>
  <c r="E116" i="2"/>
  <c r="F116" i="2"/>
  <c r="C117" i="2"/>
  <c r="D117" i="2"/>
  <c r="E117" i="2"/>
  <c r="F117" i="2"/>
  <c r="C118" i="2"/>
  <c r="D118" i="2"/>
  <c r="E118" i="2"/>
  <c r="F118" i="2"/>
  <c r="C119" i="2"/>
  <c r="D119" i="2"/>
  <c r="E119" i="2"/>
  <c r="F119" i="2"/>
  <c r="C120" i="2"/>
  <c r="D120" i="2"/>
  <c r="E120" i="2"/>
  <c r="F120" i="2"/>
  <c r="C121" i="2"/>
  <c r="D121" i="2"/>
  <c r="E121" i="2"/>
  <c r="F121" i="2"/>
  <c r="C122" i="2"/>
  <c r="D122" i="2"/>
  <c r="E122" i="2"/>
  <c r="F122" i="2"/>
  <c r="C123" i="2"/>
  <c r="D123" i="2"/>
  <c r="E123" i="2"/>
  <c r="F123" i="2"/>
  <c r="C124" i="2"/>
  <c r="D124" i="2"/>
  <c r="E124" i="2"/>
  <c r="F124" i="2"/>
  <c r="C125" i="2"/>
  <c r="D125" i="2"/>
  <c r="E125" i="2"/>
  <c r="F125" i="2"/>
  <c r="C126" i="2"/>
  <c r="D126" i="2"/>
  <c r="E126" i="2"/>
  <c r="F126" i="2"/>
  <c r="C127" i="2"/>
  <c r="D127" i="2"/>
  <c r="E127" i="2"/>
  <c r="F127" i="2"/>
  <c r="C128" i="2"/>
  <c r="D128" i="2"/>
  <c r="E128" i="2"/>
  <c r="F128" i="2"/>
  <c r="C129" i="2"/>
  <c r="D129" i="2"/>
  <c r="E129" i="2"/>
  <c r="F129" i="2"/>
  <c r="C130" i="2"/>
  <c r="D130" i="2"/>
  <c r="E130" i="2"/>
  <c r="F130" i="2"/>
  <c r="C131" i="2"/>
  <c r="D131" i="2"/>
  <c r="E131" i="2"/>
  <c r="F131" i="2"/>
  <c r="C132" i="2"/>
  <c r="D132" i="2"/>
  <c r="E132" i="2"/>
  <c r="F132" i="2"/>
  <c r="C133" i="2"/>
  <c r="D133" i="2"/>
  <c r="E133" i="2"/>
  <c r="F133" i="2"/>
  <c r="C134" i="2"/>
  <c r="D134" i="2"/>
  <c r="E134" i="2"/>
  <c r="F134" i="2"/>
  <c r="C135" i="2"/>
  <c r="D135" i="2"/>
  <c r="E135" i="2"/>
  <c r="F135" i="2"/>
  <c r="C136" i="2"/>
  <c r="D136" i="2"/>
  <c r="E136" i="2"/>
  <c r="F136" i="2"/>
  <c r="C137" i="2"/>
  <c r="D137" i="2"/>
  <c r="E137" i="2"/>
  <c r="F137" i="2"/>
  <c r="C138" i="2"/>
  <c r="D138" i="2"/>
  <c r="E138" i="2"/>
  <c r="F138" i="2"/>
  <c r="C139" i="2"/>
  <c r="D139" i="2"/>
  <c r="E139" i="2"/>
  <c r="F139" i="2"/>
  <c r="C140" i="2"/>
  <c r="D140" i="2"/>
  <c r="E140" i="2"/>
  <c r="F140" i="2"/>
  <c r="C141" i="2"/>
  <c r="D141" i="2"/>
  <c r="E141" i="2"/>
  <c r="F141" i="2"/>
  <c r="C7" i="2"/>
  <c r="D7" i="2"/>
  <c r="E7" i="2"/>
  <c r="F7" i="2"/>
  <c r="C8" i="2"/>
  <c r="D8" i="2"/>
  <c r="E8" i="2"/>
  <c r="F8" i="2"/>
  <c r="C9" i="2"/>
  <c r="D9" i="2"/>
  <c r="E9" i="2"/>
  <c r="F9" i="2"/>
  <c r="C10" i="2"/>
  <c r="D10" i="2"/>
  <c r="E10" i="2"/>
  <c r="F10" i="2"/>
  <c r="C11" i="2"/>
  <c r="D11" i="2"/>
  <c r="E11" i="2"/>
  <c r="F11" i="2"/>
  <c r="C12" i="2"/>
  <c r="D12" i="2"/>
  <c r="E12" i="2"/>
  <c r="F12" i="2"/>
  <c r="C13" i="2"/>
  <c r="D13" i="2"/>
  <c r="E13" i="2"/>
  <c r="F13" i="2"/>
  <c r="C14" i="2"/>
  <c r="D14" i="2"/>
  <c r="E14" i="2"/>
  <c r="F14" i="2"/>
  <c r="C15" i="2"/>
  <c r="D15" i="2"/>
  <c r="E15" i="2"/>
  <c r="F15" i="2"/>
  <c r="C16" i="2"/>
  <c r="D16" i="2"/>
  <c r="E16" i="2"/>
  <c r="F16" i="2"/>
  <c r="C17" i="2"/>
  <c r="D17" i="2"/>
  <c r="E17" i="2"/>
  <c r="F17" i="2"/>
  <c r="C18" i="2"/>
  <c r="D18" i="2"/>
  <c r="E18" i="2"/>
  <c r="F18" i="2"/>
  <c r="C19" i="2"/>
  <c r="D19" i="2"/>
  <c r="E19" i="2"/>
  <c r="F19" i="2"/>
  <c r="C20" i="2"/>
  <c r="D20" i="2"/>
  <c r="E20" i="2"/>
  <c r="F20" i="2"/>
  <c r="C21" i="2"/>
  <c r="D21" i="2"/>
  <c r="E21" i="2"/>
  <c r="F21" i="2"/>
  <c r="C22" i="2"/>
  <c r="D22" i="2"/>
  <c r="E22" i="2"/>
  <c r="F22" i="2"/>
  <c r="C23" i="2"/>
  <c r="D23" i="2"/>
  <c r="E23" i="2"/>
  <c r="F23" i="2"/>
  <c r="C24" i="2"/>
  <c r="D24" i="2"/>
  <c r="E24" i="2"/>
  <c r="F24" i="2"/>
  <c r="C25" i="2"/>
  <c r="D25" i="2"/>
  <c r="E25" i="2"/>
  <c r="F25" i="2"/>
  <c r="C26" i="2"/>
  <c r="D26" i="2"/>
  <c r="E26" i="2"/>
  <c r="F26" i="2"/>
  <c r="C27" i="2"/>
  <c r="D27" i="2"/>
  <c r="E27" i="2"/>
  <c r="F27" i="2"/>
  <c r="C28" i="2"/>
  <c r="D28" i="2"/>
  <c r="E28" i="2"/>
  <c r="F28" i="2"/>
  <c r="C29" i="2"/>
  <c r="D29" i="2"/>
  <c r="E29" i="2"/>
  <c r="F29" i="2"/>
  <c r="C30" i="2"/>
  <c r="D30" i="2"/>
  <c r="E30" i="2"/>
  <c r="F30" i="2"/>
  <c r="C31" i="2"/>
  <c r="D31" i="2"/>
  <c r="E31" i="2"/>
  <c r="F31" i="2"/>
  <c r="F6" i="2"/>
  <c r="E6" i="2"/>
  <c r="D6" i="2"/>
  <c r="C6" i="2"/>
  <c r="C62" i="1"/>
  <c r="D62" i="1"/>
  <c r="E62" i="1"/>
  <c r="F62" i="1"/>
  <c r="C69" i="1"/>
  <c r="D69" i="1"/>
  <c r="E69" i="1"/>
  <c r="F69" i="1"/>
  <c r="C71" i="1"/>
  <c r="D71" i="1"/>
  <c r="E71" i="1"/>
  <c r="F71" i="1"/>
  <c r="C74" i="1"/>
  <c r="D74" i="1"/>
  <c r="E74" i="1"/>
  <c r="F74" i="1"/>
  <c r="C83" i="1"/>
  <c r="D83" i="1"/>
  <c r="E83" i="1"/>
  <c r="F83" i="1"/>
  <c r="C86" i="1"/>
  <c r="D86" i="1"/>
  <c r="E86" i="1"/>
  <c r="F86" i="1"/>
  <c r="C132" i="1"/>
  <c r="D132" i="1"/>
  <c r="E132" i="1"/>
  <c r="F132" i="1"/>
  <c r="C7" i="1"/>
  <c r="D7" i="1"/>
  <c r="E7" i="1"/>
  <c r="F7" i="1"/>
  <c r="C30" i="1"/>
  <c r="D30" i="1"/>
  <c r="E30" i="1"/>
  <c r="F30" i="1"/>
  <c r="C35" i="1"/>
  <c r="D35" i="1"/>
  <c r="E35" i="1"/>
  <c r="F35" i="1"/>
  <c r="C57" i="1"/>
  <c r="D57" i="1"/>
  <c r="E57" i="1"/>
  <c r="F57" i="1"/>
  <c r="C78" i="1"/>
  <c r="D78" i="1"/>
  <c r="E78" i="1"/>
  <c r="F78" i="1"/>
  <c r="C129" i="1"/>
  <c r="D129" i="1"/>
  <c r="E129" i="1"/>
  <c r="F129" i="1"/>
  <c r="C34" i="1"/>
  <c r="D34" i="1"/>
  <c r="E34" i="1"/>
  <c r="F34" i="1"/>
  <c r="C37" i="1"/>
  <c r="D37" i="1"/>
  <c r="E37" i="1"/>
  <c r="F37" i="1"/>
  <c r="C63" i="1"/>
  <c r="D63" i="1"/>
  <c r="E63" i="1"/>
  <c r="F63" i="1"/>
  <c r="C75" i="1"/>
  <c r="D75" i="1"/>
  <c r="E75" i="1"/>
  <c r="F75" i="1"/>
  <c r="C93" i="1"/>
  <c r="D93" i="1"/>
  <c r="E93" i="1"/>
  <c r="F93" i="1"/>
  <c r="C115" i="1"/>
  <c r="D115" i="1"/>
  <c r="E115" i="1"/>
  <c r="F115" i="1"/>
  <c r="C49" i="1"/>
  <c r="D49" i="1"/>
  <c r="E49" i="1"/>
  <c r="F49" i="1"/>
  <c r="C52" i="1"/>
  <c r="D52" i="1"/>
  <c r="E52" i="1"/>
  <c r="F52" i="1"/>
  <c r="C64" i="1"/>
  <c r="D64" i="1"/>
  <c r="E64" i="1"/>
  <c r="F64" i="1"/>
  <c r="C33" i="1"/>
  <c r="D33" i="1"/>
  <c r="E33" i="1"/>
  <c r="F33" i="1"/>
  <c r="C36" i="1"/>
  <c r="D36" i="1"/>
  <c r="E36" i="1"/>
  <c r="F36" i="1"/>
  <c r="C68" i="1"/>
  <c r="D68" i="1"/>
  <c r="E68" i="1"/>
  <c r="F68" i="1"/>
  <c r="C29" i="1"/>
  <c r="D29" i="1"/>
  <c r="E29" i="1"/>
  <c r="F29" i="1"/>
  <c r="C131" i="1"/>
  <c r="D131" i="1"/>
  <c r="E131" i="1"/>
  <c r="F131" i="1"/>
  <c r="C42" i="1"/>
  <c r="D42" i="1"/>
  <c r="E42" i="1"/>
  <c r="F42" i="1"/>
  <c r="C67" i="1"/>
  <c r="D67" i="1"/>
  <c r="E67" i="1"/>
  <c r="F67" i="1"/>
  <c r="C70" i="1"/>
  <c r="D70" i="1"/>
  <c r="E70" i="1"/>
  <c r="F70" i="1"/>
  <c r="C130" i="1"/>
  <c r="D130" i="1"/>
  <c r="E130" i="1"/>
  <c r="F130" i="1"/>
  <c r="C14" i="1"/>
  <c r="D14" i="1"/>
  <c r="E14" i="1"/>
  <c r="F14" i="1"/>
  <c r="C16" i="1"/>
  <c r="D16" i="1"/>
  <c r="E16" i="1"/>
  <c r="F16" i="1"/>
  <c r="C72" i="1"/>
  <c r="D72" i="1"/>
  <c r="E72" i="1"/>
  <c r="F72" i="1"/>
  <c r="C73" i="1"/>
  <c r="D73" i="1"/>
  <c r="E73" i="1"/>
  <c r="F73" i="1"/>
  <c r="C31" i="1"/>
  <c r="D31" i="1"/>
  <c r="E31" i="1"/>
  <c r="F31" i="1"/>
  <c r="C32" i="1"/>
  <c r="D32" i="1"/>
  <c r="E32" i="1"/>
  <c r="F32" i="1"/>
  <c r="C20" i="1"/>
  <c r="D20" i="1"/>
  <c r="E20" i="1"/>
  <c r="F20" i="1"/>
  <c r="C21" i="1"/>
  <c r="D21" i="1"/>
  <c r="E21" i="1"/>
  <c r="F21" i="1"/>
  <c r="C27" i="1"/>
  <c r="D27" i="1"/>
  <c r="E27" i="1"/>
  <c r="F27" i="1"/>
  <c r="C80" i="1"/>
  <c r="D80" i="1"/>
  <c r="E80" i="1"/>
  <c r="F80" i="1"/>
  <c r="C108" i="1"/>
  <c r="D108" i="1"/>
  <c r="E108" i="1"/>
  <c r="F108" i="1"/>
  <c r="C122" i="1"/>
  <c r="D122" i="1"/>
  <c r="E122" i="1"/>
  <c r="F122" i="1"/>
  <c r="C10" i="1"/>
  <c r="D10" i="1"/>
  <c r="E10" i="1"/>
  <c r="F10" i="1"/>
  <c r="C13" i="1"/>
  <c r="D13" i="1"/>
  <c r="E13" i="1"/>
  <c r="F13" i="1"/>
  <c r="C24" i="1"/>
  <c r="D24" i="1"/>
  <c r="E24" i="1"/>
  <c r="F24" i="1"/>
  <c r="C28" i="1"/>
  <c r="D28" i="1"/>
  <c r="E28" i="1"/>
  <c r="F28" i="1"/>
  <c r="C44" i="1"/>
  <c r="D44" i="1"/>
  <c r="E44" i="1"/>
  <c r="F44" i="1"/>
  <c r="C47" i="1"/>
  <c r="D47" i="1"/>
  <c r="E47" i="1"/>
  <c r="F47" i="1"/>
  <c r="C76" i="1"/>
  <c r="D76" i="1"/>
  <c r="E76" i="1"/>
  <c r="F76" i="1"/>
  <c r="C82" i="1"/>
  <c r="D82" i="1"/>
  <c r="E82" i="1"/>
  <c r="F82" i="1"/>
  <c r="C89" i="1"/>
  <c r="D89" i="1"/>
  <c r="E89" i="1"/>
  <c r="F89" i="1"/>
  <c r="C91" i="1"/>
  <c r="D91" i="1"/>
  <c r="E91" i="1"/>
  <c r="F91" i="1"/>
  <c r="C94" i="1"/>
  <c r="D94" i="1"/>
  <c r="E94" i="1"/>
  <c r="F94" i="1"/>
  <c r="C102" i="1"/>
  <c r="D102" i="1"/>
  <c r="E102" i="1"/>
  <c r="F102" i="1"/>
  <c r="C106" i="1"/>
  <c r="D106" i="1"/>
  <c r="E106" i="1"/>
  <c r="F106" i="1"/>
  <c r="C116" i="1"/>
  <c r="D116" i="1"/>
  <c r="E116" i="1"/>
  <c r="F116" i="1"/>
  <c r="C119" i="1"/>
  <c r="D119" i="1"/>
  <c r="E119" i="1"/>
  <c r="F119" i="1"/>
  <c r="C121" i="1"/>
  <c r="D121" i="1"/>
  <c r="E121" i="1"/>
  <c r="F121" i="1"/>
  <c r="C127" i="1"/>
  <c r="D127" i="1"/>
  <c r="E127" i="1"/>
  <c r="F127" i="1"/>
  <c r="C128" i="1"/>
  <c r="D128" i="1"/>
  <c r="E128" i="1"/>
  <c r="F128" i="1"/>
  <c r="C9" i="1"/>
  <c r="D9" i="1"/>
  <c r="E9" i="1"/>
  <c r="F9" i="1"/>
  <c r="C12" i="1"/>
  <c r="D12" i="1"/>
  <c r="E12" i="1"/>
  <c r="F12" i="1"/>
  <c r="C17" i="1"/>
  <c r="D17" i="1"/>
  <c r="E17" i="1"/>
  <c r="F17" i="1"/>
  <c r="C18" i="1"/>
  <c r="D18" i="1"/>
  <c r="E18" i="1"/>
  <c r="F18" i="1"/>
  <c r="C22" i="1"/>
  <c r="D22" i="1"/>
  <c r="E22" i="1"/>
  <c r="F22" i="1"/>
  <c r="C23" i="1"/>
  <c r="D23" i="1"/>
  <c r="E23" i="1"/>
  <c r="F23" i="1"/>
  <c r="C41" i="1"/>
  <c r="D41" i="1"/>
  <c r="E41" i="1"/>
  <c r="F41" i="1"/>
  <c r="C43" i="1"/>
  <c r="D43" i="1"/>
  <c r="E43" i="1"/>
  <c r="F43" i="1"/>
  <c r="C51" i="1"/>
  <c r="D51" i="1"/>
  <c r="E51" i="1"/>
  <c r="F51" i="1"/>
  <c r="C65" i="1"/>
  <c r="D65" i="1"/>
  <c r="E65" i="1"/>
  <c r="F65" i="1"/>
  <c r="C77" i="1"/>
  <c r="D77" i="1"/>
  <c r="E77" i="1"/>
  <c r="F77" i="1"/>
  <c r="C81" i="1"/>
  <c r="D81" i="1"/>
  <c r="E81" i="1"/>
  <c r="F81" i="1"/>
  <c r="C88" i="1"/>
  <c r="D88" i="1"/>
  <c r="E88" i="1"/>
  <c r="F88" i="1"/>
  <c r="C90" i="1"/>
  <c r="D90" i="1"/>
  <c r="E90" i="1"/>
  <c r="F90" i="1"/>
  <c r="C92" i="1"/>
  <c r="D92" i="1"/>
  <c r="E92" i="1"/>
  <c r="F92" i="1"/>
  <c r="C95" i="1"/>
  <c r="D95" i="1"/>
  <c r="E95" i="1"/>
  <c r="F95" i="1"/>
  <c r="C97" i="1"/>
  <c r="D97" i="1"/>
  <c r="E97" i="1"/>
  <c r="F97" i="1"/>
  <c r="C99" i="1"/>
  <c r="D99" i="1"/>
  <c r="E99" i="1"/>
  <c r="F99" i="1"/>
  <c r="C100" i="1"/>
  <c r="D100" i="1"/>
  <c r="E100" i="1"/>
  <c r="F100" i="1"/>
  <c r="C101" i="1"/>
  <c r="D101" i="1"/>
  <c r="E101" i="1"/>
  <c r="F101" i="1"/>
  <c r="C103" i="1"/>
  <c r="D103" i="1"/>
  <c r="E103" i="1"/>
  <c r="F103" i="1"/>
  <c r="C104" i="1"/>
  <c r="D104" i="1"/>
  <c r="E104" i="1"/>
  <c r="F104" i="1"/>
  <c r="C107" i="1"/>
  <c r="D107" i="1"/>
  <c r="E107" i="1"/>
  <c r="F107" i="1"/>
  <c r="C109" i="1"/>
  <c r="D109" i="1"/>
  <c r="E109" i="1"/>
  <c r="F109" i="1"/>
  <c r="C110" i="1"/>
  <c r="D110" i="1"/>
  <c r="E110" i="1"/>
  <c r="F110" i="1"/>
  <c r="C112" i="1"/>
  <c r="D112" i="1"/>
  <c r="E112" i="1"/>
  <c r="F112" i="1"/>
  <c r="C113" i="1"/>
  <c r="D113" i="1"/>
  <c r="E113" i="1"/>
  <c r="F113" i="1"/>
  <c r="C114" i="1"/>
  <c r="D114" i="1"/>
  <c r="E114" i="1"/>
  <c r="F114" i="1"/>
  <c r="C117" i="1"/>
  <c r="D117" i="1"/>
  <c r="E117" i="1"/>
  <c r="F117" i="1"/>
  <c r="C118" i="1"/>
  <c r="D118" i="1"/>
  <c r="E118" i="1"/>
  <c r="F118" i="1"/>
  <c r="C123" i="1"/>
  <c r="D123" i="1"/>
  <c r="E123" i="1"/>
  <c r="F123" i="1"/>
  <c r="C124" i="1"/>
  <c r="D124" i="1"/>
  <c r="E124" i="1"/>
  <c r="F124" i="1"/>
  <c r="C126" i="1"/>
  <c r="D126" i="1"/>
  <c r="E126" i="1"/>
  <c r="F126" i="1"/>
  <c r="C8" i="1"/>
  <c r="D8" i="1"/>
  <c r="E8" i="1"/>
  <c r="F8" i="1"/>
  <c r="C11" i="1"/>
  <c r="D11" i="1"/>
  <c r="E11" i="1"/>
  <c r="F11" i="1"/>
  <c r="C15" i="1"/>
  <c r="D15" i="1"/>
  <c r="E15" i="1"/>
  <c r="F15" i="1"/>
  <c r="C19" i="1"/>
  <c r="D19" i="1"/>
  <c r="E19" i="1"/>
  <c r="F19" i="1"/>
  <c r="C25" i="1"/>
  <c r="D25" i="1"/>
  <c r="E25" i="1"/>
  <c r="F25" i="1"/>
  <c r="C26" i="1"/>
  <c r="D26" i="1"/>
  <c r="E26" i="1"/>
  <c r="F26" i="1"/>
  <c r="C38" i="1"/>
  <c r="D38" i="1"/>
  <c r="E38" i="1"/>
  <c r="F38" i="1"/>
  <c r="C45" i="1"/>
  <c r="D45" i="1"/>
  <c r="E45" i="1"/>
  <c r="F45" i="1"/>
  <c r="C54" i="1"/>
  <c r="D54" i="1"/>
  <c r="E54" i="1"/>
  <c r="F54" i="1"/>
  <c r="C79" i="1"/>
  <c r="D79" i="1"/>
  <c r="E79" i="1"/>
  <c r="F79" i="1"/>
  <c r="C87" i="1"/>
  <c r="D87" i="1"/>
  <c r="E87" i="1"/>
  <c r="F87" i="1"/>
  <c r="C96" i="1"/>
  <c r="D96" i="1"/>
  <c r="E96" i="1"/>
  <c r="F96" i="1"/>
  <c r="C98" i="1"/>
  <c r="D98" i="1"/>
  <c r="E98" i="1"/>
  <c r="F98" i="1"/>
  <c r="C105" i="1"/>
  <c r="D105" i="1"/>
  <c r="E105" i="1"/>
  <c r="F105" i="1"/>
  <c r="C111" i="1"/>
  <c r="D111" i="1"/>
  <c r="E111" i="1"/>
  <c r="F111" i="1"/>
  <c r="C85" i="1"/>
  <c r="D85" i="1"/>
  <c r="E85" i="1"/>
  <c r="F85" i="1"/>
  <c r="C6" i="1"/>
  <c r="D6" i="1"/>
  <c r="E6" i="1"/>
  <c r="F6" i="1"/>
  <c r="C39" i="1"/>
  <c r="D39" i="1"/>
  <c r="E39" i="1"/>
  <c r="F39" i="1"/>
  <c r="C48" i="1"/>
  <c r="D48" i="1"/>
  <c r="E48" i="1"/>
  <c r="F48" i="1"/>
  <c r="C125" i="1"/>
  <c r="D125" i="1"/>
  <c r="E125" i="1"/>
  <c r="F125" i="1"/>
  <c r="C66" i="1"/>
  <c r="D66" i="1"/>
  <c r="E66" i="1"/>
  <c r="F66" i="1"/>
  <c r="C40" i="1"/>
  <c r="D40" i="1"/>
  <c r="E40" i="1"/>
  <c r="F40" i="1"/>
  <c r="C59" i="1"/>
  <c r="D59" i="1"/>
  <c r="E59" i="1"/>
  <c r="F59" i="1"/>
  <c r="C58" i="1"/>
  <c r="D58" i="1"/>
  <c r="E58" i="1"/>
  <c r="F58" i="1"/>
  <c r="C56" i="1"/>
  <c r="D56" i="1"/>
  <c r="E56" i="1"/>
  <c r="F56" i="1"/>
  <c r="C53" i="1"/>
  <c r="D53" i="1"/>
  <c r="E53" i="1"/>
  <c r="F53" i="1"/>
  <c r="C55" i="1"/>
  <c r="D55" i="1"/>
  <c r="E55" i="1"/>
  <c r="F55" i="1"/>
  <c r="C84" i="1"/>
  <c r="D84" i="1"/>
  <c r="E84" i="1"/>
  <c r="F84" i="1"/>
  <c r="C50" i="1"/>
  <c r="D50" i="1"/>
  <c r="E50" i="1"/>
  <c r="F50" i="1"/>
  <c r="C61" i="1"/>
  <c r="D61" i="1"/>
  <c r="E61" i="1"/>
  <c r="F61" i="1"/>
  <c r="C60" i="1"/>
  <c r="D60" i="1"/>
  <c r="E60" i="1"/>
  <c r="F60" i="1"/>
  <c r="C46" i="1"/>
  <c r="D46" i="1"/>
  <c r="E46" i="1"/>
  <c r="F46" i="1"/>
  <c r="F120" i="1"/>
  <c r="E120" i="1"/>
  <c r="D120" i="1"/>
  <c r="C120" i="1"/>
  <c r="X68" i="2"/>
  <c r="X89" i="2"/>
  <c r="X17" i="2"/>
  <c r="X20" i="2"/>
  <c r="X28" i="2"/>
  <c r="X47" i="2"/>
  <c r="X55" i="2"/>
  <c r="X58" i="2"/>
  <c r="X59" i="2"/>
  <c r="X60" i="2"/>
  <c r="X62" i="2"/>
  <c r="X101" i="2"/>
  <c r="X118" i="2"/>
  <c r="X14" i="2"/>
  <c r="X37" i="2"/>
  <c r="X57" i="2"/>
  <c r="X71" i="2"/>
  <c r="X80" i="2"/>
  <c r="X103" i="2"/>
  <c r="X38" i="2"/>
  <c r="X111" i="2"/>
  <c r="X113" i="2"/>
  <c r="X63" i="2"/>
  <c r="X73" i="2"/>
  <c r="X127" i="2"/>
  <c r="X24" i="2"/>
  <c r="X69" i="2"/>
  <c r="X120" i="2"/>
  <c r="X126" i="2"/>
  <c r="X15" i="2"/>
  <c r="X25" i="2"/>
  <c r="X34" i="2"/>
  <c r="X39" i="2"/>
  <c r="X52" i="2"/>
  <c r="X108" i="2"/>
  <c r="X132" i="2"/>
  <c r="X44" i="2"/>
  <c r="X100" i="2"/>
  <c r="X128" i="2"/>
  <c r="X131" i="2"/>
  <c r="X133" i="2"/>
  <c r="X137" i="2"/>
  <c r="X21" i="2"/>
  <c r="X26" i="2"/>
  <c r="X41" i="2"/>
  <c r="X61" i="2"/>
  <c r="X121" i="2"/>
  <c r="X8" i="2"/>
  <c r="X40" i="2"/>
  <c r="X83" i="2"/>
  <c r="X86" i="2"/>
  <c r="X91" i="2"/>
  <c r="X110" i="2"/>
  <c r="X125" i="2"/>
  <c r="X129" i="2"/>
  <c r="X130" i="2"/>
  <c r="X134" i="2"/>
  <c r="X140" i="2"/>
  <c r="X6" i="2"/>
  <c r="X13" i="2"/>
  <c r="X19" i="2"/>
  <c r="X53" i="2"/>
  <c r="X64" i="2"/>
  <c r="X93" i="2"/>
  <c r="X104" i="2"/>
  <c r="X112" i="2"/>
  <c r="X16" i="2"/>
  <c r="X22" i="2"/>
  <c r="X29" i="2"/>
  <c r="X30" i="2"/>
  <c r="X31" i="2"/>
  <c r="X51" i="2"/>
  <c r="X67" i="2"/>
  <c r="X119" i="2"/>
  <c r="X122" i="2"/>
  <c r="X18" i="2"/>
  <c r="X35" i="2"/>
  <c r="X75" i="2"/>
  <c r="X79" i="2"/>
  <c r="X81" i="2"/>
  <c r="X85" i="2"/>
  <c r="X94" i="2"/>
  <c r="X98" i="2"/>
  <c r="X102" i="2"/>
  <c r="X105" i="2"/>
  <c r="X106" i="2"/>
  <c r="X7" i="2"/>
  <c r="X10" i="2"/>
  <c r="X11" i="2"/>
  <c r="X33" i="2"/>
  <c r="X36" i="2"/>
  <c r="X48" i="2"/>
  <c r="X49" i="2"/>
  <c r="X65" i="2"/>
  <c r="X66" i="2"/>
  <c r="X70" i="2"/>
  <c r="X77" i="2"/>
  <c r="X99" i="2"/>
  <c r="X107" i="2"/>
  <c r="X114" i="2"/>
  <c r="X116" i="2"/>
  <c r="X117" i="2"/>
  <c r="X135" i="2"/>
  <c r="X136" i="2"/>
  <c r="X9" i="2"/>
  <c r="X12" i="2"/>
  <c r="X23" i="2"/>
  <c r="X27" i="2"/>
  <c r="X42" i="2"/>
  <c r="X43" i="2"/>
  <c r="X45" i="2"/>
  <c r="X46" i="2"/>
  <c r="X50" i="2"/>
  <c r="X54" i="2"/>
  <c r="X56" i="2"/>
  <c r="X72" i="2"/>
  <c r="X74" i="2"/>
  <c r="X76" i="2"/>
  <c r="X78" i="2"/>
  <c r="X82" i="2"/>
  <c r="X84" i="2"/>
  <c r="X87" i="2"/>
  <c r="X88" i="2"/>
  <c r="X90" i="2"/>
  <c r="X92" i="2"/>
  <c r="X95" i="2"/>
  <c r="X96" i="2"/>
  <c r="X97" i="2"/>
  <c r="X109" i="2"/>
  <c r="X115" i="2"/>
  <c r="X123" i="2"/>
  <c r="X124" i="2"/>
  <c r="X138" i="2"/>
  <c r="X139" i="2"/>
  <c r="X141" i="2"/>
  <c r="X32" i="2"/>
  <c r="G11" i="7" l="1"/>
  <c r="F11" i="7"/>
  <c r="G9" i="7"/>
  <c r="F9" i="7"/>
  <c r="G7" i="7"/>
  <c r="F7" i="7"/>
  <c r="G13" i="9"/>
  <c r="F13" i="9"/>
  <c r="G11" i="9"/>
  <c r="F11" i="9"/>
  <c r="G9" i="9"/>
  <c r="F9" i="9"/>
  <c r="G7" i="9"/>
  <c r="F7" i="9"/>
  <c r="F13" i="10"/>
  <c r="G13" i="10"/>
  <c r="G11" i="10"/>
  <c r="F11" i="10"/>
  <c r="G9" i="10"/>
  <c r="F9" i="10"/>
  <c r="G7" i="10"/>
  <c r="F7" i="10"/>
  <c r="E15" i="8" l="1"/>
  <c r="D15" i="8"/>
  <c r="E14" i="8"/>
  <c r="D14" i="8"/>
  <c r="E13" i="8"/>
  <c r="D13" i="8"/>
  <c r="E12" i="8"/>
  <c r="D12" i="8"/>
  <c r="E11" i="8"/>
  <c r="D11" i="8"/>
  <c r="E10" i="8"/>
  <c r="D10" i="8"/>
  <c r="E9" i="8"/>
  <c r="D9" i="8"/>
  <c r="E8" i="8"/>
  <c r="D8" i="8"/>
  <c r="E7" i="8"/>
  <c r="G7" i="8" s="1"/>
  <c r="D7" i="8"/>
  <c r="E6" i="8"/>
  <c r="D6" i="8"/>
  <c r="F7" i="8" l="1"/>
  <c r="F9" i="8"/>
  <c r="F11" i="8"/>
  <c r="F13" i="8"/>
  <c r="F15" i="8"/>
  <c r="G9" i="8"/>
  <c r="G11" i="8"/>
  <c r="G13" i="8"/>
  <c r="G15" i="8"/>
  <c r="D8" i="9"/>
  <c r="E8" i="9"/>
  <c r="D10" i="9"/>
  <c r="E10" i="9"/>
  <c r="D12" i="9"/>
  <c r="E12" i="9"/>
  <c r="D11" i="9"/>
  <c r="E11" i="9"/>
  <c r="D13" i="9"/>
  <c r="E13" i="9"/>
  <c r="D7" i="9"/>
  <c r="E7" i="9"/>
  <c r="D9" i="9"/>
  <c r="E9" i="9"/>
  <c r="E6" i="9"/>
  <c r="D6" i="9"/>
  <c r="E6" i="10"/>
  <c r="D6" i="10"/>
  <c r="Y10" i="10"/>
  <c r="Y6" i="10"/>
  <c r="Y7" i="10"/>
  <c r="Y12" i="10"/>
  <c r="Y11" i="10"/>
  <c r="Y8" i="10"/>
  <c r="Y13" i="10"/>
  <c r="Y9" i="10"/>
  <c r="Y10" i="9"/>
  <c r="Y12" i="9"/>
  <c r="Y11" i="9"/>
  <c r="Y13" i="9"/>
  <c r="Y6" i="9"/>
  <c r="Y9" i="9"/>
  <c r="Y7" i="9"/>
  <c r="Y8" i="9"/>
  <c r="Y11" i="7" l="1"/>
  <c r="Y10" i="7"/>
  <c r="Y9" i="7"/>
  <c r="Y8" i="7"/>
  <c r="Y7" i="7"/>
  <c r="Y6" i="7"/>
  <c r="X169" i="4" l="1"/>
  <c r="X127" i="4"/>
  <c r="X126" i="4"/>
  <c r="X125" i="4"/>
  <c r="X124" i="4"/>
  <c r="X115" i="4"/>
  <c r="X102" i="4"/>
  <c r="X101" i="4"/>
  <c r="X100" i="4"/>
  <c r="X74" i="4"/>
  <c r="X49" i="4"/>
  <c r="X26" i="4"/>
  <c r="X25" i="4"/>
  <c r="X23" i="4"/>
  <c r="X22" i="4"/>
  <c r="X21" i="4"/>
  <c r="X20" i="4"/>
  <c r="X19" i="4"/>
  <c r="X18" i="4"/>
  <c r="X17" i="4"/>
  <c r="X16" i="4"/>
  <c r="X15" i="4"/>
  <c r="X10" i="4"/>
  <c r="X9" i="4"/>
  <c r="X7" i="4"/>
  <c r="X171" i="4"/>
  <c r="X154" i="4"/>
  <c r="X131" i="4"/>
  <c r="X130" i="4"/>
  <c r="X123" i="4"/>
  <c r="X119" i="4"/>
  <c r="X103" i="4"/>
  <c r="X87" i="4"/>
  <c r="X80" i="4"/>
  <c r="X63" i="4"/>
  <c r="X59" i="4"/>
  <c r="X52" i="4"/>
  <c r="X48" i="4"/>
  <c r="X47" i="4"/>
  <c r="X45" i="4"/>
  <c r="X42" i="4"/>
  <c r="X40" i="4"/>
  <c r="X37" i="4"/>
  <c r="X36" i="4"/>
  <c r="X35" i="4"/>
  <c r="X180" i="4"/>
  <c r="X176" i="4"/>
  <c r="X146" i="4"/>
  <c r="X129" i="4"/>
  <c r="X122" i="4"/>
  <c r="X56" i="4"/>
  <c r="X53" i="4"/>
  <c r="X147" i="4"/>
  <c r="X140" i="4"/>
  <c r="X137" i="4"/>
  <c r="X69" i="4"/>
  <c r="X64" i="4"/>
  <c r="X58" i="4"/>
  <c r="X54" i="4"/>
  <c r="X31" i="4"/>
  <c r="X24" i="4"/>
  <c r="X13" i="4"/>
  <c r="X12" i="4"/>
  <c r="X11" i="4"/>
  <c r="X164" i="4"/>
  <c r="X117" i="4"/>
  <c r="X113" i="4"/>
  <c r="X44" i="4"/>
  <c r="X38" i="4"/>
  <c r="X27" i="4"/>
  <c r="X14" i="4"/>
  <c r="X179" i="4"/>
  <c r="X159" i="4"/>
  <c r="X148" i="4"/>
  <c r="X121" i="4"/>
  <c r="X120" i="4"/>
  <c r="X60" i="4"/>
  <c r="X43" i="4"/>
  <c r="X34" i="4"/>
  <c r="X170" i="4"/>
  <c r="X82" i="4"/>
  <c r="X65" i="4"/>
  <c r="X55" i="4"/>
  <c r="X46" i="4"/>
  <c r="X33" i="4"/>
  <c r="X8" i="4"/>
  <c r="X173" i="4"/>
  <c r="X152" i="4"/>
  <c r="X142" i="4"/>
  <c r="X139" i="4"/>
  <c r="X138" i="4"/>
  <c r="X134" i="4"/>
  <c r="X109" i="4"/>
  <c r="X77" i="4"/>
  <c r="X29" i="4"/>
  <c r="X172" i="4"/>
  <c r="X71" i="4"/>
  <c r="X41" i="4"/>
  <c r="X28" i="4"/>
  <c r="X6" i="4"/>
  <c r="X150" i="4"/>
  <c r="X149" i="4"/>
  <c r="X141" i="4"/>
  <c r="X116" i="4"/>
  <c r="X108" i="4"/>
  <c r="X106" i="4"/>
  <c r="X105" i="4"/>
  <c r="X97" i="4"/>
  <c r="X89" i="4"/>
  <c r="X76" i="4"/>
  <c r="X51" i="4"/>
  <c r="X39" i="4"/>
  <c r="X32" i="4"/>
  <c r="X178" i="4"/>
  <c r="X174" i="4"/>
  <c r="X151" i="4"/>
  <c r="X136" i="4"/>
  <c r="X135" i="4"/>
  <c r="X110" i="4"/>
  <c r="X90" i="4"/>
  <c r="X84" i="4"/>
  <c r="X78" i="4"/>
  <c r="X68" i="4"/>
  <c r="X30" i="4"/>
  <c r="X181" i="4"/>
  <c r="X165" i="4"/>
  <c r="X162" i="4"/>
  <c r="X157" i="4"/>
  <c r="X145" i="4"/>
  <c r="X143" i="4"/>
  <c r="X133" i="4"/>
  <c r="X132" i="4"/>
  <c r="X114" i="4"/>
  <c r="X99" i="4"/>
  <c r="X98" i="4"/>
  <c r="X88" i="4"/>
  <c r="X73" i="4"/>
  <c r="X67" i="4"/>
  <c r="X66" i="4"/>
  <c r="X163" i="4"/>
  <c r="X155" i="4"/>
  <c r="X111" i="4"/>
  <c r="X96" i="4"/>
  <c r="X95" i="4"/>
  <c r="X85" i="4"/>
  <c r="X83" i="4"/>
  <c r="X72" i="4"/>
  <c r="X62" i="4"/>
  <c r="X175" i="4"/>
  <c r="X168" i="4"/>
  <c r="X167" i="4"/>
  <c r="X166" i="4"/>
  <c r="X160" i="4"/>
  <c r="X158" i="4"/>
  <c r="X156" i="4"/>
  <c r="X153" i="4"/>
  <c r="X128" i="4"/>
  <c r="X118" i="4"/>
  <c r="X112" i="4"/>
  <c r="X107" i="4"/>
  <c r="X104" i="4"/>
  <c r="X92" i="4"/>
  <c r="X91" i="4"/>
  <c r="X81" i="4"/>
  <c r="X79" i="4"/>
  <c r="X75" i="4"/>
  <c r="X70" i="4"/>
  <c r="X61" i="4"/>
  <c r="X57" i="4"/>
  <c r="X50" i="4"/>
  <c r="X161" i="4"/>
  <c r="X94" i="4"/>
  <c r="X177" i="4"/>
  <c r="X144" i="4"/>
  <c r="X93" i="4"/>
  <c r="X86" i="4"/>
  <c r="X176" i="3"/>
  <c r="X160" i="3"/>
  <c r="X130" i="3"/>
  <c r="X129" i="3"/>
  <c r="X128" i="3"/>
  <c r="X127" i="3"/>
  <c r="X116" i="3"/>
  <c r="X95" i="3"/>
  <c r="X94" i="3"/>
  <c r="X81" i="3"/>
  <c r="X68" i="3"/>
  <c r="X36" i="3"/>
  <c r="X26" i="3"/>
  <c r="X25" i="3"/>
  <c r="X23" i="3"/>
  <c r="X22" i="3"/>
  <c r="X21" i="3"/>
  <c r="X20" i="3"/>
  <c r="X19" i="3"/>
  <c r="X18" i="3"/>
  <c r="X17" i="3"/>
  <c r="X16" i="3"/>
  <c r="X10" i="3"/>
  <c r="X9" i="3"/>
  <c r="X7" i="3"/>
  <c r="X180" i="3"/>
  <c r="X178" i="3"/>
  <c r="X134" i="3"/>
  <c r="X126" i="3"/>
  <c r="X96" i="3"/>
  <c r="X93" i="3"/>
  <c r="X58" i="3"/>
  <c r="X49" i="3"/>
  <c r="X48" i="3"/>
  <c r="X47" i="3"/>
  <c r="X37" i="3"/>
  <c r="X190" i="3"/>
  <c r="X189" i="3"/>
  <c r="X179" i="3"/>
  <c r="X177" i="3"/>
  <c r="X133" i="3"/>
  <c r="X125" i="3"/>
  <c r="X61" i="3"/>
  <c r="X45" i="3"/>
  <c r="X40" i="3"/>
  <c r="X31" i="3"/>
  <c r="X15" i="3"/>
  <c r="X13" i="3"/>
  <c r="X184" i="3"/>
  <c r="X159" i="3"/>
  <c r="X145" i="3"/>
  <c r="X142" i="3"/>
  <c r="X111" i="3"/>
  <c r="X91" i="3"/>
  <c r="X87" i="3"/>
  <c r="X74" i="3"/>
  <c r="X24" i="3"/>
  <c r="X11" i="3"/>
  <c r="X185" i="3"/>
  <c r="X181" i="3"/>
  <c r="X124" i="3"/>
  <c r="X122" i="3"/>
  <c r="X62" i="3"/>
  <c r="X33" i="3"/>
  <c r="X187" i="3"/>
  <c r="X182" i="3"/>
  <c r="X155" i="3"/>
  <c r="X154" i="3"/>
  <c r="X82" i="3"/>
  <c r="X57" i="3"/>
  <c r="X35" i="3"/>
  <c r="X27" i="3"/>
  <c r="X12" i="3"/>
  <c r="X171" i="3"/>
  <c r="X138" i="3"/>
  <c r="X123" i="3"/>
  <c r="X109" i="3"/>
  <c r="X104" i="3"/>
  <c r="X100" i="3"/>
  <c r="X72" i="3"/>
  <c r="X64" i="3"/>
  <c r="X51" i="3"/>
  <c r="X42" i="3"/>
  <c r="X14" i="3"/>
  <c r="X191" i="3"/>
  <c r="X188" i="3"/>
  <c r="X157" i="3"/>
  <c r="X146" i="3"/>
  <c r="X144" i="3"/>
  <c r="X92" i="3"/>
  <c r="X77" i="3"/>
  <c r="X52" i="3"/>
  <c r="X34" i="3"/>
  <c r="X32" i="3"/>
  <c r="X168" i="3"/>
  <c r="X153" i="3"/>
  <c r="X150" i="3"/>
  <c r="X149" i="3"/>
  <c r="X147" i="3"/>
  <c r="X135" i="3"/>
  <c r="X119" i="3"/>
  <c r="X110" i="3"/>
  <c r="X56" i="3"/>
  <c r="X38" i="3"/>
  <c r="X30" i="3"/>
  <c r="X8" i="3"/>
  <c r="X169" i="3"/>
  <c r="X167" i="3"/>
  <c r="X158" i="3"/>
  <c r="X152" i="3"/>
  <c r="X143" i="3"/>
  <c r="X120" i="3"/>
  <c r="X89" i="3"/>
  <c r="X78" i="3"/>
  <c r="X67" i="3"/>
  <c r="X63" i="3"/>
  <c r="X44" i="3"/>
  <c r="X41" i="3"/>
  <c r="X39" i="3"/>
  <c r="X183" i="3"/>
  <c r="X174" i="3"/>
  <c r="X156" i="3"/>
  <c r="X139" i="3"/>
  <c r="X137" i="3"/>
  <c r="X136" i="3"/>
  <c r="X73" i="3"/>
  <c r="X59" i="3"/>
  <c r="X55" i="3"/>
  <c r="X54" i="3"/>
  <c r="X53" i="3"/>
  <c r="X43" i="3"/>
  <c r="X29" i="3"/>
  <c r="X28" i="3"/>
  <c r="X6" i="3"/>
  <c r="X186" i="3"/>
  <c r="X172" i="3"/>
  <c r="X166" i="3"/>
  <c r="X163" i="3"/>
  <c r="X151" i="3"/>
  <c r="X148" i="3"/>
  <c r="X141" i="3"/>
  <c r="X131" i="3"/>
  <c r="X117" i="3"/>
  <c r="X112" i="3"/>
  <c r="X99" i="3"/>
  <c r="X88" i="3"/>
  <c r="X84" i="3"/>
  <c r="X71" i="3"/>
  <c r="X70" i="3"/>
  <c r="X175" i="3"/>
  <c r="X173" i="3"/>
  <c r="X161" i="3"/>
  <c r="X121" i="3"/>
  <c r="X118" i="3"/>
  <c r="X113" i="3"/>
  <c r="X108" i="3"/>
  <c r="X107" i="3"/>
  <c r="X103" i="3"/>
  <c r="X102" i="3"/>
  <c r="X97" i="3"/>
  <c r="X86" i="3"/>
  <c r="X85" i="3"/>
  <c r="X83" i="3"/>
  <c r="X79" i="3"/>
  <c r="X75" i="3"/>
  <c r="X69" i="3"/>
  <c r="X65" i="3"/>
  <c r="X46" i="3"/>
  <c r="X170" i="3"/>
  <c r="X165" i="3"/>
  <c r="X164" i="3"/>
  <c r="X162" i="3"/>
  <c r="X140" i="3"/>
  <c r="X132" i="3"/>
  <c r="X115" i="3"/>
  <c r="X114" i="3"/>
  <c r="X106" i="3"/>
  <c r="X105" i="3"/>
  <c r="X101" i="3"/>
  <c r="X98" i="3"/>
  <c r="X90" i="3"/>
  <c r="X80" i="3"/>
  <c r="X76" i="3"/>
  <c r="X66" i="3"/>
  <c r="X60" i="3"/>
  <c r="X50" i="3"/>
  <c r="X46" i="1" l="1"/>
  <c r="X60" i="1"/>
  <c r="X61" i="1"/>
  <c r="X50" i="1"/>
  <c r="X84" i="1"/>
  <c r="X55" i="1"/>
  <c r="X53" i="1"/>
  <c r="X56" i="1"/>
  <c r="X58" i="1"/>
  <c r="X59" i="1"/>
  <c r="X40" i="1"/>
  <c r="X66" i="1"/>
  <c r="X125" i="1"/>
  <c r="X132" i="1"/>
  <c r="X131" i="1"/>
  <c r="X130" i="1"/>
  <c r="X129" i="1"/>
  <c r="X128" i="1"/>
  <c r="X127" i="1"/>
  <c r="X126" i="1"/>
  <c r="X124" i="1"/>
  <c r="X123" i="1"/>
  <c r="X122" i="1"/>
  <c r="X121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5" i="1"/>
  <c r="X64" i="1"/>
  <c r="X63" i="1"/>
  <c r="X62" i="1"/>
  <c r="X57" i="1"/>
  <c r="X54" i="1"/>
  <c r="X52" i="1"/>
  <c r="X51" i="1"/>
  <c r="X49" i="1"/>
  <c r="X48" i="1"/>
  <c r="X47" i="1"/>
  <c r="X45" i="1"/>
  <c r="X44" i="1"/>
  <c r="X43" i="1"/>
  <c r="X42" i="1"/>
  <c r="X41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120" i="1"/>
  <c r="X85" i="1"/>
</calcChain>
</file>

<file path=xl/sharedStrings.xml><?xml version="1.0" encoding="utf-8"?>
<sst xmlns="http://schemas.openxmlformats.org/spreadsheetml/2006/main" count="1697" uniqueCount="475">
  <si>
    <t>Mouse</t>
  </si>
  <si>
    <t>Adipose</t>
  </si>
  <si>
    <t>lean</t>
  </si>
  <si>
    <t>obese</t>
  </si>
  <si>
    <t>Lean</t>
  </si>
  <si>
    <t>Obese</t>
  </si>
  <si>
    <t>Whole</t>
  </si>
  <si>
    <t>Mean</t>
  </si>
  <si>
    <t>St Dev</t>
  </si>
  <si>
    <t>18C36</t>
  </si>
  <si>
    <t>18C37</t>
  </si>
  <si>
    <t>18C40</t>
  </si>
  <si>
    <t>18C41</t>
  </si>
  <si>
    <t>18C42</t>
  </si>
  <si>
    <t>NPC1M</t>
  </si>
  <si>
    <t>NPC2M</t>
  </si>
  <si>
    <t>NPC3M</t>
  </si>
  <si>
    <t>18F50</t>
  </si>
  <si>
    <t>18F52</t>
  </si>
  <si>
    <t>18F54</t>
  </si>
  <si>
    <t>18F55</t>
  </si>
  <si>
    <t>18F57</t>
  </si>
  <si>
    <t>NPF1</t>
  </si>
  <si>
    <t>NPF2</t>
  </si>
  <si>
    <t>NPF4</t>
  </si>
  <si>
    <t>NPF5</t>
  </si>
  <si>
    <t>Val</t>
  </si>
  <si>
    <t>TG(46:02)_[M+Na]1+</t>
  </si>
  <si>
    <t>TG(53:10)_[M+NH4]1+</t>
  </si>
  <si>
    <t>Cer(40:02)_[M+H]1+</t>
  </si>
  <si>
    <t>Cer(42:01)_[M+H-H2O]1+</t>
  </si>
  <si>
    <t>DG(24:01)_[M+H-H2O]1+</t>
  </si>
  <si>
    <t>DG(30:01)_[M+H-H2O]1+</t>
  </si>
  <si>
    <t>DG(30:02)_[M+H-H2O]1+</t>
  </si>
  <si>
    <t>DG(32:01)_[M+H-H2O]1+</t>
  </si>
  <si>
    <t>DG(33:01)_[M+H-H2O]1+</t>
  </si>
  <si>
    <t>DG(33:02)_[M+H-H2O]1+</t>
  </si>
  <si>
    <t>DG(33:03)_[M+H-H2O]1+</t>
  </si>
  <si>
    <t>DG(34:01)_[M+H-H2O]1+</t>
  </si>
  <si>
    <t>DG(34:02)_[M+NH4]1+</t>
  </si>
  <si>
    <t>DG(34:03)_[M+H-H2O]1+</t>
  </si>
  <si>
    <t>DG(35:01)_[M+H-H2O]1+</t>
  </si>
  <si>
    <t>DG(35:02)_[M+H-H2O]1+</t>
  </si>
  <si>
    <t>DG(35:03)_[M+H-H2O]1+</t>
  </si>
  <si>
    <t>DG(35:05)_[M+NH4]1+</t>
  </si>
  <si>
    <t>DG(36:03)_[M+H-H2O]1+</t>
  </si>
  <si>
    <t>DG(36:04)_[M+H-H2O]1+</t>
  </si>
  <si>
    <t>DG(37:03)_[M+H-H2O]1+</t>
  </si>
  <si>
    <t>DG(38:01)_[M+H-H2O]1+</t>
  </si>
  <si>
    <t>DG(38:04)_[M+H-H2O]1+</t>
  </si>
  <si>
    <t>DG(40:06)_[M+H-H2O]1+</t>
  </si>
  <si>
    <t>DG(44:04)_[M+H-H2O]1+</t>
  </si>
  <si>
    <t>DG(44:06)_[M+H-H2O]1+</t>
  </si>
  <si>
    <t>DG(44:07)_[M+H-H2O]1+</t>
  </si>
  <si>
    <t>LPC(16:00) &amp; PC-O(16:00)_[M+H]1+</t>
  </si>
  <si>
    <t>LPC(18:00) &amp; PC-O(18:00)</t>
  </si>
  <si>
    <t>LPC(18:01) &amp; PC-O(18:01)_[M+H]1+</t>
  </si>
  <si>
    <t>LPE(22:06)_[M+H]1+</t>
  </si>
  <si>
    <t>LPI(20:04)_[M+NH4]1+</t>
  </si>
  <si>
    <t>LPI(22:04)_[M+H]1+ &amp; LPI(20:01)_[M+Na]1+</t>
  </si>
  <si>
    <t>LPS(17:01)_[M+H]1+</t>
  </si>
  <si>
    <t>PA(33:03)_[M+Na]1+</t>
  </si>
  <si>
    <t>PA(35:00)_[M+Na]1+</t>
  </si>
  <si>
    <t>PC(34:01)_[M+H]1+</t>
  </si>
  <si>
    <t>PC(36:01) &amp; PE(39:01)</t>
  </si>
  <si>
    <t>PC(36:02) &amp; PE(39:02)</t>
  </si>
  <si>
    <t>PC(36:03)_[M+H]1+</t>
  </si>
  <si>
    <t>PC(36:04) &amp; PE(39:04)</t>
  </si>
  <si>
    <t>PC(38:04) &amp; PE(41:04)</t>
  </si>
  <si>
    <t>PC(38:06)</t>
  </si>
  <si>
    <t>PC(44:00) &amp; PE(47:00)</t>
  </si>
  <si>
    <t>PE(32:06)</t>
  </si>
  <si>
    <t>PE(36:02) &amp; PC(33:02)</t>
  </si>
  <si>
    <t>PG(34:00)_[M+NH4]1+</t>
  </si>
  <si>
    <t>PG(39:07)_[M+Na]1+</t>
  </si>
  <si>
    <t>PS(28:00)_[M+Na]1+</t>
  </si>
  <si>
    <t>PS(33:00)_[M+Na]1+</t>
  </si>
  <si>
    <t>SM(32:02)_[M+H]1+</t>
  </si>
  <si>
    <t>SM(34:01)_[M+H]1+ &amp; DG(44:08)_[M+H-H2O]1+</t>
  </si>
  <si>
    <t>SM(36:01)_[M+H]1+</t>
  </si>
  <si>
    <t>SM(36:02)_[M+H]1+</t>
  </si>
  <si>
    <t>SM(38:01)_[M+H]1+</t>
  </si>
  <si>
    <t>SM(38:02)_[M+H]1+</t>
  </si>
  <si>
    <t>SM(39:01)_[M+H]1+</t>
  </si>
  <si>
    <t>SM(41:01)_[M+H]1+</t>
  </si>
  <si>
    <t>SM(41:04)</t>
  </si>
  <si>
    <t>SM(42:01)_[M+H]1+</t>
  </si>
  <si>
    <t>SM(42:02)_[M+H]1+</t>
  </si>
  <si>
    <t>SM(45:00)</t>
  </si>
  <si>
    <t>SM(47:01)</t>
  </si>
  <si>
    <t>TG(36:00)_[M+Na]1+</t>
  </si>
  <si>
    <t>TG(38:01)_[M+NH4]1+</t>
  </si>
  <si>
    <t>TG(38:03)</t>
  </si>
  <si>
    <t>TG(40:01)_[M+NH4]1+</t>
  </si>
  <si>
    <t>TG(42:02)_[M+NH4]1+</t>
  </si>
  <si>
    <t>TG(43:02)_[M+Na]1+</t>
  </si>
  <si>
    <t>TG(46:03)_[M+Na]1+</t>
  </si>
  <si>
    <t>TG(46:04)_[M+NH4]1+</t>
  </si>
  <si>
    <t>TG(48:00)_[M+Na]1+</t>
  </si>
  <si>
    <t>TG(48:01)_[M+Na]1+</t>
  </si>
  <si>
    <t>TG(48:01)_[M+NH4]1+</t>
  </si>
  <si>
    <t>TG(48:02)_[M+Na]1+ &amp; SM(43:03)</t>
  </si>
  <si>
    <t>TG(48:02)_[M+NH4]1+</t>
  </si>
  <si>
    <t>TG(48:03)_[M+Na]1+</t>
  </si>
  <si>
    <t>TG(49:02)_[M+NH4]1+</t>
  </si>
  <si>
    <t>TG(49:04)_[M+NH4]1+</t>
  </si>
  <si>
    <t>TG(50:00)_[M+Na]1+ &amp; SM(45:01)</t>
  </si>
  <si>
    <t>TG(50:01)_[M+Na]1+</t>
  </si>
  <si>
    <t>TG(50:01)_[M+NH4]1+</t>
  </si>
  <si>
    <t>TG(50:02)_[M+Na]1+</t>
  </si>
  <si>
    <t>TG(50:02)_[M+NH4]1+</t>
  </si>
  <si>
    <t>TG(50:03)</t>
  </si>
  <si>
    <t>TG(50:03)_[M+Na]1+</t>
  </si>
  <si>
    <t>TG(50:03)_[M+NH4]1+</t>
  </si>
  <si>
    <t>TG(50:04)_[M+NH4]1+</t>
  </si>
  <si>
    <t>TG(51:04)_[M+NH4]1+</t>
  </si>
  <si>
    <t>TG(51:05)_[M+NH4]1+</t>
  </si>
  <si>
    <t>TG(51:06)_[M+NH4]1+</t>
  </si>
  <si>
    <t>TG(51:07)_[M+NH4]1+ &amp; PG-O(41:00)_[M+NH4]1+</t>
  </si>
  <si>
    <t>TG(52:00)_[M+Na]1+</t>
  </si>
  <si>
    <t>TG(52:02)_[M+Na]1+</t>
  </si>
  <si>
    <t>TG(52:02)_[M+NH4]1+</t>
  </si>
  <si>
    <t>TG(52:03)_[M+Na]1+</t>
  </si>
  <si>
    <t>TG(52:03)_[M+NH4]1+</t>
  </si>
  <si>
    <t>TG(52:04)_[M+NH4]1+</t>
  </si>
  <si>
    <t>TG(52:05)_[M+Na]1+</t>
  </si>
  <si>
    <t>TG(53:03)_[M+NH4]1+</t>
  </si>
  <si>
    <t>TG(53:04)_[M+NH4]1+</t>
  </si>
  <si>
    <t>TG(53:06)_[M+NH4]1+</t>
  </si>
  <si>
    <t>TG(53:07)_[M+NH4]1+</t>
  </si>
  <si>
    <t>TG(54:01)_[M+NH4]1+</t>
  </si>
  <si>
    <t>TG(54:02)_[M+Na]1+</t>
  </si>
  <si>
    <t>TG(54:02)_[M+NH4]1+</t>
  </si>
  <si>
    <t>TG(54:03)_[M+NH4]1+</t>
  </si>
  <si>
    <t>TG(56:05)_[M+NH4]1+</t>
  </si>
  <si>
    <t>TG(56:06)_[M+NH4]1+</t>
  </si>
  <si>
    <t>TG(56:07)_[M+NH4]1+</t>
  </si>
  <si>
    <t>TG(57:00)_[M+Na]1+</t>
  </si>
  <si>
    <t>TG(58:09)_[M+NH4]1+</t>
  </si>
  <si>
    <t>TGox(45:04)</t>
  </si>
  <si>
    <t>TGox(56:02)</t>
  </si>
  <si>
    <t>TG(55:01)_[M+NH4]1+</t>
  </si>
  <si>
    <t>SM(34:02)_[M+H]1+</t>
  </si>
  <si>
    <t>PA(43:06)_[M+Na]1+</t>
  </si>
  <si>
    <t>PG-O(34:00)_[M+H]1+ / TG(42:04)_[M+Na]1+</t>
  </si>
  <si>
    <t>PG-O(32:01)_[M+NH4]1+</t>
  </si>
  <si>
    <t>PG(38:05)_[M+H]1+</t>
  </si>
  <si>
    <t>PG(33:03)_[M+Na]1+</t>
  </si>
  <si>
    <t>PG(35:06)_[M+H]1+</t>
  </si>
  <si>
    <t>TG(43:03)_[M+NH4]1+</t>
  </si>
  <si>
    <t>PC-O(34:03) &amp; PC-P(34:02)</t>
  </si>
  <si>
    <t>PI-O(32:01)_[M+H]1+</t>
  </si>
  <si>
    <t>PG-O(34:01)_[M+NH4]1+</t>
  </si>
  <si>
    <t>PC(38:01) &amp; PE(41:01)</t>
  </si>
  <si>
    <t>Washed</t>
  </si>
  <si>
    <t>NPC1</t>
  </si>
  <si>
    <t>NPC2</t>
  </si>
  <si>
    <t>NPC3</t>
  </si>
  <si>
    <t>DG(42:07)_[M+NH4]1+</t>
  </si>
  <si>
    <t>PC-O(36:02)_[M+H]1+ / PE-P(39:01)_[M+H]1+</t>
  </si>
  <si>
    <t>PI-P(29:00)_[M+Na]1+</t>
  </si>
  <si>
    <t>PC(38:05) &amp; PE(41:05)</t>
  </si>
  <si>
    <t>PC-O(36:05)_[M+H]1+</t>
  </si>
  <si>
    <t>DG(42:10)_[M+NH4]1+</t>
  </si>
  <si>
    <t>PC(30:00) &amp; PE(33:00)</t>
  </si>
  <si>
    <t>SM(40:01)_[M+H]1+</t>
  </si>
  <si>
    <t>PC(38:03) &amp; PE(41:03)</t>
  </si>
  <si>
    <t>CE(22:06)_[M+NH4]1+</t>
  </si>
  <si>
    <t>LPE(18:01)_[M+H]1+ / LPC(15:01)_[M+H]1+</t>
  </si>
  <si>
    <t>PI(26:00)_[M+NH4]1+</t>
  </si>
  <si>
    <t>TGox(39:00)</t>
  </si>
  <si>
    <t>CE(16:03)_[M+Na]1+</t>
  </si>
  <si>
    <t>Cer(42:02)_[M+H-H2O]1+</t>
  </si>
  <si>
    <t>PC(30:05)</t>
  </si>
  <si>
    <t>PS(33:03)_[M+H]1+ / PS(31:00)_[M+Na]1+ &amp; PG(33:05)_[M+NH4]1+</t>
  </si>
  <si>
    <t>DG(40:10)_[M+NH4]1+</t>
  </si>
  <si>
    <t>DG(42:06)_[M+NH4]1+</t>
  </si>
  <si>
    <t>PC(28:00) &amp; PE(31:00)</t>
  </si>
  <si>
    <t>TG(47:03)_[M+Na]1+</t>
  </si>
  <si>
    <t>PE(40:10)_[M+H]1+ / PA(42:11)_[M+NH4]1+</t>
  </si>
  <si>
    <t>PS(35:04)_[M+H]1+ / PG(35:06)_[M+NH4]1+</t>
  </si>
  <si>
    <t>PS-P(36:05)_[M+Na]1+</t>
  </si>
  <si>
    <t>SM(36:04)</t>
  </si>
  <si>
    <t>CE(18:00)_[M+Na]1+</t>
  </si>
  <si>
    <t>Cer(41:02)_[M+H]1+</t>
  </si>
  <si>
    <t>DG(42:08)_[M+H-H2O]1+</t>
  </si>
  <si>
    <t>DG(44:09)_[M+H-H2O]1+</t>
  </si>
  <si>
    <t>PA(38:05)_[M+Na]1+</t>
  </si>
  <si>
    <t>PC(40:07)_[M+H]1+</t>
  </si>
  <si>
    <t>PC(40:08)_[M+H]1+</t>
  </si>
  <si>
    <t>PC-O(39:06) &amp; PC-P(39:05)</t>
  </si>
  <si>
    <t>PE-O(42:06)_[M+H]1+</t>
  </si>
  <si>
    <t>SM(32:01)_[M+H]1+</t>
  </si>
  <si>
    <t>TG(43:05)</t>
  </si>
  <si>
    <t>Cer(39:01)_[M+H-H2O]1+</t>
  </si>
  <si>
    <t>DG(38:03)_[M+NH4]1+</t>
  </si>
  <si>
    <t>LPI(20:02)_[M+Na]1+</t>
  </si>
  <si>
    <t>LPS(20:05)_[M+H]1+</t>
  </si>
  <si>
    <t>PA(42:09)_[M+Na]1+</t>
  </si>
  <si>
    <t>PC(32:02) &amp; PE(35:02)</t>
  </si>
  <si>
    <t>PC(34:03) &amp; PE(37:03)</t>
  </si>
  <si>
    <t>PE(36:00) &amp; PC(33:00)</t>
  </si>
  <si>
    <t>PE(38:02) &amp; PC(35:02)</t>
  </si>
  <si>
    <t>PE(42:03)_[M+H]1+ / PC(39:03)_[M+H]1+ / PA(44:04)_[M+NH4]1+</t>
  </si>
  <si>
    <t>PE-P(40:07)_[M+H]1+</t>
  </si>
  <si>
    <t>PG(37:06)_[M+H]1+ &amp; PG(35:03)_[M+Na]1+</t>
  </si>
  <si>
    <t>PG(42:10)_[M+H]1+</t>
  </si>
  <si>
    <t>PI(30:01)_[M+H]1+</t>
  </si>
  <si>
    <t>PI-O(36:05)_[M+H]1+ &amp; PI-O(34:02)_[M+Na]1+</t>
  </si>
  <si>
    <t>PI-P(36:05)_[M+NH4]1+</t>
  </si>
  <si>
    <t>PS(38:03)_[M+Na]1+</t>
  </si>
  <si>
    <t>PS(40:06)_[M+Na]1+</t>
  </si>
  <si>
    <t>PS(42:09)_[M+H]1+ / PG(42:11)_[M+NH4]1+</t>
  </si>
  <si>
    <t>TG(59:03)_[M+Na]1+</t>
  </si>
  <si>
    <t>TGox(36:02)</t>
  </si>
  <si>
    <t>Variable</t>
  </si>
  <si>
    <t>m/z</t>
  </si>
  <si>
    <t xml:space="preserve">PC_35:5_[M+OAC]1- </t>
  </si>
  <si>
    <t>PC_37:2_[M+Cl]1-</t>
  </si>
  <si>
    <t xml:space="preserve">PC_38:6_[M+OAC]1- </t>
  </si>
  <si>
    <t xml:space="preserve">PC_40:2_[M+OAC]1- </t>
  </si>
  <si>
    <t xml:space="preserve">PC_40:6_[M+OAC]1- </t>
  </si>
  <si>
    <t>PC_44:0_[M+Cl]1-</t>
  </si>
  <si>
    <t>PC-O_33:1_[M+OAC]1-</t>
  </si>
  <si>
    <t>PC-O_34:3_[M+OAC]1-</t>
  </si>
  <si>
    <t>PC-O_36:5_[M+OAC]1-</t>
  </si>
  <si>
    <t>PC-O_38:1_[M+OAC]1-</t>
  </si>
  <si>
    <t>PC-O-31:1_[M+OAC]1-</t>
  </si>
  <si>
    <t>PC-P_33:2_[M+OAC]1-</t>
  </si>
  <si>
    <t>PE_40:2_[M-H]1-</t>
  </si>
  <si>
    <t>PE-O_38:2_[M-H]1-</t>
  </si>
  <si>
    <t>PI(39:2)</t>
  </si>
  <si>
    <t>PI(43:4)</t>
  </si>
  <si>
    <t>PI(44:5)</t>
  </si>
  <si>
    <t>PI-O_42:2_[M-H]1-</t>
  </si>
  <si>
    <t xml:space="preserve">PC_34:6_[M+OAC]1- </t>
  </si>
  <si>
    <t>PC_38:6_[M+Cl]1-</t>
  </si>
  <si>
    <t>PC_39:4_[M+Cl]1-</t>
  </si>
  <si>
    <t>PC_40:2_[M+Cl]1-</t>
  </si>
  <si>
    <t>PC_40:6_[M+Cl]1-</t>
  </si>
  <si>
    <t>PC_41:2_[M+OAC]1-</t>
  </si>
  <si>
    <t>PC_42:10_[M+Cl]1-</t>
  </si>
  <si>
    <t>PC_42:2_[M+Cl]1-</t>
  </si>
  <si>
    <t>PC-O_29:0_[M+OAC]1-</t>
  </si>
  <si>
    <t>PC-O_34:4_[M+OAC]1-</t>
  </si>
  <si>
    <t>PC-O_35:4_[M+OAC]1-</t>
  </si>
  <si>
    <t>PC-O_38:5_[M+OAC]1-</t>
  </si>
  <si>
    <t>PC-O_39:0_[M+Cl]1-</t>
  </si>
  <si>
    <t>PC-O_44:5_[M+OAC]1-</t>
  </si>
  <si>
    <t>PC-P_42:4_[M+OAC]1-</t>
  </si>
  <si>
    <t>PE_32:1_[M-H]1-</t>
  </si>
  <si>
    <t>PI(39:0) &amp; PA(52:10)</t>
  </si>
  <si>
    <t>PS_38:6_[M-H]1-</t>
  </si>
  <si>
    <t>PS_42:11_[M-H]1-</t>
  </si>
  <si>
    <t>PC_39:4_[M+OAC]1-</t>
  </si>
  <si>
    <t xml:space="preserve">PC_39:5_[M+OAC]1- </t>
  </si>
  <si>
    <t>PC_41:7_[M+Cl]1-</t>
  </si>
  <si>
    <t>PC_42:6_[M+Cl]1-</t>
  </si>
  <si>
    <t>PC-O_33:2_[M+OAC]1-</t>
  </si>
  <si>
    <t>PC-O_42:6_[M+Cl]1-</t>
  </si>
  <si>
    <t>PC-P_40:6_[M+OAC]1-</t>
  </si>
  <si>
    <t>PE_39:2_[M-H]1-</t>
  </si>
  <si>
    <t>PE-O_38:4_[M-H]1-</t>
  </si>
  <si>
    <t>PG(43:5)</t>
  </si>
  <si>
    <t>PG-O_40:2_[M-H]1-</t>
  </si>
  <si>
    <t>PI(40:0)</t>
  </si>
  <si>
    <t>PI(46:3)</t>
  </si>
  <si>
    <t>PS_36:5_[M-H]1-</t>
  </si>
  <si>
    <t>SM_40:2_[M+OAC]1- &amp; TG_oxid(46:5)+Oac</t>
  </si>
  <si>
    <t>Cer_42:2_[M+Cl]1-</t>
  </si>
  <si>
    <t>PA(40:7)</t>
  </si>
  <si>
    <t>PA(P-35:0)</t>
  </si>
  <si>
    <t xml:space="preserve">PC_34:2_[M+OAC]1- </t>
  </si>
  <si>
    <t>PC_36:3_[M+Cl]1-</t>
  </si>
  <si>
    <t xml:space="preserve">PC_36:3_[M+OAC]1- </t>
  </si>
  <si>
    <t>PC_36:4_[M+Cl]1-</t>
  </si>
  <si>
    <t xml:space="preserve">PC_36:8_[M+OAC]1- </t>
  </si>
  <si>
    <t xml:space="preserve">PC_39:7_[M+OAC]1- </t>
  </si>
  <si>
    <t>PE_43:2_[M-H]1-</t>
  </si>
  <si>
    <t>PE_44:4_[M-H]1-</t>
  </si>
  <si>
    <t>PE-O_36:4_[M-H]1-</t>
  </si>
  <si>
    <t>PI(35:2)</t>
  </si>
  <si>
    <t>PS_42:10_[M-H]1-</t>
  </si>
  <si>
    <t>SM_38:3_[M+OAC]1-</t>
  </si>
  <si>
    <t xml:space="preserve">PC_33:4_[M+OAC]1- </t>
  </si>
  <si>
    <t xml:space="preserve">PC_34:1_[M+OAC]1- </t>
  </si>
  <si>
    <t xml:space="preserve">PC_34:3_[M+OAC]1- </t>
  </si>
  <si>
    <t xml:space="preserve">PC_37:6_[M+OAC]1- </t>
  </si>
  <si>
    <t xml:space="preserve">PC_38:7_[M+OAC]1- </t>
  </si>
  <si>
    <t>PC_40:5_[M+Cl]1-</t>
  </si>
  <si>
    <t>PC_43:2_[M+OAC]1-</t>
  </si>
  <si>
    <t>PE_31:0_[M-H]1-</t>
  </si>
  <si>
    <t>PE-O_40:3_[M-H]1-</t>
  </si>
  <si>
    <t>PG-O_42:6_[M-H]1-</t>
  </si>
  <si>
    <t>PI(37:0) &amp; PA(50:10)</t>
  </si>
  <si>
    <t>PI-O_38:6_[M-H]1-</t>
  </si>
  <si>
    <t>PI-O_41:0_[M-H]1-</t>
  </si>
  <si>
    <t>CL(78:00)_[M]2-</t>
  </si>
  <si>
    <t>PA(P-36:1)</t>
  </si>
  <si>
    <t xml:space="preserve">PC_33:3_[M+OAC]1- </t>
  </si>
  <si>
    <t xml:space="preserve">PC_36:4_[M+OAC]1- </t>
  </si>
  <si>
    <t xml:space="preserve">PC-O_40:5_[M+Cl]1- &amp; PC_37:3_[M+OAC]1- </t>
  </si>
  <si>
    <t>PE_29:0_[M-H]1-</t>
  </si>
  <si>
    <t>PE_40:9_[M-H]1-</t>
  </si>
  <si>
    <t>PG(43:4)</t>
  </si>
  <si>
    <t>PG(44:9)</t>
  </si>
  <si>
    <t>PG-O_39:0_[M-H]1-</t>
  </si>
  <si>
    <t>PI(32:1)</t>
  </si>
  <si>
    <t>PI-O_40:5_[M-H]1-</t>
  </si>
  <si>
    <t>PA(P-38:1)</t>
  </si>
  <si>
    <t xml:space="preserve">PC_31:1_[M+OAC]1- </t>
  </si>
  <si>
    <t xml:space="preserve">PC_36:2_[M+OAC]1- </t>
  </si>
  <si>
    <t>PC_40:3_[M+Cl]1-</t>
  </si>
  <si>
    <t>PC_44:8_[M+Cl]1-</t>
  </si>
  <si>
    <t>PE-P_40:6_[M-H]1-</t>
  </si>
  <si>
    <t>PG(39:2) &amp; TG(47:7)+Cl-37</t>
  </si>
  <si>
    <t>PI(36:1)</t>
  </si>
  <si>
    <t>SM_41:0_[M+OAC]1-</t>
  </si>
  <si>
    <t>SM_42:3_[M+OAC]1-</t>
  </si>
  <si>
    <t>LPC_22:2_[M+Cl]1-</t>
  </si>
  <si>
    <t>PC_34:2_[M+Cl]1-</t>
  </si>
  <si>
    <t>PC_36:2_[M+Cl]1-</t>
  </si>
  <si>
    <t>PC_38:4_[M+Cl]1-</t>
  </si>
  <si>
    <t>PC_39:6_[M+OAC]1-</t>
  </si>
  <si>
    <t>PC-O_34:0_[M+OAC]1-</t>
  </si>
  <si>
    <t>PC-O_36:2_[M+Cl]1- &amp; PC_33:0_[M+OAC]1-</t>
  </si>
  <si>
    <t>PC-O_39:1_[M+OAC]1-</t>
  </si>
  <si>
    <t>PE_33:4_[M-H]1-</t>
  </si>
  <si>
    <t>PE-O_34:3_[M-H]1-</t>
  </si>
  <si>
    <t>PS_35:6_[M-H]1-</t>
  </si>
  <si>
    <t>LPC_20:4_[M+Cl]1-</t>
  </si>
  <si>
    <t>PA(36:1) &amp; TG_oxid(37:1)+Cl-35</t>
  </si>
  <si>
    <t xml:space="preserve">PC_32:3_[M+OAC]1- </t>
  </si>
  <si>
    <t xml:space="preserve">PC_36:6_[M+OAC]1- </t>
  </si>
  <si>
    <t>PC_41:1_[M+OAC]1-</t>
  </si>
  <si>
    <t>PI(34:0) &amp; PA(47:10)</t>
  </si>
  <si>
    <t>PI(35:0) &amp; PA(48:10)</t>
  </si>
  <si>
    <t>SM_38:2_[M+OAC]1-</t>
  </si>
  <si>
    <t>SM_40:3_[M+OAC]1-</t>
  </si>
  <si>
    <t>PA(P-38:2)</t>
  </si>
  <si>
    <t xml:space="preserve">PC_37:5_[M+OAC]1- </t>
  </si>
  <si>
    <t>PE_33:0_[M-H]1-</t>
  </si>
  <si>
    <t>PE_34:0_[M-H]1-</t>
  </si>
  <si>
    <t>SM_38:1_[M+OAC]1-</t>
  </si>
  <si>
    <t>SM_39:2_[M+OAC]1-</t>
  </si>
  <si>
    <t>LPC_18:2_[M+Cl]1-</t>
  </si>
  <si>
    <t>LPG(35:0)_[M]- &amp; PG-O_35:0_[M-H]1-</t>
  </si>
  <si>
    <t>PC_40:10_[M+OAC]1-</t>
  </si>
  <si>
    <t>PC_42:2_[M+OAC]1-</t>
  </si>
  <si>
    <t>PC_44:4_[M+OAC]1-</t>
  </si>
  <si>
    <t>PC-O_42:0_[M+OAC]1-</t>
  </si>
  <si>
    <t>PE-O_38:5_[M-H]1-</t>
  </si>
  <si>
    <t>PG(36:1) &amp; TG(44:6)+Cl-37</t>
  </si>
  <si>
    <t>PI(37:4)</t>
  </si>
  <si>
    <t>SM_39:1_[M+OAC]1-</t>
  </si>
  <si>
    <t>LPC_22:1_[M+Cl]1-</t>
  </si>
  <si>
    <t>LPC_24:0_[M+OAC]1-</t>
  </si>
  <si>
    <t>PA(P-37:0)</t>
  </si>
  <si>
    <t>PC_34:1_[M+Cl]1-</t>
  </si>
  <si>
    <t xml:space="preserve">PC_34:5_[M+OAC]1- </t>
  </si>
  <si>
    <t xml:space="preserve">PC_37:4_[M+OAC]1- </t>
  </si>
  <si>
    <t>PE_34:2_[M-H]1-</t>
  </si>
  <si>
    <t>PE_40:4_[M-H]1-</t>
  </si>
  <si>
    <t>SM_34:1_[M+OAC]1- &amp; TG_oxid(40:4)+Oac</t>
  </si>
  <si>
    <t>SM_36:1_[M+OAC]1-</t>
  </si>
  <si>
    <t>SM_41:1_[M+OAC]1-</t>
  </si>
  <si>
    <t>SM_42:0_[M+OAC]1-</t>
  </si>
  <si>
    <t xml:space="preserve">PC_33:2_[M+OAC]1- </t>
  </si>
  <si>
    <t xml:space="preserve">PC_35:2_[M+OAC]1- </t>
  </si>
  <si>
    <t xml:space="preserve">PC_35:3_[M+OAC]1- </t>
  </si>
  <si>
    <t xml:space="preserve">PC_35:4_[M+OAC]1- </t>
  </si>
  <si>
    <t xml:space="preserve">PC_36:7_[M+OAC]1- </t>
  </si>
  <si>
    <t>PC-O_17:0_[M+OAC]1-</t>
  </si>
  <si>
    <t>PC-O_20:1_[M+Cl]1-</t>
  </si>
  <si>
    <t>PE_36:1_[M-H]1- &amp; CL(74:02)_[M]2-</t>
  </si>
  <si>
    <t>PE_40:6_[M-H]1-</t>
  </si>
  <si>
    <t>SM_35:1_[M+OAC]1-</t>
  </si>
  <si>
    <t>SM_37:1_[M+OAC]1- &amp; TG_oxid(44:0)+Cl-37</t>
  </si>
  <si>
    <t>CL(74:03)_[M]2- &amp; TG_oxid(40:2)+Cl-37</t>
  </si>
  <si>
    <t>LPC_15:0_[M+OAC]1-</t>
  </si>
  <si>
    <t>LPC_17:1_[M+OAC]1-</t>
  </si>
  <si>
    <t>LPC-O_19:1_[M+Cl]1-</t>
  </si>
  <si>
    <t>LPE_13:0_[M-H]1-</t>
  </si>
  <si>
    <t>LPE_16:0_[M-H]1-</t>
  </si>
  <si>
    <t>LPE_18:0_[M-H]1-</t>
  </si>
  <si>
    <t>LPE_18:1_[M-H]1-</t>
  </si>
  <si>
    <t>LPE_20:0_[M-H]1-</t>
  </si>
  <si>
    <t>LPE_20:1_[M-H]1-</t>
  </si>
  <si>
    <t>LPE_22:6_[M-H]1-</t>
  </si>
  <si>
    <t>PA(34:0) &amp; TG_oxid(35:0)+Cl-35</t>
  </si>
  <si>
    <t>PA(36:0) &amp; TG_oxid(37:0)+Cl-35</t>
  </si>
  <si>
    <t xml:space="preserve">PC_33:1_[M+OAC]1- </t>
  </si>
  <si>
    <t xml:space="preserve">PC_38:9_[M+OAC]1- </t>
  </si>
  <si>
    <t xml:space="preserve">PC_40:9_[M+OAC]1- </t>
  </si>
  <si>
    <t>PC-O_18:0_[M+Cl]1-</t>
  </si>
  <si>
    <t>PC-O_18:1_[M+Cl]1-</t>
  </si>
  <si>
    <t>PC-P_34:4_[M+OAC]1-</t>
  </si>
  <si>
    <t>PE_36:2_[M-H]1-</t>
  </si>
  <si>
    <t>PE_36:4_[M-H]1-</t>
  </si>
  <si>
    <t>PE_38:4_[M-H]1-</t>
  </si>
  <si>
    <t>PE_38:5_[M-H]1- &amp; CL(78:10)_[M]2-</t>
  </si>
  <si>
    <t>PI(38:5)</t>
  </si>
  <si>
    <t>SM_33:1_[M+OAC]1-</t>
  </si>
  <si>
    <t>PG(46:7)</t>
  </si>
  <si>
    <t>PC_42:6_[M+OAC]1-</t>
  </si>
  <si>
    <t>PC_35:5_[M+Cl]1-</t>
  </si>
  <si>
    <t xml:space="preserve">PC_38:4_[M+OAC]1- </t>
  </si>
  <si>
    <t>PC_40:0_[M+Cl]1-</t>
  </si>
  <si>
    <t>PC_42:4_[M+Cl]1-</t>
  </si>
  <si>
    <t>PC_42:5_[M+Cl]1-</t>
  </si>
  <si>
    <t>PC-O_36:1_[M+OAC]1-</t>
  </si>
  <si>
    <t>PC-O_40:4_[M+Cl]1-</t>
  </si>
  <si>
    <t>PI(37:6)</t>
  </si>
  <si>
    <t>PI-O_40:2_[M-H]1-</t>
  </si>
  <si>
    <t>PC_37:3_[M+Cl]1-</t>
  </si>
  <si>
    <t>PC_40:4_[M+Cl]1-</t>
  </si>
  <si>
    <t>PC_44:7_[M+Cl]1-</t>
  </si>
  <si>
    <t>PI-P_42:2_[M-H]1-</t>
  </si>
  <si>
    <t>PC_37:7_[M+Cl]1-</t>
  </si>
  <si>
    <t xml:space="preserve">PC_37:7_[M+OAC]1- </t>
  </si>
  <si>
    <t>PC_41:6_[M+Cl]1-</t>
  </si>
  <si>
    <t>PC_48:1_[M+OAC]1-</t>
  </si>
  <si>
    <t>PC_52:4_[M+OAC]1-</t>
  </si>
  <si>
    <t>PG(48:7)</t>
  </si>
  <si>
    <t>PC_38:0_[M+Cl]1-</t>
  </si>
  <si>
    <t>PC-O_37:1_[M+OAC]1-</t>
  </si>
  <si>
    <t>PC_36:0_[M+OAC]1-</t>
  </si>
  <si>
    <t>PC_38:5_[M+Cl]1-</t>
  </si>
  <si>
    <t>ADI</t>
  </si>
  <si>
    <t>Vals (%)</t>
  </si>
  <si>
    <t>FA(10:0)</t>
  </si>
  <si>
    <t>FA(11:0)</t>
  </si>
  <si>
    <t>FA(12:0)</t>
  </si>
  <si>
    <t>FA(12:1)</t>
  </si>
  <si>
    <t>FA(13:0)</t>
  </si>
  <si>
    <t>FA(14:0)</t>
  </si>
  <si>
    <t>FA(14:1)</t>
  </si>
  <si>
    <t>FA(15:0)</t>
  </si>
  <si>
    <t>FA(16:0)</t>
  </si>
  <si>
    <t>FA(16:1)</t>
  </si>
  <si>
    <t>FA(16:2)</t>
  </si>
  <si>
    <t>FA(16:3)</t>
  </si>
  <si>
    <t>FA(17:0)</t>
  </si>
  <si>
    <t>FA(18:0)</t>
  </si>
  <si>
    <t>FA(18:1)</t>
  </si>
  <si>
    <t>FA(18:2)</t>
  </si>
  <si>
    <t>FA(18:3)</t>
  </si>
  <si>
    <t>FA(18:4)</t>
  </si>
  <si>
    <t>FA(19:0)</t>
  </si>
  <si>
    <t>FA(19:1)</t>
  </si>
  <si>
    <t>FA(20:0)</t>
  </si>
  <si>
    <t>FA(20:1)</t>
  </si>
  <si>
    <t>FA(20:2)</t>
  </si>
  <si>
    <t>FA(20:3)</t>
  </si>
  <si>
    <t>FA(20:4)</t>
  </si>
  <si>
    <t>FA(20:5)</t>
  </si>
  <si>
    <t>FA(21:0)</t>
  </si>
  <si>
    <t>FA(22:0)</t>
  </si>
  <si>
    <t>FA(22:1)</t>
  </si>
  <si>
    <t>FA(22:2)</t>
  </si>
  <si>
    <t>FA(22:3)</t>
  </si>
  <si>
    <t>FA(22:4)</t>
  </si>
  <si>
    <t>FA(22:5)</t>
  </si>
  <si>
    <t>FA(22:6)</t>
  </si>
  <si>
    <t>FA(23:0)</t>
  </si>
  <si>
    <t>FA(24:0)</t>
  </si>
  <si>
    <t>FA(24:1)</t>
  </si>
  <si>
    <t>FA(26:0)</t>
  </si>
  <si>
    <t>FA(28:0)</t>
  </si>
  <si>
    <t>Elongase</t>
  </si>
  <si>
    <t>FADS2</t>
  </si>
  <si>
    <t>Relative enzyme activity</t>
  </si>
  <si>
    <t>Ratio</t>
  </si>
  <si>
    <t>Type</t>
  </si>
  <si>
    <t>FADS1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</si>
</sst>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Segoe UI Semibold"/>
      <family val="2"/>
    </font>
    <font>
      <b/>
      <sz val="9"/>
      <color theme="1"/>
      <name val="Segoe UI Semibold"/>
      <family val="2"/>
    </font>
    <font>
      <i/>
      <sz val="9"/>
      <color theme="1"/>
      <name val="Segoe UI Semibold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3" fillId="0" borderId="0" xfId="0" applyFont="1"/>
    <xf numFmtId="164" fontId="2" fillId="0" borderId="0" xfId="0" applyNumberFormat="1" applyFont="1"/>
    <xf numFmtId="165" fontId="2" fillId="2" borderId="0" xfId="0" applyNumberFormat="1" applyFont="1" applyFill="1"/>
    <xf numFmtId="165" fontId="2" fillId="3" borderId="0" xfId="0" applyNumberFormat="1" applyFont="1" applyFill="1"/>
    <xf numFmtId="9" fontId="2" fillId="4" borderId="0" xfId="1" applyFont="1" applyFill="1"/>
    <xf numFmtId="0" fontId="3" fillId="0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/>
    <xf numFmtId="165" fontId="2" fillId="6" borderId="0" xfId="0" applyNumberFormat="1" applyFont="1" applyFill="1"/>
    <xf numFmtId="165" fontId="2" fillId="0" borderId="0" xfId="0" applyNumberFormat="1" applyFont="1"/>
    <xf numFmtId="11" fontId="2" fillId="0" borderId="0" xfId="0" applyNumberFormat="1" applyFont="1"/>
    <xf numFmtId="11" fontId="2" fillId="0" borderId="0" xfId="0" applyNumberFormat="1" applyFont="1" applyFill="1"/>
    <xf numFmtId="2" fontId="2" fillId="0" borderId="0" xfId="0" applyNumberFormat="1" applyFont="1"/>
    <xf numFmtId="0" fontId="2" fillId="0" borderId="0" xfId="0" applyFont="1" applyAlignment="1">
      <alignment horizontal="center"/>
    </xf>
    <xf numFmtId="166" fontId="2" fillId="2" borderId="0" xfId="0" applyNumberFormat="1" applyFont="1" applyFill="1"/>
    <xf numFmtId="166" fontId="2" fillId="3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2"/>
  <sheetViews>
    <sheetView tabSelected="1" zoomScale="90" zoomScaleNormal="90" workbookViewId="0">
      <selection activeCell="X6" sqref="X6"/>
    </sheetView>
  </sheetViews>
  <sheetFormatPr defaultRowHeight="12" x14ac:dyDescent="0.2"/>
  <cols>
    <col min="1" max="1" width="29.85546875" style="2" customWidth="1"/>
    <col min="2" max="2" width="9" style="2" bestFit="1" customWidth="1"/>
    <col min="3" max="23" width="9.140625" style="2" customWidth="1"/>
    <col min="24" max="16384" width="9.140625" style="2"/>
  </cols>
  <sheetData>
    <row r="1" spans="1:24" s="1" customFormat="1" x14ac:dyDescent="0.2">
      <c r="C1" s="2"/>
      <c r="D1" s="2"/>
      <c r="E1" s="2"/>
      <c r="F1" s="2"/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  <c r="X1" s="5"/>
    </row>
    <row r="2" spans="1:24" s="1" customFormat="1" x14ac:dyDescent="0.2">
      <c r="C2" s="2"/>
      <c r="D2" s="2"/>
      <c r="E2" s="2"/>
      <c r="F2" s="2"/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5"/>
    </row>
    <row r="3" spans="1:24" s="1" customFormat="1" x14ac:dyDescent="0.2">
      <c r="C3" s="6"/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4" t="s">
        <v>3</v>
      </c>
      <c r="P3" s="4" t="s">
        <v>3</v>
      </c>
      <c r="Q3" s="4" t="s">
        <v>3</v>
      </c>
      <c r="R3" s="4" t="s">
        <v>3</v>
      </c>
      <c r="S3" s="4" t="s">
        <v>3</v>
      </c>
      <c r="T3" s="4" t="s">
        <v>3</v>
      </c>
      <c r="U3" s="4" t="s">
        <v>3</v>
      </c>
      <c r="V3" s="4" t="s">
        <v>3</v>
      </c>
      <c r="W3" s="4" t="s">
        <v>3</v>
      </c>
      <c r="X3" s="5"/>
    </row>
    <row r="4" spans="1:24" s="1" customFormat="1" x14ac:dyDescent="0.2">
      <c r="C4" s="1" t="s">
        <v>4</v>
      </c>
      <c r="E4" s="1" t="s">
        <v>5</v>
      </c>
      <c r="G4" s="3" t="s">
        <v>6</v>
      </c>
      <c r="H4" s="3" t="s">
        <v>6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3" t="s">
        <v>6</v>
      </c>
      <c r="O4" s="4" t="s">
        <v>6</v>
      </c>
      <c r="P4" s="4" t="s">
        <v>6</v>
      </c>
      <c r="Q4" s="4" t="s">
        <v>6</v>
      </c>
      <c r="R4" s="4" t="s">
        <v>6</v>
      </c>
      <c r="S4" s="4" t="s">
        <v>6</v>
      </c>
      <c r="T4" s="4" t="s">
        <v>6</v>
      </c>
      <c r="U4" s="4" t="s">
        <v>6</v>
      </c>
      <c r="V4" s="4" t="s">
        <v>6</v>
      </c>
      <c r="W4" s="4" t="s">
        <v>6</v>
      </c>
      <c r="X4" s="5"/>
    </row>
    <row r="5" spans="1:24" s="1" customFormat="1" x14ac:dyDescent="0.2">
      <c r="A5" s="1" t="s">
        <v>215</v>
      </c>
      <c r="B5" s="15" t="s">
        <v>216</v>
      </c>
      <c r="C5" s="1" t="s">
        <v>7</v>
      </c>
      <c r="D5" s="1" t="s">
        <v>8</v>
      </c>
      <c r="E5" s="1" t="s">
        <v>7</v>
      </c>
      <c r="F5" s="1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5" t="s">
        <v>26</v>
      </c>
    </row>
    <row r="6" spans="1:24" s="1" customFormat="1" x14ac:dyDescent="0.2">
      <c r="A6" s="1" t="s">
        <v>29</v>
      </c>
      <c r="B6" s="1">
        <v>620.59760000000006</v>
      </c>
      <c r="C6" s="7">
        <f>AVERAGE(G6:N6)</f>
        <v>5.1286205493432163E-4</v>
      </c>
      <c r="D6" s="7">
        <f>STDEV(G6:N6)</f>
        <v>1.4505929474293059E-3</v>
      </c>
      <c r="E6" s="7">
        <f>AVERAGE(O6:W6)</f>
        <v>0.15491101886213443</v>
      </c>
      <c r="F6" s="7">
        <f>STDEV(O6:W6)</f>
        <v>0.37998693350788859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4.102896439474573E-3</v>
      </c>
      <c r="M6" s="8">
        <v>0</v>
      </c>
      <c r="N6" s="8">
        <v>0</v>
      </c>
      <c r="O6" s="9">
        <v>0</v>
      </c>
      <c r="P6" s="9">
        <v>0</v>
      </c>
      <c r="Q6" s="9">
        <v>1.1480853918712166</v>
      </c>
      <c r="R6" s="9">
        <v>0</v>
      </c>
      <c r="S6" s="9">
        <v>6.8084570444919001E-3</v>
      </c>
      <c r="T6" s="9">
        <v>9.3860957465230974E-3</v>
      </c>
      <c r="U6" s="9">
        <v>0</v>
      </c>
      <c r="V6" s="9">
        <v>0.22991922509697826</v>
      </c>
      <c r="W6" s="9">
        <v>0</v>
      </c>
      <c r="X6" s="10">
        <f>COUNTIF(G6:W6,"&gt;0")/17</f>
        <v>0.29411764705882354</v>
      </c>
    </row>
    <row r="7" spans="1:24" s="1" customFormat="1" x14ac:dyDescent="0.2">
      <c r="A7" s="1" t="s">
        <v>30</v>
      </c>
      <c r="B7" s="1">
        <v>632.63400000000001</v>
      </c>
      <c r="C7" s="7">
        <f>AVERAGE(G7:N7)</f>
        <v>1.075145032720091E-3</v>
      </c>
      <c r="D7" s="7">
        <f>STDEV(G7:N7)</f>
        <v>2.0588257382343654E-3</v>
      </c>
      <c r="E7" s="7">
        <f>AVERAGE(O7:W7)</f>
        <v>0.25159496300482687</v>
      </c>
      <c r="F7" s="7">
        <f>STDEV(O7:W7)</f>
        <v>0.50662844211380165</v>
      </c>
      <c r="G7" s="8">
        <v>0</v>
      </c>
      <c r="H7" s="8">
        <v>0</v>
      </c>
      <c r="I7" s="8">
        <v>0</v>
      </c>
      <c r="J7" s="8">
        <v>0</v>
      </c>
      <c r="K7" s="8">
        <v>3.3185262245876627E-3</v>
      </c>
      <c r="L7" s="8">
        <v>5.2826340371730646E-3</v>
      </c>
      <c r="M7" s="8">
        <v>0</v>
      </c>
      <c r="N7" s="8">
        <v>0</v>
      </c>
      <c r="O7" s="9">
        <v>0</v>
      </c>
      <c r="P7" s="9">
        <v>0</v>
      </c>
      <c r="Q7" s="9">
        <v>0.9173865824068721</v>
      </c>
      <c r="R7" s="9">
        <v>0</v>
      </c>
      <c r="S7" s="9">
        <v>3.8110253279232879E-3</v>
      </c>
      <c r="T7" s="9">
        <v>0</v>
      </c>
      <c r="U7" s="9">
        <v>0</v>
      </c>
      <c r="V7" s="9">
        <v>1.3346890585536639</v>
      </c>
      <c r="W7" s="9">
        <v>8.4680007549823924E-3</v>
      </c>
      <c r="X7" s="10">
        <f>COUNTIF(G7:W7,"&gt;0")/17</f>
        <v>0.35294117647058826</v>
      </c>
    </row>
    <row r="8" spans="1:24" s="1" customFormat="1" x14ac:dyDescent="0.2">
      <c r="A8" s="1" t="s">
        <v>31</v>
      </c>
      <c r="B8" s="1">
        <v>437.363</v>
      </c>
      <c r="C8" s="7">
        <f>AVERAGE(G8:N8)</f>
        <v>2.0792238126826508</v>
      </c>
      <c r="D8" s="7">
        <f>STDEV(G8:N8)</f>
        <v>0.76869253666106374</v>
      </c>
      <c r="E8" s="7">
        <f>AVERAGE(O8:W8)</f>
        <v>3.8414113855956042</v>
      </c>
      <c r="F8" s="7">
        <f>STDEV(O8:W8)</f>
        <v>6.1764985746069545</v>
      </c>
      <c r="G8" s="8">
        <v>1.7248619020143841</v>
      </c>
      <c r="H8" s="8">
        <v>3.7735547918160979</v>
      </c>
      <c r="I8" s="8">
        <v>2.1569507031612098</v>
      </c>
      <c r="J8" s="8">
        <v>2.0796850788540797</v>
      </c>
      <c r="K8" s="8">
        <v>2.0646435143272059</v>
      </c>
      <c r="L8" s="8">
        <v>1.0940968187067039</v>
      </c>
      <c r="M8" s="8">
        <v>1.6755662794563524</v>
      </c>
      <c r="N8" s="8">
        <v>2.0644314131251722</v>
      </c>
      <c r="O8" s="9">
        <v>0.6441385354800051</v>
      </c>
      <c r="P8" s="9">
        <v>0.88013732020300084</v>
      </c>
      <c r="Q8" s="9">
        <v>14.683868854798247</v>
      </c>
      <c r="R8" s="9">
        <v>1.0055664628537713</v>
      </c>
      <c r="S8" s="9">
        <v>0.68543149018060912</v>
      </c>
      <c r="T8" s="9">
        <v>0.63292064543806648</v>
      </c>
      <c r="U8" s="9">
        <v>0.42488567996916038</v>
      </c>
      <c r="V8" s="9">
        <v>14.779516229292492</v>
      </c>
      <c r="W8" s="9">
        <v>0.83623725214509192</v>
      </c>
      <c r="X8" s="10">
        <f>COUNTIF(G8:W8,"&gt;0")/17</f>
        <v>1</v>
      </c>
    </row>
    <row r="9" spans="1:24" s="1" customFormat="1" x14ac:dyDescent="0.2">
      <c r="A9" s="1" t="s">
        <v>32</v>
      </c>
      <c r="B9" s="1">
        <v>521.45640000000003</v>
      </c>
      <c r="C9" s="7">
        <f>AVERAGE(G9:N9)</f>
        <v>6.1422738438739195</v>
      </c>
      <c r="D9" s="7">
        <f>STDEV(G9:N9)</f>
        <v>1.1393428775353938</v>
      </c>
      <c r="E9" s="7">
        <f>AVERAGE(O9:W9)</f>
        <v>11.90508588542454</v>
      </c>
      <c r="F9" s="7">
        <f>STDEV(O9:W9)</f>
        <v>5.8991243220164522</v>
      </c>
      <c r="G9" s="8">
        <v>5.9130629306950144</v>
      </c>
      <c r="H9" s="8">
        <v>6.718425462908761</v>
      </c>
      <c r="I9" s="8">
        <v>7.3433154992783818</v>
      </c>
      <c r="J9" s="8">
        <v>6.7512421495298165</v>
      </c>
      <c r="K9" s="8">
        <v>6.4493033905952126</v>
      </c>
      <c r="L9" s="8">
        <v>4.306799508954966</v>
      </c>
      <c r="M9" s="8">
        <v>7.0984815622072377</v>
      </c>
      <c r="N9" s="8">
        <v>4.5575602468219634</v>
      </c>
      <c r="O9" s="9">
        <v>9.4656730009495575</v>
      </c>
      <c r="P9" s="9">
        <v>10.267379440254922</v>
      </c>
      <c r="Q9" s="9">
        <v>0</v>
      </c>
      <c r="R9" s="9">
        <v>10.932934708744376</v>
      </c>
      <c r="S9" s="9">
        <v>13.917028105880819</v>
      </c>
      <c r="T9" s="9">
        <v>12.455752827887549</v>
      </c>
      <c r="U9" s="9">
        <v>12.251446310824864</v>
      </c>
      <c r="V9" s="9">
        <v>22.390496450615363</v>
      </c>
      <c r="W9" s="9">
        <v>15.465062123663415</v>
      </c>
      <c r="X9" s="10">
        <f>COUNTIF(G9:W9,"&gt;0")/17</f>
        <v>0.94117647058823528</v>
      </c>
    </row>
    <row r="10" spans="1:24" s="1" customFormat="1" x14ac:dyDescent="0.2">
      <c r="A10" s="1" t="s">
        <v>33</v>
      </c>
      <c r="B10" s="1">
        <v>519.44079999999997</v>
      </c>
      <c r="C10" s="7">
        <f>AVERAGE(G10:N10)</f>
        <v>0.89839211166230326</v>
      </c>
      <c r="D10" s="7">
        <f>STDEV(G10:N10)</f>
        <v>0.25018944376723368</v>
      </c>
      <c r="E10" s="7">
        <f>AVERAGE(O10:W10)</f>
        <v>1.93138783210298</v>
      </c>
      <c r="F10" s="7">
        <f>STDEV(O10:W10)</f>
        <v>1.1139482072797355</v>
      </c>
      <c r="G10" s="8">
        <v>0.86013533986540114</v>
      </c>
      <c r="H10" s="8">
        <v>0.39464364003936664</v>
      </c>
      <c r="I10" s="8">
        <v>1.1202052187745188</v>
      </c>
      <c r="J10" s="8">
        <v>1.0400996438526062</v>
      </c>
      <c r="K10" s="8">
        <v>0.88336095096090228</v>
      </c>
      <c r="L10" s="8">
        <v>0.79525150897687868</v>
      </c>
      <c r="M10" s="8">
        <v>1.2181681039249828</v>
      </c>
      <c r="N10" s="8">
        <v>0.87527248690376869</v>
      </c>
      <c r="O10" s="9">
        <v>2.0589978682831549</v>
      </c>
      <c r="P10" s="9">
        <v>2.3186612171231662</v>
      </c>
      <c r="Q10" s="9">
        <v>0</v>
      </c>
      <c r="R10" s="9">
        <v>2.4142651008297422</v>
      </c>
      <c r="S10" s="9">
        <v>2.6121654781758141</v>
      </c>
      <c r="T10" s="9">
        <v>2.6180299741971118</v>
      </c>
      <c r="U10" s="9">
        <v>2.6068362811070913</v>
      </c>
      <c r="V10" s="9">
        <v>0</v>
      </c>
      <c r="W10" s="9">
        <v>2.7535345692107396</v>
      </c>
      <c r="X10" s="10">
        <f>COUNTIF(G10:W10,"&gt;0")/17</f>
        <v>0.88235294117647056</v>
      </c>
    </row>
    <row r="11" spans="1:24" s="1" customFormat="1" x14ac:dyDescent="0.2">
      <c r="A11" s="1" t="s">
        <v>34</v>
      </c>
      <c r="B11" s="1">
        <v>549.48770000000002</v>
      </c>
      <c r="C11" s="7">
        <f>AVERAGE(G11:N11)</f>
        <v>63.114978538296604</v>
      </c>
      <c r="D11" s="7">
        <f>STDEV(G11:N11)</f>
        <v>8.8098657189992995</v>
      </c>
      <c r="E11" s="7">
        <f>AVERAGE(O11:W11)</f>
        <v>72.669235925626339</v>
      </c>
      <c r="F11" s="7">
        <f>STDEV(O11:W11)</f>
        <v>18.360377781683713</v>
      </c>
      <c r="G11" s="8">
        <v>63.959390271087962</v>
      </c>
      <c r="H11" s="8">
        <v>61.428741507629475</v>
      </c>
      <c r="I11" s="8">
        <v>73.461923332859698</v>
      </c>
      <c r="J11" s="8">
        <v>70.254274317996604</v>
      </c>
      <c r="K11" s="8">
        <v>66.93125186821743</v>
      </c>
      <c r="L11" s="8">
        <v>50.475771367152461</v>
      </c>
      <c r="M11" s="8">
        <v>68.606620886556655</v>
      </c>
      <c r="N11" s="8">
        <v>49.8018547548726</v>
      </c>
      <c r="O11" s="9">
        <v>54.307394404459224</v>
      </c>
      <c r="P11" s="9">
        <v>66.137631818919871</v>
      </c>
      <c r="Q11" s="9">
        <v>116.45201090837023</v>
      </c>
      <c r="R11" s="9">
        <v>59.122743256360671</v>
      </c>
      <c r="S11" s="9">
        <v>66.027620535915787</v>
      </c>
      <c r="T11" s="9">
        <v>65.775944555705095</v>
      </c>
      <c r="U11" s="9">
        <v>69.503255559348361</v>
      </c>
      <c r="V11" s="9">
        <v>83.368980503028993</v>
      </c>
      <c r="W11" s="9">
        <v>73.327541788528791</v>
      </c>
      <c r="X11" s="10">
        <f>COUNTIF(G11:W11,"&gt;0")/17</f>
        <v>1</v>
      </c>
    </row>
    <row r="12" spans="1:24" s="1" customFormat="1" x14ac:dyDescent="0.2">
      <c r="A12" s="1" t="s">
        <v>35</v>
      </c>
      <c r="B12" s="1">
        <v>563.50340000000006</v>
      </c>
      <c r="C12" s="7">
        <f>AVERAGE(G12:N12)</f>
        <v>1.6933593331349468</v>
      </c>
      <c r="D12" s="7">
        <f>STDEV(G12:N12)</f>
        <v>0.54068490605902519</v>
      </c>
      <c r="E12" s="7">
        <f>AVERAGE(O12:W12)</f>
        <v>3.5001340412074713</v>
      </c>
      <c r="F12" s="7">
        <f>STDEV(O12:W12)</f>
        <v>1.4384568864852747</v>
      </c>
      <c r="G12" s="8">
        <v>1.4118187471413661</v>
      </c>
      <c r="H12" s="8">
        <v>0.64424829877550038</v>
      </c>
      <c r="I12" s="8">
        <v>2.1447158454711297</v>
      </c>
      <c r="J12" s="8">
        <v>1.4430536916810965</v>
      </c>
      <c r="K12" s="8">
        <v>1.5957404410968765</v>
      </c>
      <c r="L12" s="8">
        <v>2.1591225036897859</v>
      </c>
      <c r="M12" s="8">
        <v>2.2787015178251697</v>
      </c>
      <c r="N12" s="8">
        <v>1.8694736193986508</v>
      </c>
      <c r="O12" s="9">
        <v>3.1795428478794645</v>
      </c>
      <c r="P12" s="9">
        <v>3.869279165068344</v>
      </c>
      <c r="Q12" s="9">
        <v>0</v>
      </c>
      <c r="R12" s="9">
        <v>3.7334119378480812</v>
      </c>
      <c r="S12" s="9">
        <v>4.3605275560193872</v>
      </c>
      <c r="T12" s="9">
        <v>4.1151210626584742</v>
      </c>
      <c r="U12" s="9">
        <v>4.5183673002419242</v>
      </c>
      <c r="V12" s="9">
        <v>2.9705728923084029</v>
      </c>
      <c r="W12" s="9">
        <v>4.7543836088431641</v>
      </c>
      <c r="X12" s="10">
        <f>COUNTIF(G12:W12,"&gt;0")/17</f>
        <v>0.94117647058823528</v>
      </c>
    </row>
    <row r="13" spans="1:24" s="1" customFormat="1" x14ac:dyDescent="0.2">
      <c r="A13" s="1" t="s">
        <v>36</v>
      </c>
      <c r="B13" s="1">
        <v>561.48770000000002</v>
      </c>
      <c r="C13" s="7">
        <f>AVERAGE(G13:N13)</f>
        <v>0.63126243513962277</v>
      </c>
      <c r="D13" s="7">
        <f>STDEV(G13:N13)</f>
        <v>0.26146526824080674</v>
      </c>
      <c r="E13" s="7">
        <f>AVERAGE(O13:W13)</f>
        <v>0.96203780734243993</v>
      </c>
      <c r="F13" s="7">
        <f>STDEV(O13:W13)</f>
        <v>0.55480017986709906</v>
      </c>
      <c r="G13" s="8">
        <v>0.5852318426573857</v>
      </c>
      <c r="H13" s="8">
        <v>0.15897420027906894</v>
      </c>
      <c r="I13" s="8">
        <v>0.61794895659465221</v>
      </c>
      <c r="J13" s="8">
        <v>0.4526687117193865</v>
      </c>
      <c r="K13" s="8">
        <v>0.62790748696146881</v>
      </c>
      <c r="L13" s="8">
        <v>0.94240072673893616</v>
      </c>
      <c r="M13" s="8">
        <v>0.97996648316587476</v>
      </c>
      <c r="N13" s="8">
        <v>0.68500107300020963</v>
      </c>
      <c r="O13" s="9">
        <v>1.0371559177166541</v>
      </c>
      <c r="P13" s="9">
        <v>1.302936362234574</v>
      </c>
      <c r="Q13" s="9">
        <v>0</v>
      </c>
      <c r="R13" s="9">
        <v>1.0986551735982346</v>
      </c>
      <c r="S13" s="9">
        <v>1.2863072921858363</v>
      </c>
      <c r="T13" s="9">
        <v>1.31804908169685</v>
      </c>
      <c r="U13" s="9">
        <v>1.2996431777695134</v>
      </c>
      <c r="V13" s="9">
        <v>0</v>
      </c>
      <c r="W13" s="9">
        <v>1.3155932608802978</v>
      </c>
      <c r="X13" s="10">
        <f>COUNTIF(G13:W13,"&gt;0")/17</f>
        <v>0.88235294117647056</v>
      </c>
    </row>
    <row r="14" spans="1:24" s="1" customFormat="1" x14ac:dyDescent="0.2">
      <c r="A14" s="1" t="s">
        <v>37</v>
      </c>
      <c r="B14" s="1">
        <v>559.47209999999995</v>
      </c>
      <c r="C14" s="7">
        <f>AVERAGE(G14:N14)</f>
        <v>4.2651244707730546E-3</v>
      </c>
      <c r="D14" s="7">
        <f>STDEV(G14:N14)</f>
        <v>6.0511663689950075E-3</v>
      </c>
      <c r="E14" s="7">
        <f>AVERAGE(O14:W14)</f>
        <v>0.19920316020949541</v>
      </c>
      <c r="F14" s="7">
        <f>STDEV(O14:W14)</f>
        <v>0.55847263567708127</v>
      </c>
      <c r="G14" s="8">
        <v>1.2723803042749393E-2</v>
      </c>
      <c r="H14" s="8">
        <v>0</v>
      </c>
      <c r="I14" s="8">
        <v>0</v>
      </c>
      <c r="J14" s="8">
        <v>0</v>
      </c>
      <c r="K14" s="8">
        <v>2.7467574711559895E-3</v>
      </c>
      <c r="L14" s="8">
        <v>1.4732961469949719E-2</v>
      </c>
      <c r="M14" s="8">
        <v>3.9174737823293353E-3</v>
      </c>
      <c r="N14" s="8">
        <v>0</v>
      </c>
      <c r="O14" s="9">
        <v>2.5892897245457156E-2</v>
      </c>
      <c r="P14" s="9">
        <v>7.78328314205396E-3</v>
      </c>
      <c r="Q14" s="9">
        <v>1.6882404600566134</v>
      </c>
      <c r="R14" s="9">
        <v>1.1244836979413414E-2</v>
      </c>
      <c r="S14" s="9">
        <v>3.052531761227836E-2</v>
      </c>
      <c r="T14" s="9">
        <v>5.2783616943937288E-3</v>
      </c>
      <c r="U14" s="9">
        <v>9.395259710528828E-3</v>
      </c>
      <c r="V14" s="9">
        <v>0</v>
      </c>
      <c r="W14" s="9">
        <v>1.446802544471971E-2</v>
      </c>
      <c r="X14" s="10">
        <f>COUNTIF(G14:W14,"&gt;0")/17</f>
        <v>0.70588235294117652</v>
      </c>
    </row>
    <row r="15" spans="1:24" s="1" customFormat="1" x14ac:dyDescent="0.2">
      <c r="A15" s="1" t="s">
        <v>38</v>
      </c>
      <c r="B15" s="1">
        <v>577.51900000000001</v>
      </c>
      <c r="C15" s="7">
        <f>AVERAGE(G15:N15)</f>
        <v>195.6164214682328</v>
      </c>
      <c r="D15" s="7">
        <f>STDEV(G15:N15)</f>
        <v>23.355714331969413</v>
      </c>
      <c r="E15" s="7">
        <f>AVERAGE(O15:W15)</f>
        <v>260.88348166048559</v>
      </c>
      <c r="F15" s="7">
        <f>STDEV(O15:W15)</f>
        <v>178.91141458586867</v>
      </c>
      <c r="G15" s="8">
        <v>184.66708157834549</v>
      </c>
      <c r="H15" s="8">
        <v>240.4215777095003</v>
      </c>
      <c r="I15" s="8">
        <v>219.32639569936504</v>
      </c>
      <c r="J15" s="8">
        <v>197.94429306080676</v>
      </c>
      <c r="K15" s="8">
        <v>192.50885712963316</v>
      </c>
      <c r="L15" s="8">
        <v>175.36562311125377</v>
      </c>
      <c r="M15" s="8">
        <v>181.608347143511</v>
      </c>
      <c r="N15" s="8">
        <v>173.08919631344651</v>
      </c>
      <c r="O15" s="9">
        <v>165.55242586264228</v>
      </c>
      <c r="P15" s="9">
        <v>221.88093220329395</v>
      </c>
      <c r="Q15" s="9">
        <v>729.53991258338954</v>
      </c>
      <c r="R15" s="9">
        <v>189.82754657940478</v>
      </c>
      <c r="S15" s="9">
        <v>173.79154202897408</v>
      </c>
      <c r="T15" s="9">
        <v>189.53199835330136</v>
      </c>
      <c r="U15" s="9">
        <v>214.63208393017425</v>
      </c>
      <c r="V15" s="9">
        <v>277.67766661996507</v>
      </c>
      <c r="W15" s="9">
        <v>185.51722678322446</v>
      </c>
      <c r="X15" s="10">
        <f>COUNTIF(G15:W15,"&gt;0")/17</f>
        <v>1</v>
      </c>
    </row>
    <row r="16" spans="1:24" s="1" customFormat="1" x14ac:dyDescent="0.2">
      <c r="A16" s="1" t="s">
        <v>39</v>
      </c>
      <c r="B16" s="1">
        <v>610.54049999999995</v>
      </c>
      <c r="C16" s="7">
        <f>AVERAGE(G16:N16)</f>
        <v>1.1345215378632797E-2</v>
      </c>
      <c r="D16" s="7">
        <f>STDEV(G16:N16)</f>
        <v>1.4817030061669878E-2</v>
      </c>
      <c r="E16" s="7">
        <f>AVERAGE(O16:W16)</f>
        <v>0.18812647761603299</v>
      </c>
      <c r="F16" s="7">
        <f>STDEV(O16:W16)</f>
        <v>0.53838658328245748</v>
      </c>
      <c r="G16" s="8">
        <v>2.8242317077608421E-3</v>
      </c>
      <c r="H16" s="8">
        <v>4.5790907545395998E-2</v>
      </c>
      <c r="I16" s="8">
        <v>0</v>
      </c>
      <c r="J16" s="8">
        <v>1.5353165040937165E-2</v>
      </c>
      <c r="K16" s="8">
        <v>2.562242788762993E-3</v>
      </c>
      <c r="L16" s="8">
        <v>9.7416457742393152E-3</v>
      </c>
      <c r="M16" s="8">
        <v>4.115804660085153E-3</v>
      </c>
      <c r="N16" s="8">
        <v>1.0373725511880918E-2</v>
      </c>
      <c r="O16" s="9">
        <v>0</v>
      </c>
      <c r="P16" s="9">
        <v>2.2632544849342382E-2</v>
      </c>
      <c r="Q16" s="9">
        <v>1.623606932123177</v>
      </c>
      <c r="R16" s="9">
        <v>2.1478192827805727E-2</v>
      </c>
      <c r="S16" s="9">
        <v>1.0597305190617676E-2</v>
      </c>
      <c r="T16" s="9">
        <v>0</v>
      </c>
      <c r="U16" s="9">
        <v>1.48233235533542E-2</v>
      </c>
      <c r="V16" s="9">
        <v>0</v>
      </c>
      <c r="W16" s="9">
        <v>0</v>
      </c>
      <c r="X16" s="10">
        <f>COUNTIF(G16:W16,"&gt;0")/17</f>
        <v>0.70588235294117652</v>
      </c>
    </row>
    <row r="17" spans="1:24" s="1" customFormat="1" x14ac:dyDescent="0.2">
      <c r="A17" s="1" t="s">
        <v>40</v>
      </c>
      <c r="B17" s="1">
        <v>573.48770000000002</v>
      </c>
      <c r="C17" s="7">
        <f>AVERAGE(G17:N17)</f>
        <v>20.342732709802334</v>
      </c>
      <c r="D17" s="7">
        <f>STDEV(G17:N17)</f>
        <v>3.7315248342673359</v>
      </c>
      <c r="E17" s="7">
        <f>AVERAGE(O17:W17)</f>
        <v>15.413616759566086</v>
      </c>
      <c r="F17" s="7">
        <f>STDEV(O17:W17)</f>
        <v>6.5423529165605627</v>
      </c>
      <c r="G17" s="8">
        <v>19.650903298509789</v>
      </c>
      <c r="H17" s="8">
        <v>15.451810506854093</v>
      </c>
      <c r="I17" s="8">
        <v>16.75504029760355</v>
      </c>
      <c r="J17" s="8">
        <v>18.151538971469058</v>
      </c>
      <c r="K17" s="8">
        <v>20.357357692174347</v>
      </c>
      <c r="L17" s="8">
        <v>25.471348314824581</v>
      </c>
      <c r="M17" s="8">
        <v>25.661024404971414</v>
      </c>
      <c r="N17" s="8">
        <v>21.242838192011856</v>
      </c>
      <c r="O17" s="9">
        <v>17.802208214936343</v>
      </c>
      <c r="P17" s="9">
        <v>23.349303800623122</v>
      </c>
      <c r="Q17" s="9">
        <v>0</v>
      </c>
      <c r="R17" s="9">
        <v>15.58267548930759</v>
      </c>
      <c r="S17" s="9">
        <v>15.899733829947825</v>
      </c>
      <c r="T17" s="9">
        <v>17.638404377405859</v>
      </c>
      <c r="U17" s="9">
        <v>20.564784246295286</v>
      </c>
      <c r="V17" s="9">
        <v>14.146196309086706</v>
      </c>
      <c r="W17" s="9">
        <v>13.739244568492046</v>
      </c>
      <c r="X17" s="10">
        <f>COUNTIF(G17:W17,"&gt;0")/17</f>
        <v>0.94117647058823528</v>
      </c>
    </row>
    <row r="18" spans="1:24" s="1" customFormat="1" x14ac:dyDescent="0.2">
      <c r="A18" s="1" t="s">
        <v>41</v>
      </c>
      <c r="B18" s="1">
        <v>591.53470000000004</v>
      </c>
      <c r="C18" s="7">
        <f>AVERAGE(G18:N18)</f>
        <v>1.1955873375804869</v>
      </c>
      <c r="D18" s="7">
        <f>STDEV(G18:N18)</f>
        <v>0.36016387966388558</v>
      </c>
      <c r="E18" s="7">
        <f>AVERAGE(O18:W18)</f>
        <v>1.9587613970738684</v>
      </c>
      <c r="F18" s="7">
        <f>STDEV(O18:W18)</f>
        <v>0.99448951013578157</v>
      </c>
      <c r="G18" s="8">
        <v>1.0775811533283037</v>
      </c>
      <c r="H18" s="8">
        <v>0.47556077963151844</v>
      </c>
      <c r="I18" s="8">
        <v>1.5678830099567542</v>
      </c>
      <c r="J18" s="8">
        <v>0.9782763687381556</v>
      </c>
      <c r="K18" s="8">
        <v>1.1480841276962592</v>
      </c>
      <c r="L18" s="8">
        <v>1.4290392422528204</v>
      </c>
      <c r="M18" s="8">
        <v>1.5131445721198542</v>
      </c>
      <c r="N18" s="8">
        <v>1.3751294469202302</v>
      </c>
      <c r="O18" s="9">
        <v>1.9400250847629108</v>
      </c>
      <c r="P18" s="9">
        <v>2.6610424395878836</v>
      </c>
      <c r="Q18" s="9">
        <v>0</v>
      </c>
      <c r="R18" s="9">
        <v>2.3761077364274903</v>
      </c>
      <c r="S18" s="9">
        <v>2.4492200089610288</v>
      </c>
      <c r="T18" s="9">
        <v>2.3720743926613088</v>
      </c>
      <c r="U18" s="9">
        <v>2.6849530691167667</v>
      </c>
      <c r="V18" s="9">
        <v>0.53088820651314128</v>
      </c>
      <c r="W18" s="9">
        <v>2.6145416356342839</v>
      </c>
      <c r="X18" s="10">
        <f>COUNTIF(G18:W18,"&gt;0")/17</f>
        <v>0.94117647058823528</v>
      </c>
    </row>
    <row r="19" spans="1:24" s="1" customFormat="1" x14ac:dyDescent="0.2">
      <c r="A19" s="1" t="s">
        <v>42</v>
      </c>
      <c r="B19" s="1">
        <v>589.51900000000001</v>
      </c>
      <c r="C19" s="7">
        <f>AVERAGE(G19:N19)</f>
        <v>1.5486597048820068</v>
      </c>
      <c r="D19" s="7">
        <f>STDEV(G19:N19)</f>
        <v>0.48047643805515255</v>
      </c>
      <c r="E19" s="7">
        <f>AVERAGE(O19:W19)</f>
        <v>2.1887373472280505</v>
      </c>
      <c r="F19" s="7">
        <f>STDEV(O19:W19)</f>
        <v>1.1939671962218161</v>
      </c>
      <c r="G19" s="8">
        <v>1.3516626640254958</v>
      </c>
      <c r="H19" s="8">
        <v>0.63162971567621184</v>
      </c>
      <c r="I19" s="8">
        <v>1.6841988427620127</v>
      </c>
      <c r="J19" s="8">
        <v>1.2758753418090663</v>
      </c>
      <c r="K19" s="8">
        <v>1.5202797861421762</v>
      </c>
      <c r="L19" s="8">
        <v>2.2186358455252497</v>
      </c>
      <c r="M19" s="8">
        <v>1.9165190243019319</v>
      </c>
      <c r="N19" s="8">
        <v>1.790476418813908</v>
      </c>
      <c r="O19" s="9">
        <v>2.3529841138732066</v>
      </c>
      <c r="P19" s="9">
        <v>3.1030747198166702</v>
      </c>
      <c r="Q19" s="9">
        <v>6.2689453613060664E-2</v>
      </c>
      <c r="R19" s="9">
        <v>2.6921057913177706</v>
      </c>
      <c r="S19" s="9">
        <v>2.7753621037452145</v>
      </c>
      <c r="T19" s="9">
        <v>2.712524130847576</v>
      </c>
      <c r="U19" s="9">
        <v>3.0834608122680578</v>
      </c>
      <c r="V19" s="9">
        <v>0.17726428363097876</v>
      </c>
      <c r="W19" s="9">
        <v>2.7391707159399168</v>
      </c>
      <c r="X19" s="10">
        <f>COUNTIF(G19:W19,"&gt;0")/17</f>
        <v>1</v>
      </c>
    </row>
    <row r="20" spans="1:24" s="1" customFormat="1" x14ac:dyDescent="0.2">
      <c r="A20" s="1" t="s">
        <v>43</v>
      </c>
      <c r="B20" s="1">
        <v>587.50340000000006</v>
      </c>
      <c r="C20" s="7">
        <f>AVERAGE(G20:N20)</f>
        <v>0.34576942229575003</v>
      </c>
      <c r="D20" s="7">
        <f>STDEV(G20:N20)</f>
        <v>0.26538786266544967</v>
      </c>
      <c r="E20" s="7">
        <f>AVERAGE(O20:W20)</f>
        <v>0.4682726103594787</v>
      </c>
      <c r="F20" s="7">
        <f>STDEV(O20:W20)</f>
        <v>0.28580092013937614</v>
      </c>
      <c r="G20" s="8">
        <v>0.37248034391150775</v>
      </c>
      <c r="H20" s="8">
        <v>0</v>
      </c>
      <c r="I20" s="8">
        <v>0.13840379574522374</v>
      </c>
      <c r="J20" s="8">
        <v>0.12514807777144579</v>
      </c>
      <c r="K20" s="8">
        <v>0.41750755650251214</v>
      </c>
      <c r="L20" s="8">
        <v>0.81586367349957489</v>
      </c>
      <c r="M20" s="8">
        <v>0.5785289634556775</v>
      </c>
      <c r="N20" s="8">
        <v>0.31822296748005846</v>
      </c>
      <c r="O20" s="9">
        <v>0.59254326280559655</v>
      </c>
      <c r="P20" s="9">
        <v>0.82579099866505845</v>
      </c>
      <c r="Q20" s="9">
        <v>0</v>
      </c>
      <c r="R20" s="9">
        <v>0.48950665820261069</v>
      </c>
      <c r="S20" s="9">
        <v>0.54501124594174089</v>
      </c>
      <c r="T20" s="9">
        <v>0.5997221270180727</v>
      </c>
      <c r="U20" s="9">
        <v>0.68731130637167237</v>
      </c>
      <c r="V20" s="9">
        <v>0</v>
      </c>
      <c r="W20" s="9">
        <v>0.47456789423055695</v>
      </c>
      <c r="X20" s="10">
        <f>COUNTIF(G20:W20,"&gt;0")/17</f>
        <v>0.82352941176470584</v>
      </c>
    </row>
    <row r="21" spans="1:24" s="1" customFormat="1" x14ac:dyDescent="0.2">
      <c r="A21" s="1" t="s">
        <v>44</v>
      </c>
      <c r="B21" s="1">
        <v>618.50919999999996</v>
      </c>
      <c r="C21" s="7">
        <f>AVERAGE(G21:N21)</f>
        <v>0.13854958480886237</v>
      </c>
      <c r="D21" s="7">
        <f>STDEV(G21:N21)</f>
        <v>0.12503595972984458</v>
      </c>
      <c r="E21" s="7">
        <f>AVERAGE(O21:W21)</f>
        <v>2.6244162105418394E-2</v>
      </c>
      <c r="F21" s="7">
        <f>STDEV(O21:W21)</f>
        <v>3.9258294288365941E-2</v>
      </c>
      <c r="G21" s="8">
        <v>0.28451918568202572</v>
      </c>
      <c r="H21" s="8">
        <v>0.22455357931222947</v>
      </c>
      <c r="I21" s="8">
        <v>3.4219083910558709E-2</v>
      </c>
      <c r="J21" s="8">
        <v>0</v>
      </c>
      <c r="K21" s="8">
        <v>0.27910279336876925</v>
      </c>
      <c r="L21" s="8">
        <v>0.22478247898144887</v>
      </c>
      <c r="M21" s="8">
        <v>3.9553107453642891E-2</v>
      </c>
      <c r="N21" s="8">
        <v>2.1666449762223851E-2</v>
      </c>
      <c r="O21" s="9">
        <v>3.9940504952213463E-2</v>
      </c>
      <c r="P21" s="9">
        <v>0.12561138116791812</v>
      </c>
      <c r="Q21" s="9">
        <v>0</v>
      </c>
      <c r="R21" s="9">
        <v>1.1095583053817085E-2</v>
      </c>
      <c r="S21" s="9">
        <v>2.1870996795899225E-2</v>
      </c>
      <c r="T21" s="9">
        <v>5.2474224213560766E-3</v>
      </c>
      <c r="U21" s="9">
        <v>1.593342061076827E-2</v>
      </c>
      <c r="V21" s="9">
        <v>0</v>
      </c>
      <c r="W21" s="9">
        <v>1.6498149946793304E-2</v>
      </c>
      <c r="X21" s="10">
        <f>COUNTIF(G21:W21,"&gt;0")/17</f>
        <v>0.82352941176470584</v>
      </c>
    </row>
    <row r="22" spans="1:24" s="1" customFormat="1" x14ac:dyDescent="0.2">
      <c r="A22" s="1" t="s">
        <v>45</v>
      </c>
      <c r="B22" s="1">
        <v>601.51900000000001</v>
      </c>
      <c r="C22" s="7">
        <f>AVERAGE(G22:N22)</f>
        <v>71.430323481118521</v>
      </c>
      <c r="D22" s="7">
        <f>STDEV(G22:N22)</f>
        <v>15.418443641499328</v>
      </c>
      <c r="E22" s="7">
        <f>AVERAGE(O22:W22)</f>
        <v>61.552319496062346</v>
      </c>
      <c r="F22" s="7">
        <f>STDEV(O22:W22)</f>
        <v>27.166449462993157</v>
      </c>
      <c r="G22" s="8">
        <v>64.579049144548293</v>
      </c>
      <c r="H22" s="8">
        <v>59.291594895913633</v>
      </c>
      <c r="I22" s="8">
        <v>56.004999768109386</v>
      </c>
      <c r="J22" s="8">
        <v>59.126577329666652</v>
      </c>
      <c r="K22" s="8">
        <v>69.746529857869248</v>
      </c>
      <c r="L22" s="8">
        <v>101.56222648222206</v>
      </c>
      <c r="M22" s="8">
        <v>79.381202677479138</v>
      </c>
      <c r="N22" s="8">
        <v>81.750407693139763</v>
      </c>
      <c r="O22" s="9">
        <v>66.923379031449855</v>
      </c>
      <c r="P22" s="9">
        <v>99.632077132451741</v>
      </c>
      <c r="Q22" s="9">
        <v>0</v>
      </c>
      <c r="R22" s="9">
        <v>71.168943049388616</v>
      </c>
      <c r="S22" s="9">
        <v>57.630200124250351</v>
      </c>
      <c r="T22" s="9">
        <v>70.774134072922408</v>
      </c>
      <c r="U22" s="9">
        <v>78.740633330009203</v>
      </c>
      <c r="V22" s="9">
        <v>59.557612645915945</v>
      </c>
      <c r="W22" s="9">
        <v>49.543896078173049</v>
      </c>
      <c r="X22" s="10">
        <f>COUNTIF(G22:W22,"&gt;0")/17</f>
        <v>0.94117647058823528</v>
      </c>
    </row>
    <row r="23" spans="1:24" s="1" customFormat="1" x14ac:dyDescent="0.2">
      <c r="A23" s="1" t="s">
        <v>46</v>
      </c>
      <c r="B23" s="1">
        <v>599.50340000000006</v>
      </c>
      <c r="C23" s="7">
        <f>AVERAGE(G23:N23)</f>
        <v>12.120441807514315</v>
      </c>
      <c r="D23" s="7">
        <f>STDEV(G23:N23)</f>
        <v>4.361177993261327</v>
      </c>
      <c r="E23" s="7">
        <f>AVERAGE(O23:W23)</f>
        <v>8.7958025845872818</v>
      </c>
      <c r="F23" s="7">
        <f>STDEV(O23:W23)</f>
        <v>4.326300898391322</v>
      </c>
      <c r="G23" s="8">
        <v>10.152936090662307</v>
      </c>
      <c r="H23" s="8">
        <v>8.6728061464431079</v>
      </c>
      <c r="I23" s="8">
        <v>7.8660335526692258</v>
      </c>
      <c r="J23" s="8">
        <v>8.6341211944998513</v>
      </c>
      <c r="K23" s="8">
        <v>10.394338296578605</v>
      </c>
      <c r="L23" s="8">
        <v>19.69024697159367</v>
      </c>
      <c r="M23" s="8">
        <v>15.539740659588073</v>
      </c>
      <c r="N23" s="8">
        <v>16.013311548079677</v>
      </c>
      <c r="O23" s="9">
        <v>10.559061675427468</v>
      </c>
      <c r="P23" s="9">
        <v>15.842547338703758</v>
      </c>
      <c r="Q23" s="9">
        <v>0</v>
      </c>
      <c r="R23" s="9">
        <v>8.9352300481857547</v>
      </c>
      <c r="S23" s="9">
        <v>7.4303701752382061</v>
      </c>
      <c r="T23" s="9">
        <v>9.2133908696965889</v>
      </c>
      <c r="U23" s="9">
        <v>11.431230817018053</v>
      </c>
      <c r="V23" s="9">
        <v>9.9852267815948448</v>
      </c>
      <c r="W23" s="9">
        <v>5.7651655554208459</v>
      </c>
      <c r="X23" s="10">
        <f>COUNTIF(G23:W23,"&gt;0")/17</f>
        <v>0.94117647058823528</v>
      </c>
    </row>
    <row r="24" spans="1:24" s="1" customFormat="1" x14ac:dyDescent="0.2">
      <c r="A24" s="1" t="s">
        <v>47</v>
      </c>
      <c r="B24" s="1">
        <v>615.53470000000004</v>
      </c>
      <c r="C24" s="7">
        <f>AVERAGE(G24:N24)</f>
        <v>0.13923598356788658</v>
      </c>
      <c r="D24" s="7">
        <f>STDEV(G24:N24)</f>
        <v>0.14172244990746022</v>
      </c>
      <c r="E24" s="7">
        <f>AVERAGE(O24:W24)</f>
        <v>0.13605966703265879</v>
      </c>
      <c r="F24" s="7">
        <f>STDEV(O24:W24)</f>
        <v>6.2179850521556057E-2</v>
      </c>
      <c r="G24" s="8">
        <v>0.18289644168591437</v>
      </c>
      <c r="H24" s="8">
        <v>0</v>
      </c>
      <c r="I24" s="8">
        <v>1.1499020775742816E-2</v>
      </c>
      <c r="J24" s="8">
        <v>1.4938478190457473E-2</v>
      </c>
      <c r="K24" s="8">
        <v>0.23962438589319202</v>
      </c>
      <c r="L24" s="8">
        <v>0.41164627599636844</v>
      </c>
      <c r="M24" s="8">
        <v>0.16494854719374547</v>
      </c>
      <c r="N24" s="8">
        <v>8.8334718807671964E-2</v>
      </c>
      <c r="O24" s="9">
        <v>0.18273196666312894</v>
      </c>
      <c r="P24" s="9">
        <v>0.13782475045364545</v>
      </c>
      <c r="Q24" s="9">
        <v>0.18429210239772581</v>
      </c>
      <c r="R24" s="9">
        <v>0.11581613979666167</v>
      </c>
      <c r="S24" s="9">
        <v>0.21483824111647207</v>
      </c>
      <c r="T24" s="9">
        <v>0.1507170479985247</v>
      </c>
      <c r="U24" s="9">
        <v>0.13510579844617657</v>
      </c>
      <c r="V24" s="9">
        <v>0</v>
      </c>
      <c r="W24" s="9">
        <v>0.10321095642159368</v>
      </c>
      <c r="X24" s="10">
        <f>COUNTIF(G24:W24,"&gt;0")/17</f>
        <v>0.88235294117647056</v>
      </c>
    </row>
    <row r="25" spans="1:24" s="1" customFormat="1" x14ac:dyDescent="0.2">
      <c r="A25" s="1" t="s">
        <v>48</v>
      </c>
      <c r="B25" s="1">
        <v>633.58159999999998</v>
      </c>
      <c r="C25" s="7">
        <f>AVERAGE(G25:N25)</f>
        <v>0.37148520419007092</v>
      </c>
      <c r="D25" s="7">
        <f>STDEV(G25:N25)</f>
        <v>0.11004760621736778</v>
      </c>
      <c r="E25" s="7">
        <f>AVERAGE(O25:W25)</f>
        <v>0.3492235988642472</v>
      </c>
      <c r="F25" s="7">
        <f>STDEV(O25:W25)</f>
        <v>0.15787541168890165</v>
      </c>
      <c r="G25" s="8">
        <v>0.46912019775586195</v>
      </c>
      <c r="H25" s="8">
        <v>0.18124218538438708</v>
      </c>
      <c r="I25" s="8">
        <v>0.42180298348553147</v>
      </c>
      <c r="J25" s="8">
        <v>0.27229423439092648</v>
      </c>
      <c r="K25" s="8">
        <v>0.49026171385478279</v>
      </c>
      <c r="L25" s="8">
        <v>0.4500574854239261</v>
      </c>
      <c r="M25" s="8">
        <v>0.39272228329257319</v>
      </c>
      <c r="N25" s="8">
        <v>0.2943805499325779</v>
      </c>
      <c r="O25" s="9">
        <v>0.29525491516772145</v>
      </c>
      <c r="P25" s="9">
        <v>0.39657660467350214</v>
      </c>
      <c r="Q25" s="9">
        <v>0.75228397255339519</v>
      </c>
      <c r="R25" s="9">
        <v>0.28930867852934877</v>
      </c>
      <c r="S25" s="9">
        <v>0.29665384949071683</v>
      </c>
      <c r="T25" s="9">
        <v>0.24638422759497042</v>
      </c>
      <c r="U25" s="9">
        <v>0.33954814877049916</v>
      </c>
      <c r="V25" s="9">
        <v>0.26919828321907752</v>
      </c>
      <c r="W25" s="9">
        <v>0.25780370977899336</v>
      </c>
      <c r="X25" s="10">
        <f>COUNTIF(G25:W25,"&gt;0")/17</f>
        <v>1</v>
      </c>
    </row>
    <row r="26" spans="1:24" s="1" customFormat="1" x14ac:dyDescent="0.2">
      <c r="A26" s="1" t="s">
        <v>49</v>
      </c>
      <c r="B26" s="1">
        <v>627.53470000000004</v>
      </c>
      <c r="C26" s="7">
        <f>AVERAGE(G26:N26)</f>
        <v>1.1063715884621548</v>
      </c>
      <c r="D26" s="7">
        <f>STDEV(G26:N26)</f>
        <v>0.24631931732682069</v>
      </c>
      <c r="E26" s="7">
        <f>AVERAGE(O26:W26)</f>
        <v>1.074656535423534</v>
      </c>
      <c r="F26" s="7">
        <f>STDEV(O26:W26)</f>
        <v>0.55009092942070259</v>
      </c>
      <c r="G26" s="8">
        <v>0.8624100379056826</v>
      </c>
      <c r="H26" s="8">
        <v>1.453102675466267</v>
      </c>
      <c r="I26" s="8">
        <v>0.87805212482602646</v>
      </c>
      <c r="J26" s="8">
        <v>0.88857813915377348</v>
      </c>
      <c r="K26" s="8">
        <v>1.2725656981634619</v>
      </c>
      <c r="L26" s="8">
        <v>1.4327812158569104</v>
      </c>
      <c r="M26" s="8">
        <v>1.039019428438088</v>
      </c>
      <c r="N26" s="8">
        <v>1.0244633878870268</v>
      </c>
      <c r="O26" s="9">
        <v>0.94213883502826945</v>
      </c>
      <c r="P26" s="9">
        <v>1.5047140816004509</v>
      </c>
      <c r="Q26" s="9">
        <v>2.1874380910199229</v>
      </c>
      <c r="R26" s="9">
        <v>0.93969168290149241</v>
      </c>
      <c r="S26" s="9">
        <v>0.85786336262546348</v>
      </c>
      <c r="T26" s="9">
        <v>1.0236292205844699</v>
      </c>
      <c r="U26" s="9">
        <v>1.2466439449331312</v>
      </c>
      <c r="V26" s="9">
        <v>0.17914084296891239</v>
      </c>
      <c r="W26" s="9">
        <v>0.79064875714969307</v>
      </c>
      <c r="X26" s="10">
        <f>COUNTIF(G26:W26,"&gt;0")/17</f>
        <v>1</v>
      </c>
    </row>
    <row r="27" spans="1:24" s="1" customFormat="1" x14ac:dyDescent="0.2">
      <c r="A27" s="1" t="s">
        <v>50</v>
      </c>
      <c r="B27" s="1">
        <v>651.53470000000004</v>
      </c>
      <c r="C27" s="7">
        <f>AVERAGE(G27:N27)</f>
        <v>4.8523020571234587E-2</v>
      </c>
      <c r="D27" s="7">
        <f>STDEV(G27:N27)</f>
        <v>6.2189094386347926E-2</v>
      </c>
      <c r="E27" s="7">
        <f>AVERAGE(O27:W27)</f>
        <v>5.8200006211830191E-2</v>
      </c>
      <c r="F27" s="7">
        <f>STDEV(O27:W27)</f>
        <v>4.8349725215510841E-2</v>
      </c>
      <c r="G27" s="8">
        <v>3.1337686361095345E-2</v>
      </c>
      <c r="H27" s="8">
        <v>0</v>
      </c>
      <c r="I27" s="8">
        <v>2.5961502961980264E-2</v>
      </c>
      <c r="J27" s="8">
        <v>6.7664798584794513E-3</v>
      </c>
      <c r="K27" s="8">
        <v>8.9500113288456945E-2</v>
      </c>
      <c r="L27" s="8">
        <v>0.18316226260547216</v>
      </c>
      <c r="M27" s="8">
        <v>5.1456119494392549E-2</v>
      </c>
      <c r="N27" s="8">
        <v>0</v>
      </c>
      <c r="O27" s="9">
        <v>6.7956499296766615E-2</v>
      </c>
      <c r="P27" s="9">
        <v>2.3694204997877506E-2</v>
      </c>
      <c r="Q27" s="9">
        <v>0</v>
      </c>
      <c r="R27" s="9">
        <v>5.8122808538417104E-3</v>
      </c>
      <c r="S27" s="9">
        <v>6.2450725082971066E-2</v>
      </c>
      <c r="T27" s="9">
        <v>5.5298627241710203E-2</v>
      </c>
      <c r="U27" s="9">
        <v>0.1251474608335944</v>
      </c>
      <c r="V27" s="9">
        <v>0.13930357094906057</v>
      </c>
      <c r="W27" s="9">
        <v>4.4136686650649681E-2</v>
      </c>
      <c r="X27" s="10">
        <f>COUNTIF(G27:W27,"&gt;0")/17</f>
        <v>0.82352941176470584</v>
      </c>
    </row>
    <row r="28" spans="1:24" s="1" customFormat="1" x14ac:dyDescent="0.2">
      <c r="A28" s="1" t="s">
        <v>51</v>
      </c>
      <c r="B28" s="1">
        <v>711.62860000000001</v>
      </c>
      <c r="C28" s="7">
        <f>AVERAGE(G28:N28)</f>
        <v>0.47605242815395199</v>
      </c>
      <c r="D28" s="7">
        <f>STDEV(G28:N28)</f>
        <v>0.24515429898312949</v>
      </c>
      <c r="E28" s="7">
        <f>AVERAGE(O28:W28)</f>
        <v>9.6525542462449349E-2</v>
      </c>
      <c r="F28" s="7">
        <f>STDEV(O28:W28)</f>
        <v>0.10702938396376117</v>
      </c>
      <c r="G28" s="8">
        <v>0.6540392838331115</v>
      </c>
      <c r="H28" s="8">
        <v>3.9320755460865789E-2</v>
      </c>
      <c r="I28" s="8">
        <v>0.34904027146821165</v>
      </c>
      <c r="J28" s="8">
        <v>0.61999280333546192</v>
      </c>
      <c r="K28" s="8">
        <v>0.67504605156750885</v>
      </c>
      <c r="L28" s="8">
        <v>0.23738402527152064</v>
      </c>
      <c r="M28" s="8">
        <v>0.50441517526141111</v>
      </c>
      <c r="N28" s="8">
        <v>0.72918105903352481</v>
      </c>
      <c r="O28" s="9">
        <v>0.23148924851840474</v>
      </c>
      <c r="P28" s="9">
        <v>1.3043298193276286E-2</v>
      </c>
      <c r="Q28" s="9">
        <v>0</v>
      </c>
      <c r="R28" s="9">
        <v>0.11473492630160402</v>
      </c>
      <c r="S28" s="9">
        <v>0.1712244831011383</v>
      </c>
      <c r="T28" s="9">
        <v>4.0637321731791437E-2</v>
      </c>
      <c r="U28" s="9">
        <v>1.9720565393848498E-2</v>
      </c>
      <c r="V28" s="9">
        <v>0</v>
      </c>
      <c r="W28" s="9">
        <v>0.27788003892198082</v>
      </c>
      <c r="X28" s="10">
        <f>COUNTIF(G28:W28,"&gt;0")/17</f>
        <v>0.88235294117647056</v>
      </c>
    </row>
    <row r="29" spans="1:24" s="1" customFormat="1" x14ac:dyDescent="0.2">
      <c r="A29" s="1" t="s">
        <v>52</v>
      </c>
      <c r="B29" s="1">
        <v>707.59730000000002</v>
      </c>
      <c r="C29" s="7">
        <f>AVERAGE(G29:N29)</f>
        <v>0.2258956034798659</v>
      </c>
      <c r="D29" s="7">
        <f>STDEV(G29:N29)</f>
        <v>0.18572624745994379</v>
      </c>
      <c r="E29" s="7">
        <f>AVERAGE(O29:W29)</f>
        <v>2.2678307587252516E-2</v>
      </c>
      <c r="F29" s="7">
        <f>STDEV(O29:W29)</f>
        <v>5.0234997655132757E-2</v>
      </c>
      <c r="G29" s="8">
        <v>0.36433396740456703</v>
      </c>
      <c r="H29" s="8">
        <v>0</v>
      </c>
      <c r="I29" s="8">
        <v>1.2781245209272965E-2</v>
      </c>
      <c r="J29" s="8">
        <v>0.10966836338218455</v>
      </c>
      <c r="K29" s="8">
        <v>0.35659599989542645</v>
      </c>
      <c r="L29" s="8">
        <v>0.20437761726732662</v>
      </c>
      <c r="M29" s="8">
        <v>0.22562653641616434</v>
      </c>
      <c r="N29" s="8">
        <v>0.53378109826398523</v>
      </c>
      <c r="O29" s="9">
        <v>0.15324950742253338</v>
      </c>
      <c r="P29" s="9">
        <v>0</v>
      </c>
      <c r="Q29" s="9">
        <v>0</v>
      </c>
      <c r="R29" s="9">
        <v>2.9823669929038139E-2</v>
      </c>
      <c r="S29" s="9">
        <v>2.1031590933701109E-2</v>
      </c>
      <c r="T29" s="9">
        <v>0</v>
      </c>
      <c r="U29" s="9">
        <v>0</v>
      </c>
      <c r="V29" s="9">
        <v>0</v>
      </c>
      <c r="W29" s="9">
        <v>0</v>
      </c>
      <c r="X29" s="10">
        <f>COUNTIF(G29:W29,"&gt;0")/17</f>
        <v>0.58823529411764708</v>
      </c>
    </row>
    <row r="30" spans="1:24" s="1" customFormat="1" x14ac:dyDescent="0.2">
      <c r="A30" s="1" t="s">
        <v>53</v>
      </c>
      <c r="B30" s="1">
        <v>705.58159999999998</v>
      </c>
      <c r="C30" s="7">
        <f>AVERAGE(G30:N30)</f>
        <v>8.0719174480502528E-3</v>
      </c>
      <c r="D30" s="7">
        <f>STDEV(G30:N30)</f>
        <v>1.0029032247801151E-2</v>
      </c>
      <c r="E30" s="7">
        <f>AVERAGE(O30:W30)</f>
        <v>5.0041446584903916E-4</v>
      </c>
      <c r="F30" s="7">
        <f>STDEV(O30:W30)</f>
        <v>1.5012433975471176E-3</v>
      </c>
      <c r="G30" s="8">
        <v>1.9930694101445316E-2</v>
      </c>
      <c r="H30" s="8">
        <v>0</v>
      </c>
      <c r="I30" s="8">
        <v>0</v>
      </c>
      <c r="J30" s="8">
        <v>0</v>
      </c>
      <c r="K30" s="8">
        <v>7.2034605942460318E-3</v>
      </c>
      <c r="L30" s="8">
        <v>4.0927298464062374E-3</v>
      </c>
      <c r="M30" s="8">
        <v>6.5899663000972648E-3</v>
      </c>
      <c r="N30" s="8">
        <v>2.6758488742207178E-2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4.5037301926413526E-3</v>
      </c>
      <c r="X30" s="10">
        <f>COUNTIF(G30:W30,"&gt;0")/17</f>
        <v>0.35294117647058826</v>
      </c>
    </row>
    <row r="31" spans="1:24" s="1" customFormat="1" x14ac:dyDescent="0.2">
      <c r="A31" s="1" t="s">
        <v>54</v>
      </c>
      <c r="B31" s="1">
        <v>480.34539999999998</v>
      </c>
      <c r="C31" s="7">
        <f>AVERAGE(G31:N31)</f>
        <v>0.57934631589913921</v>
      </c>
      <c r="D31" s="7">
        <f>STDEV(G31:N31)</f>
        <v>1.1439600684949323</v>
      </c>
      <c r="E31" s="7">
        <f>AVERAGE(O31:W31)</f>
        <v>1.9841032084751795</v>
      </c>
      <c r="F31" s="7">
        <f>STDEV(O31:W31)</f>
        <v>5.503513035878866</v>
      </c>
      <c r="G31" s="8">
        <v>5.4533958739070888E-2</v>
      </c>
      <c r="H31" s="8">
        <v>3.2206259012635661</v>
      </c>
      <c r="I31" s="8">
        <v>1.2091451630813523</v>
      </c>
      <c r="J31" s="8">
        <v>8.1020093988235287E-2</v>
      </c>
      <c r="K31" s="8">
        <v>9.2832677140028286E-3</v>
      </c>
      <c r="L31" s="8">
        <v>7.9765635988396453E-3</v>
      </c>
      <c r="M31" s="8">
        <v>1.7822462285819345E-2</v>
      </c>
      <c r="N31" s="8">
        <v>3.436311652222715E-2</v>
      </c>
      <c r="O31" s="9">
        <v>4.3099964554205311E-3</v>
      </c>
      <c r="P31" s="9">
        <v>0.58359873441705479</v>
      </c>
      <c r="Q31" s="9">
        <v>0</v>
      </c>
      <c r="R31" s="9">
        <v>0</v>
      </c>
      <c r="S31" s="9">
        <v>0</v>
      </c>
      <c r="T31" s="9">
        <v>4.6021298837221562E-3</v>
      </c>
      <c r="U31" s="9">
        <v>0</v>
      </c>
      <c r="V31" s="9">
        <v>16.643717723971136</v>
      </c>
      <c r="W31" s="9">
        <v>0.62070029154928275</v>
      </c>
      <c r="X31" s="10">
        <f>COUNTIF(G31:W31,"&gt;0")/17</f>
        <v>0.76470588235294112</v>
      </c>
    </row>
    <row r="32" spans="1:24" s="1" customFormat="1" x14ac:dyDescent="0.2">
      <c r="A32" s="1" t="s">
        <v>55</v>
      </c>
      <c r="B32" s="1">
        <v>524.37159999999994</v>
      </c>
      <c r="C32" s="7">
        <f>AVERAGE(G32:N32)</f>
        <v>0.19243311876013403</v>
      </c>
      <c r="D32" s="7">
        <f>STDEV(G32:N32)</f>
        <v>0.36132022988929963</v>
      </c>
      <c r="E32" s="7">
        <f>AVERAGE(O32:W32)</f>
        <v>0.55800366871551743</v>
      </c>
      <c r="F32" s="7">
        <f>STDEV(O32:W32)</f>
        <v>1.3243547578631658</v>
      </c>
      <c r="G32" s="8">
        <v>4.8888571711835416E-2</v>
      </c>
      <c r="H32" s="8">
        <v>1.0057318484704301</v>
      </c>
      <c r="I32" s="8">
        <v>0.4424141185874001</v>
      </c>
      <c r="J32" s="8">
        <v>1.2092460540061198E-2</v>
      </c>
      <c r="K32" s="8">
        <v>1.1338624769460582E-2</v>
      </c>
      <c r="L32" s="8">
        <v>5.139258677187267E-3</v>
      </c>
      <c r="M32" s="8">
        <v>1.3860067324697479E-2</v>
      </c>
      <c r="N32" s="8">
        <v>0</v>
      </c>
      <c r="O32" s="9">
        <v>4.8698382976114394E-3</v>
      </c>
      <c r="P32" s="9">
        <v>0.31677269208893044</v>
      </c>
      <c r="Q32" s="9">
        <v>0</v>
      </c>
      <c r="R32" s="9">
        <v>4.0317549250479022E-3</v>
      </c>
      <c r="S32" s="9">
        <v>0</v>
      </c>
      <c r="T32" s="9">
        <v>0</v>
      </c>
      <c r="U32" s="9">
        <v>3.1394109217548209E-3</v>
      </c>
      <c r="V32" s="9">
        <v>4.0377761931463292</v>
      </c>
      <c r="W32" s="9">
        <v>0.6554431290599827</v>
      </c>
      <c r="X32" s="10">
        <f>COUNTIF(G32:W32,"&gt;0")/17</f>
        <v>0.76470588235294112</v>
      </c>
    </row>
    <row r="33" spans="1:24" s="1" customFormat="1" x14ac:dyDescent="0.2">
      <c r="A33" s="1" t="s">
        <v>56</v>
      </c>
      <c r="B33" s="1">
        <v>522.35590000000002</v>
      </c>
      <c r="C33" s="7">
        <f>AVERAGE(G33:N33)</f>
        <v>9.4741664172982076E-2</v>
      </c>
      <c r="D33" s="7">
        <f>STDEV(G33:N33)</f>
        <v>0.20884437276694481</v>
      </c>
      <c r="E33" s="7">
        <f>AVERAGE(O33:W33)</f>
        <v>2.1260208518438593E-2</v>
      </c>
      <c r="F33" s="7">
        <f>STDEV(O33:W33)</f>
        <v>5.2379676747093887E-2</v>
      </c>
      <c r="G33" s="8">
        <v>0</v>
      </c>
      <c r="H33" s="8">
        <v>7.9005485412701318E-2</v>
      </c>
      <c r="I33" s="8">
        <v>0.60513096169415892</v>
      </c>
      <c r="J33" s="8">
        <v>0</v>
      </c>
      <c r="K33" s="8">
        <v>0</v>
      </c>
      <c r="L33" s="8">
        <v>0</v>
      </c>
      <c r="M33" s="8">
        <v>5.5031195175732064E-3</v>
      </c>
      <c r="N33" s="8">
        <v>6.8293746759423138E-2</v>
      </c>
      <c r="O33" s="9">
        <v>6.0013703468709829E-4</v>
      </c>
      <c r="P33" s="9">
        <v>8.8227869020587602E-3</v>
      </c>
      <c r="Q33" s="9">
        <v>0</v>
      </c>
      <c r="R33" s="9">
        <v>1.8336929215527757E-2</v>
      </c>
      <c r="S33" s="9">
        <v>0</v>
      </c>
      <c r="T33" s="9">
        <v>0</v>
      </c>
      <c r="U33" s="9">
        <v>3.6148370914731338E-3</v>
      </c>
      <c r="V33" s="9">
        <v>0</v>
      </c>
      <c r="W33" s="9">
        <v>0.15996718642220059</v>
      </c>
      <c r="X33" s="10">
        <f>COUNTIF(G33:W33,"&gt;0")/17</f>
        <v>0.52941176470588236</v>
      </c>
    </row>
    <row r="34" spans="1:24" s="1" customFormat="1" x14ac:dyDescent="0.2">
      <c r="A34" s="1" t="s">
        <v>57</v>
      </c>
      <c r="B34" s="1">
        <v>526.29280000000006</v>
      </c>
      <c r="C34" s="7">
        <f>AVERAGE(G34:N34)</f>
        <v>5.2001230353785677E-2</v>
      </c>
      <c r="D34" s="7">
        <f>STDEV(G34:N34)</f>
        <v>9.3112752163870008E-2</v>
      </c>
      <c r="E34" s="7">
        <f>AVERAGE(O34:W34)</f>
        <v>2.7267910886774001</v>
      </c>
      <c r="F34" s="7">
        <f>STDEV(O34:W34)</f>
        <v>8.0707647867498586</v>
      </c>
      <c r="G34" s="8">
        <v>0</v>
      </c>
      <c r="H34" s="8">
        <v>0.26772164882795363</v>
      </c>
      <c r="I34" s="8">
        <v>9.0862991006080099E-2</v>
      </c>
      <c r="J34" s="8">
        <v>0</v>
      </c>
      <c r="K34" s="8">
        <v>0</v>
      </c>
      <c r="L34" s="8">
        <v>0</v>
      </c>
      <c r="M34" s="8">
        <v>4.7988553094121603E-2</v>
      </c>
      <c r="N34" s="8">
        <v>9.4366499021300912E-3</v>
      </c>
      <c r="O34" s="9">
        <v>0</v>
      </c>
      <c r="P34" s="9">
        <v>0</v>
      </c>
      <c r="Q34" s="9">
        <v>0</v>
      </c>
      <c r="R34" s="9">
        <v>0.287527816783477</v>
      </c>
      <c r="S34" s="9">
        <v>0</v>
      </c>
      <c r="T34" s="9">
        <v>6.2467771820736134E-3</v>
      </c>
      <c r="U34" s="9">
        <v>0</v>
      </c>
      <c r="V34" s="9">
        <v>24.247345204131047</v>
      </c>
      <c r="W34" s="9">
        <v>0</v>
      </c>
      <c r="X34" s="10">
        <f>COUNTIF(G34:W34,"&gt;0")/17</f>
        <v>0.41176470588235292</v>
      </c>
    </row>
    <row r="35" spans="1:24" s="1" customFormat="1" x14ac:dyDescent="0.2">
      <c r="A35" s="1" t="s">
        <v>58</v>
      </c>
      <c r="B35" s="1">
        <v>638.33000000000004</v>
      </c>
      <c r="C35" s="7">
        <f>AVERAGE(G35:N35)</f>
        <v>6.4035282690146269E-3</v>
      </c>
      <c r="D35" s="7">
        <f>STDEV(G35:N35)</f>
        <v>1.0160181676327066E-2</v>
      </c>
      <c r="E35" s="7">
        <f>AVERAGE(O35:W35)</f>
        <v>6.1574168783158124E-4</v>
      </c>
      <c r="F35" s="7">
        <f>STDEV(O35:W35)</f>
        <v>1.8472250634947436E-3</v>
      </c>
      <c r="G35" s="8">
        <v>3.8118977489839125E-3</v>
      </c>
      <c r="H35" s="8">
        <v>3.0236554946990086E-2</v>
      </c>
      <c r="I35" s="8">
        <v>1.8232979933807656E-3</v>
      </c>
      <c r="J35" s="8">
        <v>0</v>
      </c>
      <c r="K35" s="8">
        <v>8.2401682455136363E-3</v>
      </c>
      <c r="L35" s="8">
        <v>7.1163072172486129E-3</v>
      </c>
      <c r="M35" s="8">
        <v>0</v>
      </c>
      <c r="N35" s="8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5.5416751904842311E-3</v>
      </c>
      <c r="X35" s="10">
        <f>COUNTIF(G35:W35,"&gt;0")/17</f>
        <v>0.35294117647058826</v>
      </c>
    </row>
    <row r="36" spans="1:24" s="1" customFormat="1" x14ac:dyDescent="0.2">
      <c r="A36" s="1" t="s">
        <v>59</v>
      </c>
      <c r="B36" s="1">
        <v>649.3347</v>
      </c>
      <c r="C36" s="7">
        <f>AVERAGE(G36:N36)</f>
        <v>0.13750709535387959</v>
      </c>
      <c r="D36" s="7">
        <f>STDEV(G36:N36)</f>
        <v>0.253568233167352</v>
      </c>
      <c r="E36" s="7">
        <f>AVERAGE(O36:W36)</f>
        <v>0.31070977096081281</v>
      </c>
      <c r="F36" s="7">
        <f>STDEV(O36:W36)</f>
        <v>0.42035847004532911</v>
      </c>
      <c r="G36" s="8">
        <v>0</v>
      </c>
      <c r="H36" s="8">
        <v>0</v>
      </c>
      <c r="I36" s="8">
        <v>0</v>
      </c>
      <c r="J36" s="8">
        <v>0.57404659706301686</v>
      </c>
      <c r="K36" s="8">
        <v>0</v>
      </c>
      <c r="L36" s="8">
        <v>0</v>
      </c>
      <c r="M36" s="8">
        <v>4.6732135402370398E-3</v>
      </c>
      <c r="N36" s="8">
        <v>0.52133695222778276</v>
      </c>
      <c r="O36" s="9">
        <v>1.3956733550642803E-2</v>
      </c>
      <c r="P36" s="9">
        <v>0</v>
      </c>
      <c r="Q36" s="9">
        <v>0.92832208591190168</v>
      </c>
      <c r="R36" s="9">
        <v>0.98156530597244374</v>
      </c>
      <c r="S36" s="9">
        <v>0</v>
      </c>
      <c r="T36" s="9">
        <v>0.18604764195975632</v>
      </c>
      <c r="U36" s="9">
        <v>3.7653873064533029E-2</v>
      </c>
      <c r="V36" s="9">
        <v>0.64884229818803807</v>
      </c>
      <c r="W36" s="9">
        <v>0</v>
      </c>
      <c r="X36" s="10">
        <f>COUNTIF(G36:W36,"&gt;0")/17</f>
        <v>0.52941176470588236</v>
      </c>
    </row>
    <row r="37" spans="1:24" s="1" customFormat="1" x14ac:dyDescent="0.2">
      <c r="A37" s="1" t="s">
        <v>60</v>
      </c>
      <c r="B37" s="1">
        <v>510.2826</v>
      </c>
      <c r="C37" s="7">
        <f>AVERAGE(G37:N37)</f>
        <v>2.2639272897331964E-3</v>
      </c>
      <c r="D37" s="7">
        <f>STDEV(G37:N37)</f>
        <v>4.601871697924362E-3</v>
      </c>
      <c r="E37" s="7">
        <f>AVERAGE(O37:W37)</f>
        <v>2.9219226321808584E-2</v>
      </c>
      <c r="F37" s="7">
        <f>STDEV(O37:W37)</f>
        <v>6.0611128308080076E-2</v>
      </c>
      <c r="G37" s="8">
        <v>0</v>
      </c>
      <c r="H37" s="8">
        <v>0</v>
      </c>
      <c r="I37" s="8">
        <v>1.2607593117646247E-2</v>
      </c>
      <c r="J37" s="8">
        <v>0</v>
      </c>
      <c r="K37" s="8">
        <v>0</v>
      </c>
      <c r="L37" s="8">
        <v>0</v>
      </c>
      <c r="M37" s="8">
        <v>5.5038252002193241E-3</v>
      </c>
      <c r="N37" s="8">
        <v>0</v>
      </c>
      <c r="O37" s="9">
        <v>3.9669065003124374E-3</v>
      </c>
      <c r="P37" s="9">
        <v>1.1266335846851883E-2</v>
      </c>
      <c r="Q37" s="9">
        <v>0</v>
      </c>
      <c r="R37" s="9">
        <v>6.2160210939427085E-2</v>
      </c>
      <c r="S37" s="9">
        <v>3.7754944733707808E-3</v>
      </c>
      <c r="T37" s="9">
        <v>0</v>
      </c>
      <c r="U37" s="9">
        <v>0</v>
      </c>
      <c r="V37" s="9">
        <v>0.1818040891363151</v>
      </c>
      <c r="W37" s="9">
        <v>0</v>
      </c>
      <c r="X37" s="10">
        <f>COUNTIF(G37:W37,"&gt;0")/17</f>
        <v>0.41176470588235292</v>
      </c>
    </row>
    <row r="38" spans="1:24" s="1" customFormat="1" x14ac:dyDescent="0.2">
      <c r="A38" s="1" t="s">
        <v>61</v>
      </c>
      <c r="B38" s="1">
        <v>679.43089999999995</v>
      </c>
      <c r="C38" s="7">
        <f>AVERAGE(G38:N38)</f>
        <v>3.2211987318970219</v>
      </c>
      <c r="D38" s="7">
        <f>STDEV(G38:N38)</f>
        <v>7.7875051843028418</v>
      </c>
      <c r="E38" s="7">
        <f>AVERAGE(O38:W38)</f>
        <v>3.1384251040629683</v>
      </c>
      <c r="F38" s="7">
        <f>STDEV(O38:W38)</f>
        <v>7.9364979474906141</v>
      </c>
      <c r="G38" s="8">
        <v>0.28992099142012734</v>
      </c>
      <c r="H38" s="8">
        <v>22.447463968489906</v>
      </c>
      <c r="I38" s="8">
        <v>1.7507981656505056</v>
      </c>
      <c r="J38" s="8">
        <v>0.37102677282986263</v>
      </c>
      <c r="K38" s="8">
        <v>7.3232595369191522E-2</v>
      </c>
      <c r="L38" s="8">
        <v>0.15118942109626737</v>
      </c>
      <c r="M38" s="8">
        <v>0.13502362776096127</v>
      </c>
      <c r="N38" s="8">
        <v>0.55093431255935577</v>
      </c>
      <c r="O38" s="9">
        <v>0.11307378070456972</v>
      </c>
      <c r="P38" s="9">
        <v>2.4255485457598902</v>
      </c>
      <c r="Q38" s="9">
        <v>0.70132474755443297</v>
      </c>
      <c r="R38" s="9">
        <v>0.17454389263972497</v>
      </c>
      <c r="S38" s="9">
        <v>4.9372133778702844E-2</v>
      </c>
      <c r="T38" s="9">
        <v>0.32510117838118924</v>
      </c>
      <c r="U38" s="9">
        <v>0.20462475115754544</v>
      </c>
      <c r="V38" s="9">
        <v>24.207043831955708</v>
      </c>
      <c r="W38" s="9">
        <v>4.5193074634948531E-2</v>
      </c>
      <c r="X38" s="10">
        <f>COUNTIF(G38:W38,"&gt;0")/17</f>
        <v>1</v>
      </c>
    </row>
    <row r="39" spans="1:24" s="1" customFormat="1" x14ac:dyDescent="0.2">
      <c r="A39" s="1" t="s">
        <v>62</v>
      </c>
      <c r="B39" s="1">
        <v>713.50919999999996</v>
      </c>
      <c r="C39" s="7">
        <f>AVERAGE(G39:N39)</f>
        <v>2.7105644642140297E-2</v>
      </c>
      <c r="D39" s="7">
        <f>STDEV(G39:N39)</f>
        <v>5.9898309895491539E-2</v>
      </c>
      <c r="E39" s="7">
        <f>AVERAGE(O39:W39)</f>
        <v>0.27032160403541861</v>
      </c>
      <c r="F39" s="7">
        <f>STDEV(O39:W39)</f>
        <v>0.80164727991688889</v>
      </c>
      <c r="G39" s="8">
        <v>0</v>
      </c>
      <c r="H39" s="8">
        <v>0.16958412442529472</v>
      </c>
      <c r="I39" s="8">
        <v>4.7261032711827661E-2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9">
        <v>0</v>
      </c>
      <c r="P39" s="9">
        <v>8.6631707181990553E-3</v>
      </c>
      <c r="Q39" s="9">
        <v>0</v>
      </c>
      <c r="R39" s="9">
        <v>1.623788976482872E-2</v>
      </c>
      <c r="S39" s="9">
        <v>0</v>
      </c>
      <c r="T39" s="9">
        <v>0</v>
      </c>
      <c r="U39" s="9">
        <v>0</v>
      </c>
      <c r="V39" s="9">
        <v>2.4079933758357397</v>
      </c>
      <c r="W39" s="9">
        <v>0</v>
      </c>
      <c r="X39" s="10">
        <f>COUNTIF(G39:W39,"&gt;0")/17</f>
        <v>0.29411764705882354</v>
      </c>
    </row>
    <row r="40" spans="1:24" s="1" customFormat="1" x14ac:dyDescent="0.2">
      <c r="A40" s="1" t="s">
        <v>143</v>
      </c>
      <c r="B40" s="1">
        <v>813.54049999999995</v>
      </c>
      <c r="C40" s="7">
        <f>AVERAGE(G40:N40)</f>
        <v>3.9417982616098551E-3</v>
      </c>
      <c r="D40" s="7">
        <f>STDEV(G40:N40)</f>
        <v>8.6673402208011039E-3</v>
      </c>
      <c r="E40" s="7">
        <f>AVERAGE(O40:W40)</f>
        <v>5.7925512960024954E-2</v>
      </c>
      <c r="F40" s="7">
        <f>STDEV(O40:W40)</f>
        <v>0.17377653888007488</v>
      </c>
      <c r="G40" s="8">
        <v>0</v>
      </c>
      <c r="H40" s="8">
        <v>2.4565192356503535E-2</v>
      </c>
      <c r="I40" s="8">
        <v>6.8333419782306178E-3</v>
      </c>
      <c r="J40" s="8">
        <v>0</v>
      </c>
      <c r="K40" s="8">
        <v>0</v>
      </c>
      <c r="L40" s="8">
        <v>0</v>
      </c>
      <c r="M40" s="8">
        <v>0</v>
      </c>
      <c r="N40" s="8">
        <v>1.3585175814468959E-4</v>
      </c>
      <c r="O40" s="9">
        <v>0</v>
      </c>
      <c r="P40" s="9">
        <v>0</v>
      </c>
      <c r="Q40" s="9">
        <v>0.52132961664022459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10">
        <f>COUNTIF(G40:W40,"&gt;0")/17</f>
        <v>0.23529411764705882</v>
      </c>
    </row>
    <row r="41" spans="1:24" s="1" customFormat="1" x14ac:dyDescent="0.2">
      <c r="A41" s="1" t="s">
        <v>63</v>
      </c>
      <c r="B41" s="1">
        <v>760.5856</v>
      </c>
      <c r="C41" s="7">
        <f>AVERAGE(G41:N41)</f>
        <v>0.65531290303538814</v>
      </c>
      <c r="D41" s="7">
        <f>STDEV(G41:N41)</f>
        <v>1.091152570050778</v>
      </c>
      <c r="E41" s="7">
        <f>AVERAGE(O41:W41)</f>
        <v>1.163510002172635</v>
      </c>
      <c r="F41" s="7">
        <f>STDEV(O41:W41)</f>
        <v>2.4610149960393102</v>
      </c>
      <c r="G41" s="8">
        <v>0.2692604321388421</v>
      </c>
      <c r="H41" s="8">
        <v>3.2751007137083707</v>
      </c>
      <c r="I41" s="8">
        <v>0.82316970269331191</v>
      </c>
      <c r="J41" s="8">
        <v>6.4666291056023645E-2</v>
      </c>
      <c r="K41" s="8">
        <v>0.14154885554683191</v>
      </c>
      <c r="L41" s="8">
        <v>1.133889130978879E-2</v>
      </c>
      <c r="M41" s="8">
        <v>0.16601699535372141</v>
      </c>
      <c r="N41" s="8">
        <v>0.49140134247621531</v>
      </c>
      <c r="O41" s="9">
        <v>1.8826576072773101E-2</v>
      </c>
      <c r="P41" s="9">
        <v>0.38803382943272613</v>
      </c>
      <c r="Q41" s="9">
        <v>7.4270341680355196</v>
      </c>
      <c r="R41" s="9">
        <v>0.1380317192291606</v>
      </c>
      <c r="S41" s="9">
        <v>0</v>
      </c>
      <c r="T41" s="9">
        <v>2.235523430933262E-2</v>
      </c>
      <c r="U41" s="9">
        <v>4.1523923797838341E-3</v>
      </c>
      <c r="V41" s="9">
        <v>2.296525379925662</v>
      </c>
      <c r="W41" s="9">
        <v>0.17663072016875531</v>
      </c>
      <c r="X41" s="10">
        <f>COUNTIF(G41:W41,"&gt;0")/17</f>
        <v>0.94117647058823528</v>
      </c>
    </row>
    <row r="42" spans="1:24" s="1" customFormat="1" x14ac:dyDescent="0.2">
      <c r="A42" s="1" t="s">
        <v>64</v>
      </c>
      <c r="B42" s="1">
        <v>788.61689999999999</v>
      </c>
      <c r="C42" s="7">
        <f>AVERAGE(G42:N42)</f>
        <v>0.293918150422117</v>
      </c>
      <c r="D42" s="7">
        <f>STDEV(G42:N42)</f>
        <v>0.62985644135071117</v>
      </c>
      <c r="E42" s="7">
        <f>AVERAGE(O42:W42)</f>
        <v>4.0452429491518423E-3</v>
      </c>
      <c r="F42" s="7">
        <f>STDEV(O42:W42)</f>
        <v>7.3705379756905404E-3</v>
      </c>
      <c r="G42" s="8">
        <v>0.17445886319818796</v>
      </c>
      <c r="H42" s="8">
        <v>1.8416977447933935</v>
      </c>
      <c r="I42" s="8">
        <v>0.1959028691904752</v>
      </c>
      <c r="J42" s="8">
        <v>0</v>
      </c>
      <c r="K42" s="8">
        <v>5.4486753496254009E-2</v>
      </c>
      <c r="L42" s="8">
        <v>8.9730410992444956E-3</v>
      </c>
      <c r="M42" s="8">
        <v>6.5738045765570435E-2</v>
      </c>
      <c r="N42" s="8">
        <v>1.0087885833809864E-2</v>
      </c>
      <c r="O42" s="9">
        <v>4.1662107808669311E-3</v>
      </c>
      <c r="P42" s="9">
        <v>0</v>
      </c>
      <c r="Q42" s="9">
        <v>0</v>
      </c>
      <c r="R42" s="9">
        <v>0</v>
      </c>
      <c r="S42" s="9">
        <v>4.4508644550284174E-3</v>
      </c>
      <c r="T42" s="9">
        <v>4.9910704447163976E-3</v>
      </c>
      <c r="U42" s="9">
        <v>0</v>
      </c>
      <c r="V42" s="9">
        <v>0</v>
      </c>
      <c r="W42" s="9">
        <v>2.2799040861754837E-2</v>
      </c>
      <c r="X42" s="10">
        <f>COUNTIF(G42:W42,"&gt;0")/17</f>
        <v>0.6470588235294118</v>
      </c>
    </row>
    <row r="43" spans="1:24" s="1" customFormat="1" x14ac:dyDescent="0.2">
      <c r="A43" s="1" t="s">
        <v>65</v>
      </c>
      <c r="B43" s="1">
        <v>786.60130000000004</v>
      </c>
      <c r="C43" s="7">
        <f>AVERAGE(G43:N43)</f>
        <v>0.9619064483040155</v>
      </c>
      <c r="D43" s="7">
        <f>STDEV(G43:N43)</f>
        <v>1.6554138381035013</v>
      </c>
      <c r="E43" s="7">
        <f>AVERAGE(O43:W43)</f>
        <v>0.2229710212941533</v>
      </c>
      <c r="F43" s="7">
        <f>STDEV(O43:W43)</f>
        <v>0.17215374808053222</v>
      </c>
      <c r="G43" s="8">
        <v>0.47115501147408922</v>
      </c>
      <c r="H43" s="8">
        <v>5.0022224087108285</v>
      </c>
      <c r="I43" s="8">
        <v>0.95407882457761239</v>
      </c>
      <c r="J43" s="8">
        <v>0.12527928182061293</v>
      </c>
      <c r="K43" s="8">
        <v>0.26972484698091909</v>
      </c>
      <c r="L43" s="8">
        <v>5.2211784653184552E-2</v>
      </c>
      <c r="M43" s="8">
        <v>0.37460558279080802</v>
      </c>
      <c r="N43" s="8">
        <v>0.44597384542406876</v>
      </c>
      <c r="O43" s="9">
        <v>0.21969821647140855</v>
      </c>
      <c r="P43" s="9">
        <v>0.34762306605274801</v>
      </c>
      <c r="Q43" s="9">
        <v>0</v>
      </c>
      <c r="R43" s="9">
        <v>0.40756579665331188</v>
      </c>
      <c r="S43" s="9">
        <v>0.10262275126725885</v>
      </c>
      <c r="T43" s="9">
        <v>7.1335505586393927E-2</v>
      </c>
      <c r="U43" s="9">
        <v>5.9991048229934382E-2</v>
      </c>
      <c r="V43" s="9">
        <v>0.47568945020074349</v>
      </c>
      <c r="W43" s="9">
        <v>0.32221335718558092</v>
      </c>
      <c r="X43" s="10">
        <f>COUNTIF(G43:W43,"&gt;0")/17</f>
        <v>0.94117647058823528</v>
      </c>
    </row>
    <row r="44" spans="1:24" s="1" customFormat="1" x14ac:dyDescent="0.2">
      <c r="A44" s="1" t="s">
        <v>66</v>
      </c>
      <c r="B44" s="1">
        <v>784.5856</v>
      </c>
      <c r="C44" s="7">
        <f>AVERAGE(G44:N44)</f>
        <v>0.20997626057284502</v>
      </c>
      <c r="D44" s="7">
        <f>STDEV(G44:N44)</f>
        <v>0.4913730346874593</v>
      </c>
      <c r="E44" s="7">
        <f>AVERAGE(O44:W44)</f>
        <v>1.2552681022891892</v>
      </c>
      <c r="F44" s="7">
        <f>STDEV(O44:W44)</f>
        <v>2.7662283259095402</v>
      </c>
      <c r="G44" s="8">
        <v>2.4668567597196385E-2</v>
      </c>
      <c r="H44" s="8">
        <v>1.4214467792261003</v>
      </c>
      <c r="I44" s="8">
        <v>0.13876350948441843</v>
      </c>
      <c r="J44" s="8">
        <v>1.1068980360000381E-2</v>
      </c>
      <c r="K44" s="8">
        <v>1.3555309003926987E-2</v>
      </c>
      <c r="L44" s="8">
        <v>9.9469573116066062E-3</v>
      </c>
      <c r="M44" s="8">
        <v>4.1377852593254806E-2</v>
      </c>
      <c r="N44" s="8">
        <v>1.8982129006255885E-2</v>
      </c>
      <c r="O44" s="9">
        <v>0</v>
      </c>
      <c r="P44" s="9">
        <v>1.4752904095541527E-2</v>
      </c>
      <c r="Q44" s="9">
        <v>3.1416845024918612</v>
      </c>
      <c r="R44" s="9">
        <v>1.6788499557473423E-2</v>
      </c>
      <c r="S44" s="9">
        <v>1.0736658345817317E-2</v>
      </c>
      <c r="T44" s="9">
        <v>4.4663860980721877E-3</v>
      </c>
      <c r="U44" s="9">
        <v>0</v>
      </c>
      <c r="V44" s="9">
        <v>8.0948390328256217</v>
      </c>
      <c r="W44" s="9">
        <v>1.4144937188316709E-2</v>
      </c>
      <c r="X44" s="10">
        <f>COUNTIF(G44:W44,"&gt;0")/17</f>
        <v>0.88235294117647056</v>
      </c>
    </row>
    <row r="45" spans="1:24" s="1" customFormat="1" x14ac:dyDescent="0.2">
      <c r="A45" s="1" t="s">
        <v>67</v>
      </c>
      <c r="B45" s="1">
        <v>782.57</v>
      </c>
      <c r="C45" s="7">
        <f>AVERAGE(G45:N45)</f>
        <v>0.83315404640673418</v>
      </c>
      <c r="D45" s="7">
        <f>STDEV(G45:N45)</f>
        <v>1.455078819030607</v>
      </c>
      <c r="E45" s="7">
        <f>AVERAGE(O45:W45)</f>
        <v>3.4892185581175266</v>
      </c>
      <c r="F45" s="7">
        <f>STDEV(O45:W45)</f>
        <v>7.1887331903894882</v>
      </c>
      <c r="G45" s="8">
        <v>0.11777549284738877</v>
      </c>
      <c r="H45" s="8">
        <v>4.2387914035207865</v>
      </c>
      <c r="I45" s="8">
        <v>1.4684286463546701</v>
      </c>
      <c r="J45" s="8">
        <v>0.22271847782348361</v>
      </c>
      <c r="K45" s="8">
        <v>9.7156262199543542E-2</v>
      </c>
      <c r="L45" s="8">
        <v>2.0864892616142272E-2</v>
      </c>
      <c r="M45" s="8">
        <v>8.8174062459532923E-2</v>
      </c>
      <c r="N45" s="8">
        <v>0.41132313343232468</v>
      </c>
      <c r="O45" s="9">
        <v>0.11273419897556861</v>
      </c>
      <c r="P45" s="9">
        <v>0.53053838059528591</v>
      </c>
      <c r="Q45" s="9">
        <v>9.0264012724153861</v>
      </c>
      <c r="R45" s="9">
        <v>0.45310275142063361</v>
      </c>
      <c r="S45" s="9">
        <v>2.1096974407884841E-2</v>
      </c>
      <c r="T45" s="9">
        <v>4.8120047106765949E-2</v>
      </c>
      <c r="U45" s="9">
        <v>2.0477238949045518E-2</v>
      </c>
      <c r="V45" s="9">
        <v>20.9995200074104</v>
      </c>
      <c r="W45" s="9">
        <v>0.19097615177677271</v>
      </c>
      <c r="X45" s="10">
        <f>COUNTIF(G45:W45,"&gt;0")/17</f>
        <v>1</v>
      </c>
    </row>
    <row r="46" spans="1:24" s="1" customFormat="1" x14ac:dyDescent="0.2">
      <c r="A46" s="1" t="s">
        <v>153</v>
      </c>
      <c r="B46" s="1">
        <v>816.64819999999997</v>
      </c>
      <c r="C46" s="7">
        <f>AVERAGE(G46:N46)</f>
        <v>4.1565336127711841E-3</v>
      </c>
      <c r="D46" s="7">
        <f>STDEV(G46:N46)</f>
        <v>7.8156805905033669E-3</v>
      </c>
      <c r="E46" s="7">
        <f>AVERAGE(O46:W46)</f>
        <v>0.11303747392786291</v>
      </c>
      <c r="F46" s="7">
        <f>STDEV(O46:W46)</f>
        <v>0.33723617508024223</v>
      </c>
      <c r="G46" s="8">
        <v>0</v>
      </c>
      <c r="H46" s="8">
        <v>0</v>
      </c>
      <c r="I46" s="8">
        <v>1.9170886056947018E-2</v>
      </c>
      <c r="J46" s="8">
        <v>0</v>
      </c>
      <c r="K46" s="8">
        <v>0</v>
      </c>
      <c r="L46" s="8">
        <v>0</v>
      </c>
      <c r="M46" s="8">
        <v>0</v>
      </c>
      <c r="N46" s="8">
        <v>1.4081382845222454E-2</v>
      </c>
      <c r="O46" s="9">
        <v>0</v>
      </c>
      <c r="P46" s="9">
        <v>0</v>
      </c>
      <c r="Q46" s="9">
        <v>1.0123230683424669</v>
      </c>
      <c r="R46" s="9">
        <v>0</v>
      </c>
      <c r="S46" s="9">
        <v>5.0141970082992482E-3</v>
      </c>
      <c r="T46" s="9">
        <v>0</v>
      </c>
      <c r="U46" s="9">
        <v>0</v>
      </c>
      <c r="V46" s="9">
        <v>0</v>
      </c>
      <c r="W46" s="9">
        <v>0</v>
      </c>
      <c r="X46" s="10">
        <f>COUNTIF(G46:W46,"&gt;0")/17</f>
        <v>0.23529411764705882</v>
      </c>
    </row>
    <row r="47" spans="1:24" s="1" customFormat="1" x14ac:dyDescent="0.2">
      <c r="A47" s="1" t="s">
        <v>68</v>
      </c>
      <c r="B47" s="1">
        <v>810.60130000000004</v>
      </c>
      <c r="C47" s="7">
        <f>AVERAGE(G47:N47)</f>
        <v>0.48124190363386976</v>
      </c>
      <c r="D47" s="7">
        <f>STDEV(G47:N47)</f>
        <v>0.98171938521238977</v>
      </c>
      <c r="E47" s="7">
        <f>AVERAGE(O47:W47)</f>
        <v>0.98607908164563618</v>
      </c>
      <c r="F47" s="7">
        <f>STDEV(O47:W47)</f>
        <v>2.2202302162215855</v>
      </c>
      <c r="G47" s="8">
        <v>4.3678353200564707E-2</v>
      </c>
      <c r="H47" s="8">
        <v>2.8239339768426741</v>
      </c>
      <c r="I47" s="8">
        <v>0.77812446263400603</v>
      </c>
      <c r="J47" s="8">
        <v>1.3115463176185567E-2</v>
      </c>
      <c r="K47" s="8">
        <v>7.0629261417448741E-2</v>
      </c>
      <c r="L47" s="8">
        <v>0</v>
      </c>
      <c r="M47" s="8">
        <v>1.145607634101186E-2</v>
      </c>
      <c r="N47" s="8">
        <v>0.10899763545906725</v>
      </c>
      <c r="O47" s="9">
        <v>2.1818350486381085E-2</v>
      </c>
      <c r="P47" s="9">
        <v>0.15746281132488546</v>
      </c>
      <c r="Q47" s="9">
        <v>1.6216363183188716</v>
      </c>
      <c r="R47" s="9">
        <v>0.20150104029751337</v>
      </c>
      <c r="S47" s="9">
        <v>0</v>
      </c>
      <c r="T47" s="9">
        <v>3.164092078644757E-2</v>
      </c>
      <c r="U47" s="9">
        <v>5.2021964149700532E-3</v>
      </c>
      <c r="V47" s="9">
        <v>6.7440030345514526</v>
      </c>
      <c r="W47" s="9">
        <v>9.1447062630204495E-2</v>
      </c>
      <c r="X47" s="10">
        <f>COUNTIF(G47:W47,"&gt;0")/17</f>
        <v>0.88235294117647056</v>
      </c>
    </row>
    <row r="48" spans="1:24" s="1" customFormat="1" x14ac:dyDescent="0.2">
      <c r="A48" s="1" t="s">
        <v>69</v>
      </c>
      <c r="B48" s="1">
        <v>806.57</v>
      </c>
      <c r="C48" s="7">
        <f>AVERAGE(G48:N48)</f>
        <v>7.75915903349963E-3</v>
      </c>
      <c r="D48" s="7">
        <f>STDEV(G48:N48)</f>
        <v>1.7565156513906659E-2</v>
      </c>
      <c r="E48" s="7">
        <f>AVERAGE(O48:W48)</f>
        <v>4.9864044471506289E-2</v>
      </c>
      <c r="F48" s="7">
        <f>STDEV(O48:W48)</f>
        <v>0.14234054075287661</v>
      </c>
      <c r="G48" s="8">
        <v>0</v>
      </c>
      <c r="H48" s="8">
        <v>4.9942110073243319E-2</v>
      </c>
      <c r="I48" s="8">
        <v>1.2131162194753724E-2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9">
        <v>0</v>
      </c>
      <c r="P48" s="9">
        <v>1.3016464307789379E-2</v>
      </c>
      <c r="Q48" s="9">
        <v>0</v>
      </c>
      <c r="R48" s="9">
        <v>6.5133983694370913E-3</v>
      </c>
      <c r="S48" s="9">
        <v>0</v>
      </c>
      <c r="T48" s="9">
        <v>0</v>
      </c>
      <c r="U48" s="9">
        <v>0</v>
      </c>
      <c r="V48" s="9">
        <v>0.42924653756633013</v>
      </c>
      <c r="W48" s="9">
        <v>0</v>
      </c>
      <c r="X48" s="10">
        <f>COUNTIF(G48:W48,"&gt;0")/17</f>
        <v>0.29411764705882354</v>
      </c>
    </row>
    <row r="49" spans="1:24" s="1" customFormat="1" x14ac:dyDescent="0.2">
      <c r="A49" s="1" t="s">
        <v>70</v>
      </c>
      <c r="B49" s="1">
        <v>902.75779999999997</v>
      </c>
      <c r="C49" s="7">
        <f>AVERAGE(G49:N49)</f>
        <v>7.8023635544425879E-4</v>
      </c>
      <c r="D49" s="7">
        <f>STDEV(G49:N49)</f>
        <v>1.4901294429582354E-3</v>
      </c>
      <c r="E49" s="7">
        <f>AVERAGE(O49:W49)</f>
        <v>2.6564508516151931E-2</v>
      </c>
      <c r="F49" s="7">
        <f>STDEV(O49:W49)</f>
        <v>7.5883145909218103E-2</v>
      </c>
      <c r="G49" s="8">
        <v>2.3932367220412137E-3</v>
      </c>
      <c r="H49" s="8">
        <v>0</v>
      </c>
      <c r="I49" s="8">
        <v>0</v>
      </c>
      <c r="J49" s="8">
        <v>0</v>
      </c>
      <c r="K49" s="8">
        <v>3.8321922524048239E-3</v>
      </c>
      <c r="L49" s="8">
        <v>1.6461869108032958E-5</v>
      </c>
      <c r="M49" s="8">
        <v>0</v>
      </c>
      <c r="N49" s="8">
        <v>0</v>
      </c>
      <c r="O49" s="9">
        <v>0.22889020035014007</v>
      </c>
      <c r="P49" s="9">
        <v>0</v>
      </c>
      <c r="Q49" s="9">
        <v>0</v>
      </c>
      <c r="R49" s="9">
        <v>0</v>
      </c>
      <c r="S49" s="9">
        <v>2.465361284101597E-3</v>
      </c>
      <c r="T49" s="9">
        <v>3.0741603915068446E-3</v>
      </c>
      <c r="U49" s="9">
        <v>2.3762698722356499E-3</v>
      </c>
      <c r="V49" s="9">
        <v>0</v>
      </c>
      <c r="W49" s="9">
        <v>2.2745847473832105E-3</v>
      </c>
      <c r="X49" s="10">
        <f>COUNTIF(G49:W49,"&gt;0")/17</f>
        <v>0.47058823529411764</v>
      </c>
    </row>
    <row r="50" spans="1:24" s="1" customFormat="1" x14ac:dyDescent="0.2">
      <c r="A50" s="1" t="s">
        <v>150</v>
      </c>
      <c r="B50" s="1">
        <v>742.57500000000005</v>
      </c>
      <c r="C50" s="7">
        <f>AVERAGE(G50:N50)</f>
        <v>7.8144276593214487E-3</v>
      </c>
      <c r="D50" s="7">
        <f>STDEV(G50:N50)</f>
        <v>2.2063248897837857E-2</v>
      </c>
      <c r="E50" s="7">
        <f>AVERAGE(O50:W50)</f>
        <v>0.10109576271767727</v>
      </c>
      <c r="F50" s="7">
        <f>STDEV(O50:W50)</f>
        <v>0.26971461905776933</v>
      </c>
      <c r="G50" s="8">
        <v>9.7303450687854048E-5</v>
      </c>
      <c r="H50" s="8">
        <v>6.2418117823883734E-2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9">
        <v>0</v>
      </c>
      <c r="P50" s="9">
        <v>0</v>
      </c>
      <c r="Q50" s="9">
        <v>0.81550455773795227</v>
      </c>
      <c r="R50" s="9">
        <v>0</v>
      </c>
      <c r="S50" s="9">
        <v>0</v>
      </c>
      <c r="T50" s="9">
        <v>0</v>
      </c>
      <c r="U50" s="9">
        <v>0</v>
      </c>
      <c r="V50" s="9">
        <v>9.4357306721143216E-2</v>
      </c>
      <c r="W50" s="9">
        <v>0</v>
      </c>
      <c r="X50" s="10">
        <f>COUNTIF(G50:W50,"&gt;0")/17</f>
        <v>0.23529411764705882</v>
      </c>
    </row>
    <row r="51" spans="1:24" s="1" customFormat="1" x14ac:dyDescent="0.2">
      <c r="A51" s="1" t="s">
        <v>71</v>
      </c>
      <c r="B51" s="1">
        <v>680.42909999999995</v>
      </c>
      <c r="C51" s="7">
        <f>AVERAGE(G51:N51)</f>
        <v>1.3493216831594694</v>
      </c>
      <c r="D51" s="7">
        <f>STDEV(G51:N51)</f>
        <v>3.475619831090921</v>
      </c>
      <c r="E51" s="7">
        <f>AVERAGE(O51:W51)</f>
        <v>1.0378037414517063</v>
      </c>
      <c r="F51" s="7">
        <f>STDEV(O51:W51)</f>
        <v>2.7077332929975406</v>
      </c>
      <c r="G51" s="8">
        <v>5.2722345472685561E-2</v>
      </c>
      <c r="H51" s="8">
        <v>9.9332367206891377</v>
      </c>
      <c r="I51" s="8">
        <v>0.66851422520640991</v>
      </c>
      <c r="J51" s="8">
        <v>5.7768794318000645E-2</v>
      </c>
      <c r="K51" s="8">
        <v>4.9085271920025634E-3</v>
      </c>
      <c r="L51" s="8">
        <v>1.5831190364405355E-2</v>
      </c>
      <c r="M51" s="8">
        <v>1.5093529294925183E-2</v>
      </c>
      <c r="N51" s="8">
        <v>4.6498132738187814E-2</v>
      </c>
      <c r="O51" s="9">
        <v>1.7295498333597139E-2</v>
      </c>
      <c r="P51" s="9">
        <v>1.0388621016747619</v>
      </c>
      <c r="Q51" s="9">
        <v>0</v>
      </c>
      <c r="R51" s="9">
        <v>5.3043288630297853E-3</v>
      </c>
      <c r="S51" s="9">
        <v>4.2126259339404885E-3</v>
      </c>
      <c r="T51" s="9">
        <v>4.4641650246326284E-2</v>
      </c>
      <c r="U51" s="9">
        <v>2.3163368920124595E-2</v>
      </c>
      <c r="V51" s="9">
        <v>8.2015699938349886</v>
      </c>
      <c r="W51" s="9">
        <v>5.1841052585882138E-3</v>
      </c>
      <c r="X51" s="10">
        <f>COUNTIF(G51:W51,"&gt;0")/17</f>
        <v>0.94117647058823528</v>
      </c>
    </row>
    <row r="52" spans="1:24" s="1" customFormat="1" x14ac:dyDescent="0.2">
      <c r="A52" s="1" t="s">
        <v>72</v>
      </c>
      <c r="B52" s="1">
        <v>744.55430000000001</v>
      </c>
      <c r="C52" s="7">
        <f>AVERAGE(G52:N52)</f>
        <v>7.0383840953499779E-3</v>
      </c>
      <c r="D52" s="7">
        <f>STDEV(G52:N52)</f>
        <v>9.0603898546791229E-3</v>
      </c>
      <c r="E52" s="7">
        <f>AVERAGE(O52:W52)</f>
        <v>2.187014917925321E-3</v>
      </c>
      <c r="F52" s="7">
        <f>STDEV(O52:W52)</f>
        <v>5.3176852407505791E-3</v>
      </c>
      <c r="G52" s="8">
        <v>3.1334378402249302E-3</v>
      </c>
      <c r="H52" s="8">
        <v>0</v>
      </c>
      <c r="I52" s="8">
        <v>2.7916640759996003E-2</v>
      </c>
      <c r="J52" s="8">
        <v>5.5796412080598686E-3</v>
      </c>
      <c r="K52" s="8">
        <v>2.9853902693591544E-3</v>
      </c>
      <c r="L52" s="8">
        <v>0</v>
      </c>
      <c r="M52" s="8">
        <v>9.4488030387617199E-3</v>
      </c>
      <c r="N52" s="8">
        <v>7.2431596463981389E-3</v>
      </c>
      <c r="O52" s="9">
        <v>0</v>
      </c>
      <c r="P52" s="9">
        <v>0</v>
      </c>
      <c r="Q52" s="9">
        <v>0</v>
      </c>
      <c r="R52" s="9">
        <v>1.5987973871349655E-2</v>
      </c>
      <c r="S52" s="9">
        <v>0</v>
      </c>
      <c r="T52" s="9">
        <v>0</v>
      </c>
      <c r="U52" s="9">
        <v>0</v>
      </c>
      <c r="V52" s="9">
        <v>0</v>
      </c>
      <c r="W52" s="9">
        <v>3.695160389978234E-3</v>
      </c>
      <c r="X52" s="10">
        <f>COUNTIF(G52:W52,"&gt;0")/17</f>
        <v>0.47058823529411764</v>
      </c>
    </row>
    <row r="53" spans="1:24" s="1" customFormat="1" x14ac:dyDescent="0.2">
      <c r="A53" s="1" t="s">
        <v>147</v>
      </c>
      <c r="B53" s="1">
        <v>753.46770000000004</v>
      </c>
      <c r="C53" s="7">
        <f>AVERAGE(G53:N53)</f>
        <v>2.076813013336691E-3</v>
      </c>
      <c r="D53" s="7">
        <f>STDEV(G53:N53)</f>
        <v>5.874114259947368E-3</v>
      </c>
      <c r="E53" s="7">
        <f>AVERAGE(O53:W53)</f>
        <v>8.6034361156416037E-2</v>
      </c>
      <c r="F53" s="7">
        <f>STDEV(O53:W53)</f>
        <v>0.25268283571608574</v>
      </c>
      <c r="G53" s="8">
        <v>0</v>
      </c>
      <c r="H53" s="8">
        <v>0</v>
      </c>
      <c r="I53" s="8">
        <v>1.6614504106693528E-2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9">
        <v>0</v>
      </c>
      <c r="P53" s="9">
        <v>0</v>
      </c>
      <c r="Q53" s="9">
        <v>0.75979239644906815</v>
      </c>
      <c r="R53" s="9">
        <v>1.0110636146440529E-2</v>
      </c>
      <c r="S53" s="9">
        <v>0</v>
      </c>
      <c r="T53" s="9">
        <v>4.4062178122356742E-3</v>
      </c>
      <c r="U53" s="9">
        <v>0</v>
      </c>
      <c r="V53" s="9">
        <v>0</v>
      </c>
      <c r="W53" s="9">
        <v>0</v>
      </c>
      <c r="X53" s="10">
        <f>COUNTIF(G53:W53,"&gt;0")/17</f>
        <v>0.23529411764705882</v>
      </c>
    </row>
    <row r="54" spans="1:24" s="1" customFormat="1" x14ac:dyDescent="0.2">
      <c r="A54" s="1" t="s">
        <v>73</v>
      </c>
      <c r="B54" s="1">
        <v>768.57489999999996</v>
      </c>
      <c r="C54" s="7">
        <f>AVERAGE(G54:N54)</f>
        <v>0.46613819386195277</v>
      </c>
      <c r="D54" s="7">
        <f>STDEV(G54:N54)</f>
        <v>0.64313536684388783</v>
      </c>
      <c r="E54" s="7">
        <f>AVERAGE(O54:W54)</f>
        <v>7.6184502543199546</v>
      </c>
      <c r="F54" s="7">
        <f>STDEV(O54:W54)</f>
        <v>18.233065339715825</v>
      </c>
      <c r="G54" s="8">
        <v>0.11369479434451557</v>
      </c>
      <c r="H54" s="8">
        <v>1.9061113128259288</v>
      </c>
      <c r="I54" s="8">
        <v>0.91755098111479505</v>
      </c>
      <c r="J54" s="8">
        <v>0.15866875569047387</v>
      </c>
      <c r="K54" s="8">
        <v>0.24964397467801894</v>
      </c>
      <c r="L54" s="8">
        <v>0.14535304234162702</v>
      </c>
      <c r="M54" s="8">
        <v>5.3518440306672653E-2</v>
      </c>
      <c r="N54" s="8">
        <v>0.18456424959358991</v>
      </c>
      <c r="O54" s="9">
        <v>0.2429189126609442</v>
      </c>
      <c r="P54" s="9">
        <v>7.0050626659752382E-2</v>
      </c>
      <c r="Q54" s="9">
        <v>55.020070517721976</v>
      </c>
      <c r="R54" s="9">
        <v>0.32007410822730353</v>
      </c>
      <c r="S54" s="9">
        <v>2.102694445800499E-2</v>
      </c>
      <c r="T54" s="9">
        <v>0.13699841510460176</v>
      </c>
      <c r="U54" s="9">
        <v>7.9965730065511192E-2</v>
      </c>
      <c r="V54" s="9">
        <v>12.428333952314524</v>
      </c>
      <c r="W54" s="9">
        <v>0.24661308166697649</v>
      </c>
      <c r="X54" s="10">
        <f>COUNTIF(G54:W54,"&gt;0")/17</f>
        <v>1</v>
      </c>
    </row>
    <row r="55" spans="1:24" s="1" customFormat="1" x14ac:dyDescent="0.2">
      <c r="A55" s="1" t="s">
        <v>148</v>
      </c>
      <c r="B55" s="1">
        <v>753.4701</v>
      </c>
      <c r="C55" s="7">
        <f>AVERAGE(G55:N55)</f>
        <v>2.076813013336691E-3</v>
      </c>
      <c r="D55" s="7">
        <f>STDEV(G55:N55)</f>
        <v>5.874114259947368E-3</v>
      </c>
      <c r="E55" s="7">
        <f>AVERAGE(O55:W55)</f>
        <v>8.6034361156416037E-2</v>
      </c>
      <c r="F55" s="7">
        <f>STDEV(O55:W55)</f>
        <v>0.25268283571608574</v>
      </c>
      <c r="G55" s="8">
        <v>0</v>
      </c>
      <c r="H55" s="8">
        <v>0</v>
      </c>
      <c r="I55" s="8">
        <v>1.6614504106693528E-2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9">
        <v>0</v>
      </c>
      <c r="P55" s="9">
        <v>0</v>
      </c>
      <c r="Q55" s="9">
        <v>0.75979239644906815</v>
      </c>
      <c r="R55" s="9">
        <v>1.0110636146440529E-2</v>
      </c>
      <c r="S55" s="9">
        <v>0</v>
      </c>
      <c r="T55" s="9">
        <v>4.4062178122356742E-3</v>
      </c>
      <c r="U55" s="9">
        <v>0</v>
      </c>
      <c r="V55" s="9">
        <v>0</v>
      </c>
      <c r="W55" s="9">
        <v>0</v>
      </c>
      <c r="X55" s="10">
        <f>COUNTIF(G55:W55,"&gt;0")/17</f>
        <v>0.23529411764705882</v>
      </c>
    </row>
    <row r="56" spans="1:24" s="1" customFormat="1" x14ac:dyDescent="0.2">
      <c r="A56" s="1" t="s">
        <v>146</v>
      </c>
      <c r="B56" s="1">
        <v>797.53269999999998</v>
      </c>
      <c r="C56" s="7">
        <f>AVERAGE(G56:N56)</f>
        <v>1.9353178395393859E-2</v>
      </c>
      <c r="D56" s="7">
        <f>STDEV(G56:N56)</f>
        <v>3.8778571567482788E-2</v>
      </c>
      <c r="E56" s="7">
        <f>AVERAGE(O56:W56)</f>
        <v>2.8307249553905321E-2</v>
      </c>
      <c r="F56" s="7">
        <f>STDEV(O56:W56)</f>
        <v>8.4921748661715951E-2</v>
      </c>
      <c r="G56" s="8">
        <v>0</v>
      </c>
      <c r="H56" s="8">
        <v>3.9248846956885068E-2</v>
      </c>
      <c r="I56" s="8">
        <v>0</v>
      </c>
      <c r="J56" s="8">
        <v>6.2938123982395041E-3</v>
      </c>
      <c r="K56" s="8">
        <v>0</v>
      </c>
      <c r="L56" s="8">
        <v>0</v>
      </c>
      <c r="M56" s="8">
        <v>0</v>
      </c>
      <c r="N56" s="8">
        <v>0.1092827678080263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0.25476524598514788</v>
      </c>
      <c r="W56" s="9">
        <v>0</v>
      </c>
      <c r="X56" s="10">
        <f>COUNTIF(G56:W56,"&gt;0")/17</f>
        <v>0.23529411764705882</v>
      </c>
    </row>
    <row r="57" spans="1:24" s="1" customFormat="1" x14ac:dyDescent="0.2">
      <c r="A57" s="1" t="s">
        <v>74</v>
      </c>
      <c r="B57" s="1">
        <v>829.49900000000002</v>
      </c>
      <c r="C57" s="7">
        <f>AVERAGE(G57:N57)</f>
        <v>3.4160635473673836E-3</v>
      </c>
      <c r="D57" s="7">
        <f>STDEV(G57:N57)</f>
        <v>6.4179674964752968E-3</v>
      </c>
      <c r="E57" s="7">
        <f>AVERAGE(O57:W57)</f>
        <v>1.5002204279609545E-2</v>
      </c>
      <c r="F57" s="7">
        <f>STDEV(O57:W57)</f>
        <v>2.6635573565337068E-2</v>
      </c>
      <c r="G57" s="8">
        <v>0</v>
      </c>
      <c r="H57" s="8">
        <v>0</v>
      </c>
      <c r="I57" s="8">
        <v>0</v>
      </c>
      <c r="J57" s="8">
        <v>1.5697033526859611E-2</v>
      </c>
      <c r="K57" s="8">
        <v>0</v>
      </c>
      <c r="L57" s="8">
        <v>0</v>
      </c>
      <c r="M57" s="8">
        <v>0</v>
      </c>
      <c r="N57" s="8">
        <v>1.1631474852079458E-2</v>
      </c>
      <c r="O57" s="9">
        <v>0</v>
      </c>
      <c r="P57" s="9">
        <v>0</v>
      </c>
      <c r="Q57" s="9">
        <v>0</v>
      </c>
      <c r="R57" s="9">
        <v>7.5486633451564171E-3</v>
      </c>
      <c r="S57" s="9">
        <v>0</v>
      </c>
      <c r="T57" s="9">
        <v>2.5864831144755358E-2</v>
      </c>
      <c r="U57" s="9">
        <v>2.0692301461345253E-2</v>
      </c>
      <c r="V57" s="9">
        <v>8.0914042565228883E-2</v>
      </c>
      <c r="W57" s="9">
        <v>0</v>
      </c>
      <c r="X57" s="10">
        <f>COUNTIF(G57:W57,"&gt;0")/17</f>
        <v>0.35294117647058826</v>
      </c>
    </row>
    <row r="58" spans="1:24" s="1" customFormat="1" x14ac:dyDescent="0.2">
      <c r="A58" s="1" t="s">
        <v>145</v>
      </c>
      <c r="B58" s="1">
        <v>724.54870000000005</v>
      </c>
      <c r="C58" s="7">
        <f>AVERAGE(G58:N58)</f>
        <v>4.4014407249983649E-4</v>
      </c>
      <c r="D58" s="7">
        <f>STDEV(G58:N58)</f>
        <v>1.1487700908035419E-3</v>
      </c>
      <c r="E58" s="7">
        <f>AVERAGE(O58:W58)</f>
        <v>4.2584193379812006E-3</v>
      </c>
      <c r="F58" s="7">
        <f>STDEV(O58:W58)</f>
        <v>1.0236075942845865E-2</v>
      </c>
      <c r="G58" s="8">
        <v>0</v>
      </c>
      <c r="H58" s="8">
        <v>0</v>
      </c>
      <c r="I58" s="8">
        <v>0</v>
      </c>
      <c r="J58" s="8">
        <v>0</v>
      </c>
      <c r="K58" s="8">
        <v>3.275215808385099E-3</v>
      </c>
      <c r="L58" s="8">
        <v>0</v>
      </c>
      <c r="M58" s="8">
        <v>2.4593677161359267E-4</v>
      </c>
      <c r="N58" s="8">
        <v>0</v>
      </c>
      <c r="O58" s="9">
        <v>0</v>
      </c>
      <c r="P58" s="9">
        <v>0</v>
      </c>
      <c r="Q58" s="9">
        <v>3.0716950051550059E-2</v>
      </c>
      <c r="R58" s="9">
        <v>0</v>
      </c>
      <c r="S58" s="9">
        <v>0</v>
      </c>
      <c r="T58" s="9">
        <v>0</v>
      </c>
      <c r="U58" s="9">
        <v>0</v>
      </c>
      <c r="V58" s="9">
        <v>7.6088239902807418E-3</v>
      </c>
      <c r="W58" s="9">
        <v>0</v>
      </c>
      <c r="X58" s="10">
        <f>COUNTIF(G58:W58,"&gt;0")/17</f>
        <v>0.23529411764705882</v>
      </c>
    </row>
    <row r="59" spans="1:24" s="1" customFormat="1" x14ac:dyDescent="0.2">
      <c r="A59" s="1" t="s">
        <v>144</v>
      </c>
      <c r="B59" s="1">
        <v>737.56910000000005</v>
      </c>
      <c r="C59" s="7">
        <f>AVERAGE(G59:N59)</f>
        <v>2.9597185308838283E-3</v>
      </c>
      <c r="D59" s="7">
        <f>STDEV(G59:N59)</f>
        <v>5.6254113306707636E-3</v>
      </c>
      <c r="E59" s="7">
        <f>AVERAGE(O59:W59)</f>
        <v>3.3721239851811389E-4</v>
      </c>
      <c r="F59" s="7">
        <f>STDEV(O59:W59)</f>
        <v>8.9617193113847727E-4</v>
      </c>
      <c r="G59" s="8">
        <v>0</v>
      </c>
      <c r="H59" s="8">
        <v>9.4641785951251906E-3</v>
      </c>
      <c r="I59" s="8">
        <v>1.4213569651945436E-2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9">
        <v>0</v>
      </c>
      <c r="P59" s="9">
        <v>0</v>
      </c>
      <c r="Q59" s="9">
        <v>0</v>
      </c>
      <c r="R59" s="9">
        <v>3.2517673889793399E-4</v>
      </c>
      <c r="S59" s="9">
        <v>0</v>
      </c>
      <c r="T59" s="9">
        <v>0</v>
      </c>
      <c r="U59" s="9">
        <v>0</v>
      </c>
      <c r="V59" s="9">
        <v>2.7097348477650909E-3</v>
      </c>
      <c r="W59" s="9">
        <v>0</v>
      </c>
      <c r="X59" s="10">
        <f>COUNTIF(G59:W59,"&gt;0")/17</f>
        <v>0.23529411764705882</v>
      </c>
    </row>
    <row r="60" spans="1:24" s="1" customFormat="1" x14ac:dyDescent="0.2">
      <c r="A60" s="1" t="s">
        <v>152</v>
      </c>
      <c r="B60" s="1">
        <v>752.58</v>
      </c>
      <c r="C60" s="7">
        <f>AVERAGE(G60:N60)</f>
        <v>3.8805442669728027E-5</v>
      </c>
      <c r="D60" s="7">
        <f>STDEV(G60:N60)</f>
        <v>1.0975836663484197E-4</v>
      </c>
      <c r="E60" s="7">
        <f>AVERAGE(O60:W60)</f>
        <v>1.0098153379966034E-3</v>
      </c>
      <c r="F60" s="7">
        <f>STDEV(O60:W60)</f>
        <v>1.887145018870595E-3</v>
      </c>
      <c r="G60" s="8">
        <v>0</v>
      </c>
      <c r="H60" s="8">
        <v>0</v>
      </c>
      <c r="I60" s="8">
        <v>0</v>
      </c>
      <c r="J60" s="8">
        <v>0</v>
      </c>
      <c r="K60" s="8">
        <v>3.1044354135782422E-4</v>
      </c>
      <c r="L60" s="8">
        <v>0</v>
      </c>
      <c r="M60" s="8">
        <v>0</v>
      </c>
      <c r="N60" s="8">
        <v>0</v>
      </c>
      <c r="O60" s="9">
        <v>3.7045029966683092E-3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4.8658415530426977E-3</v>
      </c>
      <c r="W60" s="9">
        <v>5.1799349225842436E-4</v>
      </c>
      <c r="X60" s="10">
        <f>COUNTIF(G60:W60,"&gt;0")/17</f>
        <v>0.23529411764705882</v>
      </c>
    </row>
    <row r="61" spans="1:24" s="1" customFormat="1" x14ac:dyDescent="0.2">
      <c r="A61" s="1" t="s">
        <v>151</v>
      </c>
      <c r="B61" s="1">
        <v>795.53819999999996</v>
      </c>
      <c r="C61" s="7">
        <f>AVERAGE(G61:N61)</f>
        <v>1.5176811371451625E-3</v>
      </c>
      <c r="D61" s="7">
        <f>STDEV(G61:N61)</f>
        <v>4.2926504950170207E-3</v>
      </c>
      <c r="E61" s="7">
        <f>AVERAGE(O61:W61)</f>
        <v>1.8109143586245893E-2</v>
      </c>
      <c r="F61" s="7">
        <f>STDEV(O61:W61)</f>
        <v>4.0953681953277143E-2</v>
      </c>
      <c r="G61" s="8">
        <v>0</v>
      </c>
      <c r="H61" s="8">
        <v>0</v>
      </c>
      <c r="I61" s="8">
        <v>1.21414490971613E-2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9">
        <v>0</v>
      </c>
      <c r="P61" s="9">
        <v>0</v>
      </c>
      <c r="Q61" s="9">
        <v>0</v>
      </c>
      <c r="R61" s="9">
        <v>3.6469253280434259E-2</v>
      </c>
      <c r="S61" s="9">
        <v>3.9424347275725273E-3</v>
      </c>
      <c r="T61" s="9">
        <v>0</v>
      </c>
      <c r="U61" s="9">
        <v>0</v>
      </c>
      <c r="V61" s="9">
        <v>0.12257060426820626</v>
      </c>
      <c r="W61" s="9">
        <v>0</v>
      </c>
      <c r="X61" s="10">
        <f>COUNTIF(G61:W61,"&gt;0")/17</f>
        <v>0.23529411764705882</v>
      </c>
    </row>
    <row r="62" spans="1:24" s="1" customFormat="1" x14ac:dyDescent="0.2">
      <c r="A62" s="1" t="s">
        <v>75</v>
      </c>
      <c r="B62" s="1">
        <v>702.43169999999998</v>
      </c>
      <c r="C62" s="7">
        <f>AVERAGE(G62:N62)</f>
        <v>1.0049867180093946E-3</v>
      </c>
      <c r="D62" s="7">
        <f>STDEV(G62:N62)</f>
        <v>2.3452778337362539E-3</v>
      </c>
      <c r="E62" s="7">
        <f>AVERAGE(O62:W62)</f>
        <v>6.9388244184586292E-2</v>
      </c>
      <c r="F62" s="7">
        <f>STDEV(O62:W62)</f>
        <v>0.20716843301366947</v>
      </c>
      <c r="G62" s="8">
        <v>1.0070210876599239E-3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2.8862415296907238E-4</v>
      </c>
      <c r="N62" s="8">
        <v>6.7442485034461602E-3</v>
      </c>
      <c r="O62" s="9">
        <v>0</v>
      </c>
      <c r="P62" s="9">
        <v>0</v>
      </c>
      <c r="Q62" s="9">
        <v>0.62183241140343393</v>
      </c>
      <c r="R62" s="9">
        <v>0</v>
      </c>
      <c r="S62" s="9">
        <v>0</v>
      </c>
      <c r="T62" s="9">
        <v>0</v>
      </c>
      <c r="U62" s="9">
        <v>0</v>
      </c>
      <c r="V62" s="9">
        <v>2.6617862578427599E-3</v>
      </c>
      <c r="W62" s="9">
        <v>0</v>
      </c>
      <c r="X62" s="10">
        <f>COUNTIF(G62:W62,"&gt;0")/17</f>
        <v>0.29411764705882354</v>
      </c>
    </row>
    <row r="63" spans="1:24" s="1" customFormat="1" x14ac:dyDescent="0.2">
      <c r="A63" s="1" t="s">
        <v>76</v>
      </c>
      <c r="B63" s="1">
        <v>772.50990000000002</v>
      </c>
      <c r="C63" s="7">
        <f>AVERAGE(G63:N63)</f>
        <v>2.1185224972185071E-3</v>
      </c>
      <c r="D63" s="7">
        <f>STDEV(G63:N63)</f>
        <v>3.4472404160234577E-3</v>
      </c>
      <c r="E63" s="7">
        <f>AVERAGE(O63:W63)</f>
        <v>9.3344948491909635E-4</v>
      </c>
      <c r="F63" s="7">
        <f>STDEV(O63:W63)</f>
        <v>1.5485174047991733E-3</v>
      </c>
      <c r="G63" s="8">
        <v>0</v>
      </c>
      <c r="H63" s="8">
        <v>0</v>
      </c>
      <c r="I63" s="8">
        <v>7.858877781963711E-3</v>
      </c>
      <c r="J63" s="8">
        <v>7.3748188293030394E-3</v>
      </c>
      <c r="K63" s="8">
        <v>0</v>
      </c>
      <c r="L63" s="8">
        <v>0</v>
      </c>
      <c r="M63" s="8">
        <v>0</v>
      </c>
      <c r="N63" s="8">
        <v>1.7144833664813055E-3</v>
      </c>
      <c r="O63" s="9">
        <v>0</v>
      </c>
      <c r="P63" s="9">
        <v>5.571732792294654E-4</v>
      </c>
      <c r="Q63" s="9">
        <v>0</v>
      </c>
      <c r="R63" s="9">
        <v>4.1088646041063407E-3</v>
      </c>
      <c r="S63" s="9">
        <v>3.0626710619129881E-3</v>
      </c>
      <c r="T63" s="9">
        <v>6.7233641902307237E-4</v>
      </c>
      <c r="U63" s="9">
        <v>0</v>
      </c>
      <c r="V63" s="9">
        <v>0</v>
      </c>
      <c r="W63" s="9">
        <v>0</v>
      </c>
      <c r="X63" s="10">
        <f>COUNTIF(G63:W63,"&gt;0")/17</f>
        <v>0.41176470588235292</v>
      </c>
    </row>
    <row r="64" spans="1:24" s="1" customFormat="1" x14ac:dyDescent="0.2">
      <c r="A64" s="1" t="s">
        <v>77</v>
      </c>
      <c r="B64" s="1">
        <v>673.52790000000005</v>
      </c>
      <c r="C64" s="7">
        <f>AVERAGE(G64:N64)</f>
        <v>2.2506096067256665E-2</v>
      </c>
      <c r="D64" s="7">
        <f>STDEV(G64:N64)</f>
        <v>3.7725141500483561E-2</v>
      </c>
      <c r="E64" s="7">
        <f>AVERAGE(O64:W64)</f>
        <v>6.9398305635095872E-2</v>
      </c>
      <c r="F64" s="7">
        <f>STDEV(O64:W64)</f>
        <v>0.17304153649464057</v>
      </c>
      <c r="G64" s="8">
        <v>5.1619199436072584E-3</v>
      </c>
      <c r="H64" s="8">
        <v>8.8259546039617651E-2</v>
      </c>
      <c r="I64" s="8">
        <v>0</v>
      </c>
      <c r="J64" s="8">
        <v>8.3425108074298964E-3</v>
      </c>
      <c r="K64" s="8">
        <v>0</v>
      </c>
      <c r="L64" s="8">
        <v>0</v>
      </c>
      <c r="M64" s="8">
        <v>0</v>
      </c>
      <c r="N64" s="8">
        <v>7.8284791747398511E-2</v>
      </c>
      <c r="O64" s="9">
        <v>0</v>
      </c>
      <c r="P64" s="9">
        <v>0</v>
      </c>
      <c r="Q64" s="9">
        <v>0</v>
      </c>
      <c r="R64" s="9">
        <v>8.7506817372471082E-2</v>
      </c>
      <c r="S64" s="9">
        <v>3.7899446768347223E-3</v>
      </c>
      <c r="T64" s="9">
        <v>8.7464720019420558E-3</v>
      </c>
      <c r="U64" s="9">
        <v>0</v>
      </c>
      <c r="V64" s="9">
        <v>0.52454151666461502</v>
      </c>
      <c r="W64" s="9">
        <v>0</v>
      </c>
      <c r="X64" s="10">
        <f>COUNTIF(G64:W64,"&gt;0")/17</f>
        <v>0.47058823529411764</v>
      </c>
    </row>
    <row r="65" spans="1:24" s="1" customFormat="1" x14ac:dyDescent="0.2">
      <c r="A65" s="1" t="s">
        <v>78</v>
      </c>
      <c r="B65" s="1">
        <v>703.57489999999996</v>
      </c>
      <c r="C65" s="7">
        <f>AVERAGE(G65:N65)</f>
        <v>0.42685141928666553</v>
      </c>
      <c r="D65" s="7">
        <f>STDEV(G65:N65)</f>
        <v>0.97424212994714565</v>
      </c>
      <c r="E65" s="7">
        <f>AVERAGE(O65:W65)</f>
        <v>0.36530375082415939</v>
      </c>
      <c r="F65" s="7">
        <f>STDEV(O65:W65)</f>
        <v>0.90428935718645398</v>
      </c>
      <c r="G65" s="8">
        <v>0.13574900287052746</v>
      </c>
      <c r="H65" s="8">
        <v>2.831356661878075</v>
      </c>
      <c r="I65" s="8">
        <v>0.23598601527721816</v>
      </c>
      <c r="J65" s="8">
        <v>1.8127120112777229E-2</v>
      </c>
      <c r="K65" s="8">
        <v>6.2904840190398922E-2</v>
      </c>
      <c r="L65" s="8">
        <v>2.0825809314689334E-2</v>
      </c>
      <c r="M65" s="8">
        <v>6.491305612779312E-2</v>
      </c>
      <c r="N65" s="8">
        <v>4.4948848521844671E-2</v>
      </c>
      <c r="O65" s="9">
        <v>5.6276674312402956E-2</v>
      </c>
      <c r="P65" s="9">
        <v>0.22038592407079513</v>
      </c>
      <c r="Q65" s="9">
        <v>0</v>
      </c>
      <c r="R65" s="9">
        <v>9.4408307665150917E-2</v>
      </c>
      <c r="S65" s="9">
        <v>4.27925512663953E-2</v>
      </c>
      <c r="T65" s="9">
        <v>1.3060673625356033E-2</v>
      </c>
      <c r="U65" s="9">
        <v>1.127340881200012E-2</v>
      </c>
      <c r="V65" s="9">
        <v>2.7701729282134382</v>
      </c>
      <c r="W65" s="9">
        <v>7.9363289451895816E-2</v>
      </c>
      <c r="X65" s="10">
        <f>COUNTIF(G65:W65,"&gt;0")/17</f>
        <v>0.94117647058823528</v>
      </c>
    </row>
    <row r="66" spans="1:24" s="1" customFormat="1" x14ac:dyDescent="0.2">
      <c r="A66" s="1" t="s">
        <v>142</v>
      </c>
      <c r="B66" s="1">
        <v>701.55920000000003</v>
      </c>
      <c r="C66" s="7">
        <f>AVERAGE(G66:N66)</f>
        <v>1.7311238984436855E-3</v>
      </c>
      <c r="D66" s="7">
        <f>STDEV(G66:N66)</f>
        <v>3.3364294814517003E-3</v>
      </c>
      <c r="E66" s="7">
        <f>AVERAGE(O66:W66)</f>
        <v>8.3664595665742245E-4</v>
      </c>
      <c r="F66" s="7">
        <f>STDEV(O66:W66)</f>
        <v>1.6623951432121324E-3</v>
      </c>
      <c r="G66" s="8">
        <v>0</v>
      </c>
      <c r="H66" s="8">
        <v>0</v>
      </c>
      <c r="I66" s="8">
        <v>8.6564558921926518E-3</v>
      </c>
      <c r="J66" s="8">
        <v>0</v>
      </c>
      <c r="K66" s="8">
        <v>0</v>
      </c>
      <c r="L66" s="8">
        <v>5.1925352953568335E-3</v>
      </c>
      <c r="M66" s="8">
        <v>0</v>
      </c>
      <c r="N66" s="8">
        <v>0</v>
      </c>
      <c r="O66" s="9">
        <v>0</v>
      </c>
      <c r="P66" s="9">
        <v>0</v>
      </c>
      <c r="Q66" s="9">
        <v>0</v>
      </c>
      <c r="R66" s="9">
        <v>0</v>
      </c>
      <c r="S66" s="9">
        <v>3.5928566545965603E-3</v>
      </c>
      <c r="T66" s="9">
        <v>0</v>
      </c>
      <c r="U66" s="9">
        <v>3.9369569553202415E-3</v>
      </c>
      <c r="V66" s="9">
        <v>0</v>
      </c>
      <c r="W66" s="9">
        <v>0</v>
      </c>
      <c r="X66" s="10">
        <f>COUNTIF(G66:W66,"&gt;0")/17</f>
        <v>0.23529411764705882</v>
      </c>
    </row>
    <row r="67" spans="1:24" s="1" customFormat="1" x14ac:dyDescent="0.2">
      <c r="A67" s="1" t="s">
        <v>79</v>
      </c>
      <c r="B67" s="1">
        <v>731.60619999999994</v>
      </c>
      <c r="C67" s="7">
        <f>AVERAGE(G67:N67)</f>
        <v>0.14395308192655915</v>
      </c>
      <c r="D67" s="7">
        <f>STDEV(G67:N67)</f>
        <v>0.21178301194891802</v>
      </c>
      <c r="E67" s="7">
        <f>AVERAGE(O67:W67)</f>
        <v>5.6104171687018395E-2</v>
      </c>
      <c r="F67" s="7">
        <f>STDEV(O67:W67)</f>
        <v>0.13342409909257566</v>
      </c>
      <c r="G67" s="8">
        <v>1.2440049732746448E-2</v>
      </c>
      <c r="H67" s="8">
        <v>0.46780869358823346</v>
      </c>
      <c r="I67" s="8">
        <v>0.48945085051771386</v>
      </c>
      <c r="J67" s="8">
        <v>0</v>
      </c>
      <c r="K67" s="8">
        <v>8.6910565741214439E-3</v>
      </c>
      <c r="L67" s="8">
        <v>0.14334651076047633</v>
      </c>
      <c r="M67" s="8">
        <v>2.2426258269036953E-2</v>
      </c>
      <c r="N67" s="8">
        <v>7.4612359701446808E-3</v>
      </c>
      <c r="O67" s="9">
        <v>0</v>
      </c>
      <c r="P67" s="9">
        <v>8.7260713689682259E-2</v>
      </c>
      <c r="Q67" s="9">
        <v>0</v>
      </c>
      <c r="R67" s="9">
        <v>0</v>
      </c>
      <c r="S67" s="9">
        <v>5.9566660944061533E-3</v>
      </c>
      <c r="T67" s="9">
        <v>0</v>
      </c>
      <c r="U67" s="9">
        <v>7.9480275427255276E-3</v>
      </c>
      <c r="V67" s="9">
        <v>0.40377213785635169</v>
      </c>
      <c r="W67" s="9">
        <v>0</v>
      </c>
      <c r="X67" s="10">
        <f>COUNTIF(G67:W67,"&gt;0")/17</f>
        <v>0.6470588235294118</v>
      </c>
    </row>
    <row r="68" spans="1:24" s="1" customFormat="1" x14ac:dyDescent="0.2">
      <c r="A68" s="1" t="s">
        <v>80</v>
      </c>
      <c r="B68" s="1">
        <v>729.59050000000002</v>
      </c>
      <c r="C68" s="7">
        <f>AVERAGE(G68:N68)</f>
        <v>2.7285457080993846E-2</v>
      </c>
      <c r="D68" s="7">
        <f>STDEV(G68:N68)</f>
        <v>5.1700288302259208E-2</v>
      </c>
      <c r="E68" s="7">
        <f>AVERAGE(O68:W68)</f>
        <v>9.352226590869249E-2</v>
      </c>
      <c r="F68" s="7">
        <f>STDEV(O68:W68)</f>
        <v>0.26941069478142865</v>
      </c>
      <c r="G68" s="8">
        <v>2.6023265731472144E-3</v>
      </c>
      <c r="H68" s="8">
        <v>0</v>
      </c>
      <c r="I68" s="8">
        <v>0.15109542247296218</v>
      </c>
      <c r="J68" s="8">
        <v>0</v>
      </c>
      <c r="K68" s="8">
        <v>2.5516489999746093E-3</v>
      </c>
      <c r="L68" s="8">
        <v>3.8712294195402695E-2</v>
      </c>
      <c r="M68" s="8">
        <v>1.6794186682511768E-2</v>
      </c>
      <c r="N68" s="8">
        <v>6.5277777239523055E-3</v>
      </c>
      <c r="O68" s="9">
        <v>0</v>
      </c>
      <c r="P68" s="9">
        <v>2.3541358420078842E-2</v>
      </c>
      <c r="Q68" s="9">
        <v>0.81165150414212961</v>
      </c>
      <c r="R68" s="9">
        <v>0</v>
      </c>
      <c r="S68" s="9">
        <v>6.5075306160239715E-3</v>
      </c>
      <c r="T68" s="9">
        <v>0</v>
      </c>
      <c r="U68" s="9">
        <v>0</v>
      </c>
      <c r="V68" s="9">
        <v>0</v>
      </c>
      <c r="W68" s="9">
        <v>0</v>
      </c>
      <c r="X68" s="10">
        <f>COUNTIF(G68:W68,"&gt;0")/17</f>
        <v>0.52941176470588236</v>
      </c>
    </row>
    <row r="69" spans="1:24" s="1" customFormat="1" x14ac:dyDescent="0.2">
      <c r="A69" s="1" t="s">
        <v>81</v>
      </c>
      <c r="B69" s="1">
        <v>759.63750000000005</v>
      </c>
      <c r="C69" s="7">
        <f>AVERAGE(G69:N69)</f>
        <v>7.3387439791942127E-3</v>
      </c>
      <c r="D69" s="7">
        <f>STDEV(G69:N69)</f>
        <v>1.4161684819658786E-2</v>
      </c>
      <c r="E69" s="7">
        <f>AVERAGE(O69:W69)</f>
        <v>1.0263234181405083E-3</v>
      </c>
      <c r="F69" s="7">
        <f>STDEV(O69:W69)</f>
        <v>2.1606273193061909E-3</v>
      </c>
      <c r="G69" s="8">
        <v>0</v>
      </c>
      <c r="H69" s="8">
        <v>4.0946232963909986E-2</v>
      </c>
      <c r="I69" s="8">
        <v>9.3071099974884938E-3</v>
      </c>
      <c r="J69" s="8">
        <v>0</v>
      </c>
      <c r="K69" s="8">
        <v>0</v>
      </c>
      <c r="L69" s="8">
        <v>0</v>
      </c>
      <c r="M69" s="8">
        <v>0</v>
      </c>
      <c r="N69" s="8">
        <v>8.4566088721552187E-3</v>
      </c>
      <c r="O69" s="9">
        <v>6.0617642374933825E-3</v>
      </c>
      <c r="P69" s="9">
        <v>0</v>
      </c>
      <c r="Q69" s="9">
        <v>0</v>
      </c>
      <c r="R69" s="9">
        <v>0</v>
      </c>
      <c r="S69" s="9">
        <v>3.1751465257711924E-3</v>
      </c>
      <c r="T69" s="9">
        <v>0</v>
      </c>
      <c r="U69" s="9">
        <v>0</v>
      </c>
      <c r="V69" s="9">
        <v>0</v>
      </c>
      <c r="W69" s="9">
        <v>0</v>
      </c>
      <c r="X69" s="10">
        <f>COUNTIF(G69:W69,"&gt;0")/17</f>
        <v>0.29411764705882354</v>
      </c>
    </row>
    <row r="70" spans="1:24" s="1" customFormat="1" x14ac:dyDescent="0.2">
      <c r="A70" s="1" t="s">
        <v>82</v>
      </c>
      <c r="B70" s="1">
        <v>757.62180000000001</v>
      </c>
      <c r="C70" s="7">
        <f>AVERAGE(G70:N70)</f>
        <v>6.1053949066664066E-2</v>
      </c>
      <c r="D70" s="7">
        <f>STDEV(G70:N70)</f>
        <v>8.5467626469858282E-2</v>
      </c>
      <c r="E70" s="7">
        <f>AVERAGE(O70:W70)</f>
        <v>7.31640342525263E-3</v>
      </c>
      <c r="F70" s="7">
        <f>STDEV(O70:W70)</f>
        <v>1.5383986658793862E-2</v>
      </c>
      <c r="G70" s="8">
        <v>2.6339296255020093E-3</v>
      </c>
      <c r="H70" s="8">
        <v>7.6500896327301587E-2</v>
      </c>
      <c r="I70" s="8">
        <v>0.24290893331366778</v>
      </c>
      <c r="J70" s="8">
        <v>0</v>
      </c>
      <c r="K70" s="8">
        <v>1.2888628441749692E-2</v>
      </c>
      <c r="L70" s="8">
        <v>0.12428725320337231</v>
      </c>
      <c r="M70" s="8">
        <v>1.9581017285911304E-2</v>
      </c>
      <c r="N70" s="8">
        <v>9.6309343358077799E-3</v>
      </c>
      <c r="O70" s="9">
        <v>3.6812552111520898E-3</v>
      </c>
      <c r="P70" s="9">
        <v>4.7311115567870321E-2</v>
      </c>
      <c r="Q70" s="9">
        <v>0</v>
      </c>
      <c r="R70" s="9">
        <v>0</v>
      </c>
      <c r="S70" s="9">
        <v>9.9645104032936478E-3</v>
      </c>
      <c r="T70" s="9">
        <v>0</v>
      </c>
      <c r="U70" s="9">
        <v>0</v>
      </c>
      <c r="V70" s="9">
        <v>0</v>
      </c>
      <c r="W70" s="9">
        <v>4.8907496449576184E-3</v>
      </c>
      <c r="X70" s="10">
        <f>COUNTIF(G70:W70,"&gt;0")/17</f>
        <v>0.6470588235294118</v>
      </c>
    </row>
    <row r="71" spans="1:24" s="1" customFormat="1" x14ac:dyDescent="0.2">
      <c r="A71" s="1" t="s">
        <v>83</v>
      </c>
      <c r="B71" s="1">
        <v>773.65309999999999</v>
      </c>
      <c r="C71" s="7">
        <f>AVERAGE(G71:N71)</f>
        <v>3.6459339949594161E-4</v>
      </c>
      <c r="D71" s="7">
        <f>STDEV(G71:N71)</f>
        <v>1.0312258606377451E-3</v>
      </c>
      <c r="E71" s="7">
        <f>AVERAGE(O71:W71)</f>
        <v>3.1134836923502805E-2</v>
      </c>
      <c r="F71" s="7">
        <f>STDEV(O71:W71)</f>
        <v>8.7280877383092814E-2</v>
      </c>
      <c r="G71" s="8">
        <v>0</v>
      </c>
      <c r="H71" s="8">
        <v>0</v>
      </c>
      <c r="I71" s="8">
        <v>0</v>
      </c>
      <c r="J71" s="8">
        <v>0</v>
      </c>
      <c r="K71" s="8">
        <v>2.9167471959675329E-3</v>
      </c>
      <c r="L71" s="8">
        <v>0</v>
      </c>
      <c r="M71" s="8">
        <v>0</v>
      </c>
      <c r="N71" s="8">
        <v>0</v>
      </c>
      <c r="O71" s="9">
        <v>0</v>
      </c>
      <c r="P71" s="9">
        <v>6.3976577634545654E-3</v>
      </c>
      <c r="Q71" s="9">
        <v>0</v>
      </c>
      <c r="R71" s="9">
        <v>3.7616968423427781E-3</v>
      </c>
      <c r="S71" s="9">
        <v>6.2864479304507353E-3</v>
      </c>
      <c r="T71" s="9">
        <v>0</v>
      </c>
      <c r="U71" s="9">
        <v>0</v>
      </c>
      <c r="V71" s="9">
        <v>0.26376772977527718</v>
      </c>
      <c r="W71" s="9">
        <v>0</v>
      </c>
      <c r="X71" s="10">
        <f>COUNTIF(G71:W71,"&gt;0")/17</f>
        <v>0.29411764705882354</v>
      </c>
    </row>
    <row r="72" spans="1:24" s="1" customFormat="1" x14ac:dyDescent="0.2">
      <c r="A72" s="1" t="s">
        <v>84</v>
      </c>
      <c r="B72" s="1">
        <v>799.66880000000003</v>
      </c>
      <c r="C72" s="7">
        <f>AVERAGE(G72:N72)</f>
        <v>6.4899012743327841E-3</v>
      </c>
      <c r="D72" s="7">
        <f>STDEV(G72:N72)</f>
        <v>7.9818909761546798E-3</v>
      </c>
      <c r="E72" s="7">
        <f>AVERAGE(O72:W72)</f>
        <v>0.10790803419055194</v>
      </c>
      <c r="F72" s="7">
        <f>STDEV(O72:W72)</f>
        <v>0.15042508945289176</v>
      </c>
      <c r="G72" s="8">
        <v>6.8249921338086501E-3</v>
      </c>
      <c r="H72" s="8">
        <v>0</v>
      </c>
      <c r="I72" s="8">
        <v>0</v>
      </c>
      <c r="J72" s="8">
        <v>0</v>
      </c>
      <c r="K72" s="8">
        <v>1.75491831950444E-2</v>
      </c>
      <c r="L72" s="8">
        <v>0</v>
      </c>
      <c r="M72" s="8">
        <v>1.872255844142794E-2</v>
      </c>
      <c r="N72" s="8">
        <v>8.8224764243812828E-3</v>
      </c>
      <c r="O72" s="9">
        <v>2.4672853645616992E-2</v>
      </c>
      <c r="P72" s="9">
        <v>2.089355986040695E-2</v>
      </c>
      <c r="Q72" s="9">
        <v>0.40256338863796998</v>
      </c>
      <c r="R72" s="9">
        <v>0.10915848330414769</v>
      </c>
      <c r="S72" s="9">
        <v>0.32840604718558464</v>
      </c>
      <c r="T72" s="9">
        <v>3.3566976742852521E-2</v>
      </c>
      <c r="U72" s="9">
        <v>1.0525684660547123E-2</v>
      </c>
      <c r="V72" s="9">
        <v>0</v>
      </c>
      <c r="W72" s="9">
        <v>4.138531367784163E-2</v>
      </c>
      <c r="X72" s="10">
        <f>COUNTIF(G72:W72,"&gt;0")/17</f>
        <v>0.70588235294117652</v>
      </c>
    </row>
    <row r="73" spans="1:24" s="1" customFormat="1" x14ac:dyDescent="0.2">
      <c r="A73" s="1" t="s">
        <v>85</v>
      </c>
      <c r="B73" s="1">
        <v>795.63760000000002</v>
      </c>
      <c r="C73" s="7">
        <f>AVERAGE(G73:N73)</f>
        <v>2.111209485817256E-3</v>
      </c>
      <c r="D73" s="7">
        <f>STDEV(G73:N73)</f>
        <v>3.9790348064487257E-3</v>
      </c>
      <c r="E73" s="7">
        <f>AVERAGE(O73:W73)</f>
        <v>4.2979531153586135E-3</v>
      </c>
      <c r="F73" s="7">
        <f>STDEV(O73:W73)</f>
        <v>4.2987521517007686E-3</v>
      </c>
      <c r="G73" s="8">
        <v>0</v>
      </c>
      <c r="H73" s="8">
        <v>1.0635291878338527E-2</v>
      </c>
      <c r="I73" s="8">
        <v>5.7698609481103098E-3</v>
      </c>
      <c r="J73" s="8">
        <v>9.4703853806381598E-5</v>
      </c>
      <c r="K73" s="8">
        <v>0</v>
      </c>
      <c r="L73" s="8">
        <v>0</v>
      </c>
      <c r="M73" s="8">
        <v>1.726289405601519E-4</v>
      </c>
      <c r="N73" s="8">
        <v>2.1719026572268067E-4</v>
      </c>
      <c r="O73" s="9">
        <v>4.3514917232156773E-3</v>
      </c>
      <c r="P73" s="9">
        <v>1.2802719083432835E-3</v>
      </c>
      <c r="Q73" s="9">
        <v>0</v>
      </c>
      <c r="R73" s="9">
        <v>7.5108974268002482E-5</v>
      </c>
      <c r="S73" s="9">
        <v>1.1771900366209322E-2</v>
      </c>
      <c r="T73" s="9">
        <v>5.3293883741803438E-3</v>
      </c>
      <c r="U73" s="9">
        <v>8.4576949974502474E-3</v>
      </c>
      <c r="V73" s="9">
        <v>7.4157216945606426E-3</v>
      </c>
      <c r="W73" s="9">
        <v>0</v>
      </c>
      <c r="X73" s="10">
        <f>COUNTIF(G73:W73,"&gt;0")/17</f>
        <v>0.70588235294117652</v>
      </c>
    </row>
    <row r="74" spans="1:24" s="1" customFormat="1" x14ac:dyDescent="0.2">
      <c r="A74" s="1" t="s">
        <v>86</v>
      </c>
      <c r="B74" s="1">
        <v>815.70010000000002</v>
      </c>
      <c r="C74" s="7">
        <f>AVERAGE(G74:N74)</f>
        <v>5.5649659019984402E-3</v>
      </c>
      <c r="D74" s="7">
        <f>STDEV(G74:N74)</f>
        <v>1.4271364269848366E-2</v>
      </c>
      <c r="E74" s="7">
        <f>AVERAGE(O74:W74)</f>
        <v>1.4986768852953509E-2</v>
      </c>
      <c r="F74" s="7">
        <f>STDEV(O74:W74)</f>
        <v>4.1931538034945516E-2</v>
      </c>
      <c r="G74" s="8">
        <v>0</v>
      </c>
      <c r="H74" s="8">
        <v>4.0732147915696536E-2</v>
      </c>
      <c r="I74" s="8">
        <v>0</v>
      </c>
      <c r="J74" s="8">
        <v>0</v>
      </c>
      <c r="K74" s="8">
        <v>0</v>
      </c>
      <c r="L74" s="8">
        <v>0</v>
      </c>
      <c r="M74" s="8">
        <v>3.7875793002909879E-3</v>
      </c>
      <c r="N74" s="8">
        <v>0</v>
      </c>
      <c r="O74" s="9">
        <v>0</v>
      </c>
      <c r="P74" s="9">
        <v>0</v>
      </c>
      <c r="Q74" s="9">
        <v>0</v>
      </c>
      <c r="R74" s="9">
        <v>0</v>
      </c>
      <c r="S74" s="9">
        <v>5.3736515238601837E-3</v>
      </c>
      <c r="T74" s="9">
        <v>0</v>
      </c>
      <c r="U74" s="9">
        <v>2.816093607009431E-3</v>
      </c>
      <c r="V74" s="9">
        <v>0.12669117454571197</v>
      </c>
      <c r="W74" s="9">
        <v>0</v>
      </c>
      <c r="X74" s="10">
        <f>COUNTIF(G74:W74,"&gt;0")/17</f>
        <v>0.29411764705882354</v>
      </c>
    </row>
    <row r="75" spans="1:24" s="1" customFormat="1" x14ac:dyDescent="0.2">
      <c r="A75" s="1" t="s">
        <v>87</v>
      </c>
      <c r="B75" s="1">
        <v>813.68439999999998</v>
      </c>
      <c r="C75" s="7">
        <f>AVERAGE(G75:N75)</f>
        <v>1.6522146885506801E-2</v>
      </c>
      <c r="D75" s="7">
        <f>STDEV(G75:N75)</f>
        <v>4.1474417076481432E-2</v>
      </c>
      <c r="E75" s="7">
        <f>AVERAGE(O75:W75)</f>
        <v>4.5607774945080483E-2</v>
      </c>
      <c r="F75" s="7">
        <f>STDEV(O75:W75)</f>
        <v>0.13391118300655636</v>
      </c>
      <c r="G75" s="8">
        <v>7.0935174551587567E-3</v>
      </c>
      <c r="H75" s="8">
        <v>0.11896498669536236</v>
      </c>
      <c r="I75" s="8">
        <v>0</v>
      </c>
      <c r="J75" s="8">
        <v>0</v>
      </c>
      <c r="K75" s="8">
        <v>4.2915059453982798E-3</v>
      </c>
      <c r="L75" s="8">
        <v>0</v>
      </c>
      <c r="M75" s="8">
        <v>1.8271649881350159E-3</v>
      </c>
      <c r="N75" s="8">
        <v>0</v>
      </c>
      <c r="O75" s="9">
        <v>0</v>
      </c>
      <c r="P75" s="9">
        <v>0</v>
      </c>
      <c r="Q75" s="9">
        <v>0</v>
      </c>
      <c r="R75" s="9">
        <v>0</v>
      </c>
      <c r="S75" s="9">
        <v>3.9448894026061386E-3</v>
      </c>
      <c r="T75" s="9">
        <v>0</v>
      </c>
      <c r="U75" s="9">
        <v>0</v>
      </c>
      <c r="V75" s="9">
        <v>0.40267590360247502</v>
      </c>
      <c r="W75" s="9">
        <v>3.8491815006432457E-3</v>
      </c>
      <c r="X75" s="10">
        <f>COUNTIF(G75:W75,"&gt;0")/17</f>
        <v>0.41176470588235292</v>
      </c>
    </row>
    <row r="76" spans="1:24" s="1" customFormat="1" x14ac:dyDescent="0.2">
      <c r="A76" s="1" t="s">
        <v>88</v>
      </c>
      <c r="B76" s="1">
        <v>859.76279999999997</v>
      </c>
      <c r="C76" s="7">
        <f>AVERAGE(G76:N76)</f>
        <v>0.37710370186642761</v>
      </c>
      <c r="D76" s="7">
        <f>STDEV(G76:N76)</f>
        <v>0.14700907040164149</v>
      </c>
      <c r="E76" s="7">
        <f>AVERAGE(O76:W76)</f>
        <v>0.41867144837420889</v>
      </c>
      <c r="F76" s="7">
        <f>STDEV(O76:W76)</f>
        <v>0.24407466428088864</v>
      </c>
      <c r="G76" s="8">
        <v>0.4932434260512023</v>
      </c>
      <c r="H76" s="8">
        <v>8.3527910591585028E-2</v>
      </c>
      <c r="I76" s="8">
        <v>0.423789403713841</v>
      </c>
      <c r="J76" s="8">
        <v>0.41770218000154608</v>
      </c>
      <c r="K76" s="8">
        <v>0.54153967719815099</v>
      </c>
      <c r="L76" s="8">
        <v>0.44375634851068096</v>
      </c>
      <c r="M76" s="8">
        <v>0.36305053015365019</v>
      </c>
      <c r="N76" s="8">
        <v>0.25022013871076432</v>
      </c>
      <c r="O76" s="9">
        <v>0.44466133214853537</v>
      </c>
      <c r="P76" s="9">
        <v>0.55623833609943107</v>
      </c>
      <c r="Q76" s="9">
        <v>0</v>
      </c>
      <c r="R76" s="9">
        <v>0.56166047452867751</v>
      </c>
      <c r="S76" s="9">
        <v>0.52367283033526812</v>
      </c>
      <c r="T76" s="9">
        <v>0.51881037487101145</v>
      </c>
      <c r="U76" s="9">
        <v>0.65858005797601771</v>
      </c>
      <c r="V76" s="9">
        <v>0</v>
      </c>
      <c r="W76" s="9">
        <v>0.50441962940893847</v>
      </c>
      <c r="X76" s="10">
        <f>COUNTIF(G76:W76,"&gt;0")/17</f>
        <v>0.88235294117647056</v>
      </c>
    </row>
    <row r="77" spans="1:24" s="1" customFormat="1" x14ac:dyDescent="0.2">
      <c r="A77" s="1" t="s">
        <v>89</v>
      </c>
      <c r="B77" s="1">
        <v>885.77840000000003</v>
      </c>
      <c r="C77" s="7">
        <f>AVERAGE(G77:N77)</f>
        <v>0.36995565566474126</v>
      </c>
      <c r="D77" s="7">
        <f>STDEV(G77:N77)</f>
        <v>0.11847840553835889</v>
      </c>
      <c r="E77" s="7">
        <f>AVERAGE(O77:W77)</f>
        <v>0.40780683831363618</v>
      </c>
      <c r="F77" s="7">
        <f>STDEV(O77:W77)</f>
        <v>0.1899756372897855</v>
      </c>
      <c r="G77" s="8">
        <v>0.44258194885933871</v>
      </c>
      <c r="H77" s="8">
        <v>0.19971318193100829</v>
      </c>
      <c r="I77" s="8">
        <v>0.40023587442564779</v>
      </c>
      <c r="J77" s="8">
        <v>0.37062568396318307</v>
      </c>
      <c r="K77" s="8">
        <v>0.50831906046151265</v>
      </c>
      <c r="L77" s="8">
        <v>0.51322309532050936</v>
      </c>
      <c r="M77" s="8">
        <v>0.27493437213066269</v>
      </c>
      <c r="N77" s="8">
        <v>0.25001202822606705</v>
      </c>
      <c r="O77" s="9">
        <v>0.47060612751215536</v>
      </c>
      <c r="P77" s="9">
        <v>0.52965156599498797</v>
      </c>
      <c r="Q77" s="9">
        <v>0</v>
      </c>
      <c r="R77" s="9">
        <v>0.60825588532429387</v>
      </c>
      <c r="S77" s="9">
        <v>0.48406848230557625</v>
      </c>
      <c r="T77" s="9">
        <v>0.43486528765282978</v>
      </c>
      <c r="U77" s="9">
        <v>0.55014897438117438</v>
      </c>
      <c r="V77" s="9">
        <v>0.21956175898222177</v>
      </c>
      <c r="W77" s="9">
        <v>0.37310346266948607</v>
      </c>
      <c r="X77" s="10">
        <f>COUNTIF(G77:W77,"&gt;0")/17</f>
        <v>0.94117647058823528</v>
      </c>
    </row>
    <row r="78" spans="1:24" s="1" customFormat="1" x14ac:dyDescent="0.2">
      <c r="A78" s="1" t="s">
        <v>90</v>
      </c>
      <c r="B78" s="1">
        <v>661.53779999999995</v>
      </c>
      <c r="C78" s="7">
        <f>AVERAGE(G78:N78)</f>
        <v>2.7382790042051212E-3</v>
      </c>
      <c r="D78" s="7">
        <f>STDEV(G78:N78)</f>
        <v>2.9869319673587304E-3</v>
      </c>
      <c r="E78" s="7">
        <f>AVERAGE(O78:W78)</f>
        <v>4.6297646058744805E-3</v>
      </c>
      <c r="F78" s="7">
        <f>STDEV(O78:W78)</f>
        <v>1.154623738691981E-2</v>
      </c>
      <c r="G78" s="8">
        <v>5.6042246538723544E-3</v>
      </c>
      <c r="H78" s="8">
        <v>0</v>
      </c>
      <c r="I78" s="8">
        <v>0</v>
      </c>
      <c r="J78" s="8">
        <v>5.4428573557257888E-3</v>
      </c>
      <c r="K78" s="8">
        <v>0</v>
      </c>
      <c r="L78" s="8">
        <v>4.3238821310215576E-3</v>
      </c>
      <c r="M78" s="8">
        <v>6.5352678930212672E-3</v>
      </c>
      <c r="N78" s="8">
        <v>0</v>
      </c>
      <c r="O78" s="9">
        <v>6.8458905991321505E-3</v>
      </c>
      <c r="P78" s="9">
        <v>0</v>
      </c>
      <c r="Q78" s="9">
        <v>0</v>
      </c>
      <c r="R78" s="9">
        <v>0</v>
      </c>
      <c r="S78" s="9">
        <v>3.4821990853738174E-2</v>
      </c>
      <c r="T78" s="9">
        <v>0</v>
      </c>
      <c r="U78" s="9">
        <v>0</v>
      </c>
      <c r="V78" s="9">
        <v>0</v>
      </c>
      <c r="W78" s="9">
        <v>0</v>
      </c>
      <c r="X78" s="10">
        <f>COUNTIF(G78:W78,"&gt;0")/17</f>
        <v>0.35294117647058826</v>
      </c>
    </row>
    <row r="79" spans="1:24" s="1" customFormat="1" x14ac:dyDescent="0.2">
      <c r="A79" s="1" t="s">
        <v>91</v>
      </c>
      <c r="B79" s="1">
        <v>682.59799999999996</v>
      </c>
      <c r="C79" s="7">
        <f>AVERAGE(G79:N79)</f>
        <v>2.7058448517658946</v>
      </c>
      <c r="D79" s="7">
        <f>STDEV(G79:N79)</f>
        <v>1.1411288912780428</v>
      </c>
      <c r="E79" s="7">
        <f>AVERAGE(O79:W79)</f>
        <v>1.9485584869668737</v>
      </c>
      <c r="F79" s="7">
        <f>STDEV(O79:W79)</f>
        <v>3.0271234515112782</v>
      </c>
      <c r="G79" s="8">
        <v>3.3415790146883042</v>
      </c>
      <c r="H79" s="8">
        <v>1.2000714137808441</v>
      </c>
      <c r="I79" s="8">
        <v>2.1293467166662818</v>
      </c>
      <c r="J79" s="8">
        <v>3.1436725305573754</v>
      </c>
      <c r="K79" s="8">
        <v>3.1478224245072712</v>
      </c>
      <c r="L79" s="8">
        <v>1.5391186570998554</v>
      </c>
      <c r="M79" s="8">
        <v>2.3766145479967737</v>
      </c>
      <c r="N79" s="8">
        <v>4.7685335088304521</v>
      </c>
      <c r="O79" s="9">
        <v>1.2781725156573978</v>
      </c>
      <c r="P79" s="9">
        <v>0.59129020404809007</v>
      </c>
      <c r="Q79" s="9">
        <v>9.9593412295586159</v>
      </c>
      <c r="R79" s="9">
        <v>1.4237249305430235</v>
      </c>
      <c r="S79" s="9">
        <v>0.93820016709765441</v>
      </c>
      <c r="T79" s="9">
        <v>0.61547720356757274</v>
      </c>
      <c r="U79" s="9">
        <v>0.31517114677559521</v>
      </c>
      <c r="V79" s="9">
        <v>1.2571632502891479</v>
      </c>
      <c r="W79" s="9">
        <v>1.1584857351647651</v>
      </c>
      <c r="X79" s="10">
        <f>COUNTIF(G79:W79,"&gt;0")/17</f>
        <v>1</v>
      </c>
    </row>
    <row r="80" spans="1:24" s="1" customFormat="1" x14ac:dyDescent="0.2">
      <c r="A80" s="1" t="s">
        <v>92</v>
      </c>
      <c r="B80" s="1">
        <v>678.56719999999996</v>
      </c>
      <c r="C80" s="7">
        <f>AVERAGE(G80:N80)</f>
        <v>0.1420554657025781</v>
      </c>
      <c r="D80" s="7">
        <f>STDEV(G80:N80)</f>
        <v>0.11378126033916196</v>
      </c>
      <c r="E80" s="7">
        <f>AVERAGE(O80:W80)</f>
        <v>9.9943425840895161E-2</v>
      </c>
      <c r="F80" s="7">
        <f>STDEV(O80:W80)</f>
        <v>0.2419762226653753</v>
      </c>
      <c r="G80" s="8">
        <v>0.31050299554415173</v>
      </c>
      <c r="H80" s="8">
        <v>0</v>
      </c>
      <c r="I80" s="8">
        <v>0</v>
      </c>
      <c r="J80" s="8">
        <v>8.0595848111871413E-2</v>
      </c>
      <c r="K80" s="8">
        <v>0.20178308517810928</v>
      </c>
      <c r="L80" s="8">
        <v>0.11971005834835181</v>
      </c>
      <c r="M80" s="8">
        <v>0.16565812385934009</v>
      </c>
      <c r="N80" s="8">
        <v>0.2581936145788003</v>
      </c>
      <c r="O80" s="9">
        <v>0.12006954651835416</v>
      </c>
      <c r="P80" s="9">
        <v>6.0422209609783317E-3</v>
      </c>
      <c r="Q80" s="9">
        <v>0.73726625456266526</v>
      </c>
      <c r="R80" s="9">
        <v>8.6050862400708569E-3</v>
      </c>
      <c r="S80" s="9">
        <v>8.4104707035678218E-3</v>
      </c>
      <c r="T80" s="9">
        <v>3.954803819268886E-3</v>
      </c>
      <c r="U80" s="9">
        <v>3.8076788068274721E-3</v>
      </c>
      <c r="V80" s="9">
        <v>0</v>
      </c>
      <c r="W80" s="9">
        <v>1.1334770956323655E-2</v>
      </c>
      <c r="X80" s="10">
        <f>COUNTIF(G80:W80,"&gt;0")/17</f>
        <v>0.82352941176470584</v>
      </c>
    </row>
    <row r="81" spans="1:24" s="1" customFormat="1" x14ac:dyDescent="0.2">
      <c r="A81" s="1" t="s">
        <v>93</v>
      </c>
      <c r="B81" s="1">
        <v>710.62929999999994</v>
      </c>
      <c r="C81" s="7">
        <f>AVERAGE(G81:N81)</f>
        <v>1.1940955004482143</v>
      </c>
      <c r="D81" s="7">
        <f>STDEV(G81:N81)</f>
        <v>0.5539245109213633</v>
      </c>
      <c r="E81" s="7">
        <f>AVERAGE(O81:W81)</f>
        <v>0.38124714875909116</v>
      </c>
      <c r="F81" s="7">
        <f>STDEV(O81:W81)</f>
        <v>0.23240433489424489</v>
      </c>
      <c r="G81" s="8">
        <v>1.4676729917957962</v>
      </c>
      <c r="H81" s="8">
        <v>0.2267822960970772</v>
      </c>
      <c r="I81" s="8">
        <v>1.1183795236789726</v>
      </c>
      <c r="J81" s="8">
        <v>1.4848288453356318</v>
      </c>
      <c r="K81" s="8">
        <v>1.5489375855362597</v>
      </c>
      <c r="L81" s="8">
        <v>0.6029648218184267</v>
      </c>
      <c r="M81" s="8">
        <v>1.1540675652556291</v>
      </c>
      <c r="N81" s="8">
        <v>1.9491303740679213</v>
      </c>
      <c r="O81" s="9">
        <v>0.55198993127749452</v>
      </c>
      <c r="P81" s="9">
        <v>0.18842375040018533</v>
      </c>
      <c r="Q81" s="9">
        <v>0</v>
      </c>
      <c r="R81" s="9">
        <v>0.56021331613552006</v>
      </c>
      <c r="S81" s="9">
        <v>0.47504645596862671</v>
      </c>
      <c r="T81" s="9">
        <v>0.3323326617795152</v>
      </c>
      <c r="U81" s="9">
        <v>0.13782921734673578</v>
      </c>
      <c r="V81" s="9">
        <v>0.47328184203201978</v>
      </c>
      <c r="W81" s="9">
        <v>0.71210716389172357</v>
      </c>
      <c r="X81" s="10">
        <f>COUNTIF(G81:W81,"&gt;0")/17</f>
        <v>0.94117647058823528</v>
      </c>
    </row>
    <row r="82" spans="1:24" s="1" customFormat="1" x14ac:dyDescent="0.2">
      <c r="A82" s="1" t="s">
        <v>94</v>
      </c>
      <c r="B82" s="1">
        <v>736.64499999999998</v>
      </c>
      <c r="C82" s="7">
        <f>AVERAGE(G82:N82)</f>
        <v>0.44750168811867752</v>
      </c>
      <c r="D82" s="7">
        <f>STDEV(G82:N82)</f>
        <v>0.22703147291217821</v>
      </c>
      <c r="E82" s="7">
        <f>AVERAGE(O82:W82)</f>
        <v>0.21033731642526812</v>
      </c>
      <c r="F82" s="7">
        <f>STDEV(O82:W82)</f>
        <v>0.18811743789152036</v>
      </c>
      <c r="G82" s="8">
        <v>0.62470171439072508</v>
      </c>
      <c r="H82" s="8">
        <v>4.7086166950598043E-2</v>
      </c>
      <c r="I82" s="8">
        <v>0.24036177918961549</v>
      </c>
      <c r="J82" s="8">
        <v>0.49920458808140294</v>
      </c>
      <c r="K82" s="8">
        <v>0.74131728813539244</v>
      </c>
      <c r="L82" s="8">
        <v>0.32489548187358286</v>
      </c>
      <c r="M82" s="8">
        <v>0.53369830914364014</v>
      </c>
      <c r="N82" s="8">
        <v>0.56874817718446269</v>
      </c>
      <c r="O82" s="9">
        <v>0.4103389170911157</v>
      </c>
      <c r="P82" s="9">
        <v>5.1921530090343844E-2</v>
      </c>
      <c r="Q82" s="9">
        <v>0</v>
      </c>
      <c r="R82" s="9">
        <v>0.23809343027933011</v>
      </c>
      <c r="S82" s="9">
        <v>0.39714852081788571</v>
      </c>
      <c r="T82" s="9">
        <v>0.23065435176219251</v>
      </c>
      <c r="U82" s="9">
        <v>7.8666985972675296E-2</v>
      </c>
      <c r="V82" s="9">
        <v>0</v>
      </c>
      <c r="W82" s="9">
        <v>0.48621211181387003</v>
      </c>
      <c r="X82" s="10">
        <f>COUNTIF(G82:W82,"&gt;0")/17</f>
        <v>0.88235294117647056</v>
      </c>
    </row>
    <row r="83" spans="1:24" s="1" customFormat="1" x14ac:dyDescent="0.2">
      <c r="A83" s="1" t="s">
        <v>95</v>
      </c>
      <c r="B83" s="1">
        <v>755.61599999999999</v>
      </c>
      <c r="C83" s="7">
        <f>AVERAGE(G83:N83)</f>
        <v>8.5247038793799766E-3</v>
      </c>
      <c r="D83" s="7">
        <f>STDEV(G83:N83)</f>
        <v>1.663995983650992E-2</v>
      </c>
      <c r="E83" s="7">
        <f>AVERAGE(O83:W83)</f>
        <v>1.1617930633384677E-3</v>
      </c>
      <c r="F83" s="7">
        <f>STDEV(O83:W83)</f>
        <v>2.3256647320404255E-3</v>
      </c>
      <c r="G83" s="8">
        <v>0</v>
      </c>
      <c r="H83" s="8">
        <v>0</v>
      </c>
      <c r="I83" s="8">
        <v>1.8973388679639755E-2</v>
      </c>
      <c r="J83" s="8">
        <v>0</v>
      </c>
      <c r="K83" s="8">
        <v>2.8396619958194875E-3</v>
      </c>
      <c r="L83" s="8">
        <v>4.6384580359580568E-2</v>
      </c>
      <c r="M83" s="8">
        <v>0</v>
      </c>
      <c r="N83" s="8">
        <v>0</v>
      </c>
      <c r="O83" s="9">
        <v>0</v>
      </c>
      <c r="P83" s="9">
        <v>5.8413359466989246E-3</v>
      </c>
      <c r="Q83" s="9">
        <v>0</v>
      </c>
      <c r="R83" s="9">
        <v>0</v>
      </c>
      <c r="S83" s="9">
        <v>0</v>
      </c>
      <c r="T83" s="9">
        <v>0</v>
      </c>
      <c r="U83" s="9">
        <v>4.6148016233472835E-3</v>
      </c>
      <c r="V83" s="9">
        <v>0</v>
      </c>
      <c r="W83" s="9">
        <v>0</v>
      </c>
      <c r="X83" s="10">
        <f>COUNTIF(G83:W83,"&gt;0")/17</f>
        <v>0.29411764705882354</v>
      </c>
    </row>
    <row r="84" spans="1:24" s="1" customFormat="1" x14ac:dyDescent="0.2">
      <c r="A84" s="1" t="s">
        <v>149</v>
      </c>
      <c r="B84" s="1">
        <v>748.64499999999998</v>
      </c>
      <c r="C84" s="7">
        <f>AVERAGE(G84:N84)</f>
        <v>9.5614659332999719E-3</v>
      </c>
      <c r="D84" s="7">
        <f>STDEV(G84:N84)</f>
        <v>2.506450032312757E-2</v>
      </c>
      <c r="E84" s="7">
        <f>AVERAGE(O84:W84)</f>
        <v>0.24854947819332585</v>
      </c>
      <c r="F84" s="7">
        <f>STDEV(O84:W84)</f>
        <v>0.70344429521150142</v>
      </c>
      <c r="G84" s="8">
        <v>0</v>
      </c>
      <c r="H84" s="8">
        <v>0</v>
      </c>
      <c r="I84" s="8">
        <v>7.1438371141413964E-2</v>
      </c>
      <c r="J84" s="8">
        <v>0</v>
      </c>
      <c r="K84" s="8">
        <v>0</v>
      </c>
      <c r="L84" s="8">
        <v>5.0533563249858162E-3</v>
      </c>
      <c r="M84" s="8">
        <v>0</v>
      </c>
      <c r="N84" s="8">
        <v>0</v>
      </c>
      <c r="O84" s="9">
        <v>0</v>
      </c>
      <c r="P84" s="9">
        <v>0</v>
      </c>
      <c r="Q84" s="9">
        <v>2.121642740577347</v>
      </c>
      <c r="R84" s="9">
        <v>0</v>
      </c>
      <c r="S84" s="9">
        <v>0</v>
      </c>
      <c r="T84" s="9">
        <v>0</v>
      </c>
      <c r="U84" s="9">
        <v>0</v>
      </c>
      <c r="V84" s="9">
        <v>0.11530256316258582</v>
      </c>
      <c r="W84" s="9">
        <v>0</v>
      </c>
      <c r="X84" s="10">
        <f>COUNTIF(G84:W84,"&gt;0")/17</f>
        <v>0.23529411764705882</v>
      </c>
    </row>
    <row r="85" spans="1:24" s="1" customFormat="1" x14ac:dyDescent="0.2">
      <c r="A85" s="1" t="s">
        <v>27</v>
      </c>
      <c r="B85" s="1">
        <v>797.66300000000001</v>
      </c>
      <c r="C85" s="7">
        <f>AVERAGE(G85:N85)</f>
        <v>0</v>
      </c>
      <c r="D85" s="7">
        <f>STDEV(G85:N85)</f>
        <v>0</v>
      </c>
      <c r="E85" s="7">
        <f>AVERAGE(O85:W85)</f>
        <v>0.20612113077093502</v>
      </c>
      <c r="F85" s="7">
        <f>STDEV(O85:W85)</f>
        <v>0.54470778217577565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9">
        <v>8.7950615691259146E-3</v>
      </c>
      <c r="P85" s="9">
        <v>0</v>
      </c>
      <c r="Q85" s="9">
        <v>1.6523628322232962</v>
      </c>
      <c r="R85" s="9">
        <v>3.0924118849167147E-2</v>
      </c>
      <c r="S85" s="9">
        <v>0.1570137315122952</v>
      </c>
      <c r="T85" s="9">
        <v>5.9944327845306991E-3</v>
      </c>
      <c r="U85" s="9">
        <v>0</v>
      </c>
      <c r="V85" s="9">
        <v>0</v>
      </c>
      <c r="W85" s="9">
        <v>0</v>
      </c>
      <c r="X85" s="10">
        <f>COUNTIF(G85:W85,"&gt;0")/17</f>
        <v>0.29411764705882354</v>
      </c>
    </row>
    <row r="86" spans="1:24" s="1" customFormat="1" x14ac:dyDescent="0.2">
      <c r="A86" s="1" t="s">
        <v>96</v>
      </c>
      <c r="B86" s="1">
        <v>795.64729999999997</v>
      </c>
      <c r="C86" s="7">
        <f>AVERAGE(G86:N86)</f>
        <v>9.4169747537850492E-4</v>
      </c>
      <c r="D86" s="7">
        <f>STDEV(G86:N86)</f>
        <v>2.663522682665571E-3</v>
      </c>
      <c r="E86" s="7">
        <f>AVERAGE(O86:W86)</f>
        <v>2.9022710771327218E-3</v>
      </c>
      <c r="F86" s="7">
        <f>STDEV(O86:W86)</f>
        <v>4.1110536168525889E-3</v>
      </c>
      <c r="G86" s="8">
        <v>0</v>
      </c>
      <c r="H86" s="8">
        <v>0</v>
      </c>
      <c r="I86" s="8">
        <v>7.5335798030280393E-3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9">
        <v>4.3514917232156773E-3</v>
      </c>
      <c r="P86" s="9">
        <v>0</v>
      </c>
      <c r="Q86" s="9">
        <v>0</v>
      </c>
      <c r="R86" s="9">
        <v>0</v>
      </c>
      <c r="S86" s="9">
        <v>1.1771900366209322E-2</v>
      </c>
      <c r="T86" s="9">
        <v>6.3272623990162855E-3</v>
      </c>
      <c r="U86" s="9">
        <v>3.6697852057532097E-3</v>
      </c>
      <c r="V86" s="9">
        <v>0</v>
      </c>
      <c r="W86" s="9">
        <v>0</v>
      </c>
      <c r="X86" s="10">
        <f>COUNTIF(G86:W86,"&gt;0")/17</f>
        <v>0.29411764705882354</v>
      </c>
    </row>
    <row r="87" spans="1:24" s="1" customFormat="1" x14ac:dyDescent="0.2">
      <c r="A87" s="1" t="s">
        <v>97</v>
      </c>
      <c r="B87" s="1">
        <v>788.67629999999997</v>
      </c>
      <c r="C87" s="7">
        <f>AVERAGE(G87:N87)</f>
        <v>0.19226934156190942</v>
      </c>
      <c r="D87" s="7">
        <f>STDEV(G87:N87)</f>
        <v>0.27868840144773888</v>
      </c>
      <c r="E87" s="7">
        <f>AVERAGE(O87:W87)</f>
        <v>0.98547759882878205</v>
      </c>
      <c r="F87" s="7">
        <f>STDEV(O87:W87)</f>
        <v>1.6023809508315836</v>
      </c>
      <c r="G87" s="8">
        <v>1.8646922101670977E-2</v>
      </c>
      <c r="H87" s="8">
        <v>0.74157815374647384</v>
      </c>
      <c r="I87" s="8">
        <v>0.51998275354563306</v>
      </c>
      <c r="J87" s="8">
        <v>8.3923358590092492E-2</v>
      </c>
      <c r="K87" s="8">
        <v>2.3211857404690596E-2</v>
      </c>
      <c r="L87" s="8">
        <v>1.5154965630279054E-2</v>
      </c>
      <c r="M87" s="8">
        <v>3.8420223432863311E-2</v>
      </c>
      <c r="N87" s="8">
        <v>9.7236498043572067E-2</v>
      </c>
      <c r="O87" s="9">
        <v>0.2343367263496284</v>
      </c>
      <c r="P87" s="9">
        <v>0.21378634244324776</v>
      </c>
      <c r="Q87" s="9">
        <v>2.9546970582938128</v>
      </c>
      <c r="R87" s="9">
        <v>0.277549884098235</v>
      </c>
      <c r="S87" s="9">
        <v>0.16166646052027189</v>
      </c>
      <c r="T87" s="9">
        <v>0.18502029850554622</v>
      </c>
      <c r="U87" s="9">
        <v>0.1670624745473199</v>
      </c>
      <c r="V87" s="9">
        <v>4.5005363104392186</v>
      </c>
      <c r="W87" s="9">
        <v>0.17464283426175642</v>
      </c>
      <c r="X87" s="10">
        <f>COUNTIF(G87:W87,"&gt;0")/17</f>
        <v>1</v>
      </c>
    </row>
    <row r="88" spans="1:24" s="1" customFormat="1" x14ac:dyDescent="0.2">
      <c r="A88" s="1" t="s">
        <v>98</v>
      </c>
      <c r="B88" s="1">
        <v>829.72559999999999</v>
      </c>
      <c r="C88" s="7">
        <f>AVERAGE(G88:N88)</f>
        <v>0.6270335009737702</v>
      </c>
      <c r="D88" s="7">
        <f>STDEV(G88:N88)</f>
        <v>0.11249012907049014</v>
      </c>
      <c r="E88" s="7">
        <f>AVERAGE(O88:W88)</f>
        <v>0.65725571846566788</v>
      </c>
      <c r="F88" s="7">
        <f>STDEV(O88:W88)</f>
        <v>0.46262684103831064</v>
      </c>
      <c r="G88" s="8">
        <v>0.63278184539850901</v>
      </c>
      <c r="H88" s="8">
        <v>0.37366099585523421</v>
      </c>
      <c r="I88" s="8">
        <v>0.61524393745274419</v>
      </c>
      <c r="J88" s="8">
        <v>0.66898790733099356</v>
      </c>
      <c r="K88" s="8">
        <v>0.67309740673366136</v>
      </c>
      <c r="L88" s="8">
        <v>0.65269960863644172</v>
      </c>
      <c r="M88" s="8">
        <v>0.76716337656723088</v>
      </c>
      <c r="N88" s="8">
        <v>0.63263292981534613</v>
      </c>
      <c r="O88" s="9">
        <v>0.55121068424888542</v>
      </c>
      <c r="P88" s="9">
        <v>0.69740422106613209</v>
      </c>
      <c r="Q88" s="9">
        <v>0</v>
      </c>
      <c r="R88" s="9">
        <v>0.63181593383388623</v>
      </c>
      <c r="S88" s="9">
        <v>0.60013738286421459</v>
      </c>
      <c r="T88" s="9">
        <v>0.54579045222714651</v>
      </c>
      <c r="U88" s="9">
        <v>0.59907183213737003</v>
      </c>
      <c r="V88" s="9">
        <v>1.766209801300044</v>
      </c>
      <c r="W88" s="9">
        <v>0.5236611585133315</v>
      </c>
      <c r="X88" s="10">
        <f>COUNTIF(G88:W88,"&gt;0")/17</f>
        <v>0.94117647058823528</v>
      </c>
    </row>
    <row r="89" spans="1:24" s="1" customFormat="1" x14ac:dyDescent="0.2">
      <c r="A89" s="1" t="s">
        <v>99</v>
      </c>
      <c r="B89" s="1">
        <v>827.70989999999995</v>
      </c>
      <c r="C89" s="7">
        <f>AVERAGE(G89:N89)</f>
        <v>0.42981319461744655</v>
      </c>
      <c r="D89" s="7">
        <f>STDEV(G89:N89)</f>
        <v>0.19402000506956291</v>
      </c>
      <c r="E89" s="7">
        <f>AVERAGE(O89:W89)</f>
        <v>0.3973457621186342</v>
      </c>
      <c r="F89" s="7">
        <f>STDEV(O89:W89)</f>
        <v>0.29835361703357088</v>
      </c>
      <c r="G89" s="8">
        <v>0.40067697943892538</v>
      </c>
      <c r="H89" s="8">
        <v>0.17766038735214262</v>
      </c>
      <c r="I89" s="8">
        <v>0.75889725980908596</v>
      </c>
      <c r="J89" s="8">
        <v>0.35944268664754153</v>
      </c>
      <c r="K89" s="8">
        <v>0.36656535612670804</v>
      </c>
      <c r="L89" s="8">
        <v>0.33465871918052909</v>
      </c>
      <c r="M89" s="8">
        <v>0.68822603636448532</v>
      </c>
      <c r="N89" s="8">
        <v>0.35237813202015439</v>
      </c>
      <c r="O89" s="9">
        <v>0.35951423825668211</v>
      </c>
      <c r="P89" s="9">
        <v>0.49148039737870297</v>
      </c>
      <c r="Q89" s="9">
        <v>0</v>
      </c>
      <c r="R89" s="9">
        <v>0.71846388106536196</v>
      </c>
      <c r="S89" s="9">
        <v>0.91246200592308646</v>
      </c>
      <c r="T89" s="9">
        <v>0.45306876182086225</v>
      </c>
      <c r="U89" s="9">
        <v>0.28381330444266684</v>
      </c>
      <c r="V89" s="9">
        <v>0</v>
      </c>
      <c r="W89" s="9">
        <v>0.3573092701803447</v>
      </c>
      <c r="X89" s="10">
        <f>COUNTIF(G89:W89,"&gt;0")/17</f>
        <v>0.88235294117647056</v>
      </c>
    </row>
    <row r="90" spans="1:24" s="1" customFormat="1" x14ac:dyDescent="0.2">
      <c r="A90" s="1" t="s">
        <v>100</v>
      </c>
      <c r="B90" s="1">
        <v>822.75450000000001</v>
      </c>
      <c r="C90" s="7">
        <f>AVERAGE(G90:N90)</f>
        <v>25.276457005720246</v>
      </c>
      <c r="D90" s="7">
        <f>STDEV(G90:N90)</f>
        <v>4.2866212661042775</v>
      </c>
      <c r="E90" s="7">
        <f>AVERAGE(O90:W90)</f>
        <v>21.263422780053315</v>
      </c>
      <c r="F90" s="7">
        <f>STDEV(O90:W90)</f>
        <v>9.4089890331893749</v>
      </c>
      <c r="G90" s="8">
        <v>27.31222920536905</v>
      </c>
      <c r="H90" s="8">
        <v>23.514845494359566</v>
      </c>
      <c r="I90" s="8">
        <v>28.81995070016632</v>
      </c>
      <c r="J90" s="8">
        <v>30.557304118933921</v>
      </c>
      <c r="K90" s="8">
        <v>26.707418549859572</v>
      </c>
      <c r="L90" s="8">
        <v>16.549193917380904</v>
      </c>
      <c r="M90" s="8">
        <v>25.116228646473257</v>
      </c>
      <c r="N90" s="8">
        <v>23.634485413219402</v>
      </c>
      <c r="O90" s="9">
        <v>23.743024605973574</v>
      </c>
      <c r="P90" s="9">
        <v>17.69903592595599</v>
      </c>
      <c r="Q90" s="9">
        <v>0</v>
      </c>
      <c r="R90" s="9">
        <v>23.213062651703162</v>
      </c>
      <c r="S90" s="9">
        <v>27.635245876424371</v>
      </c>
      <c r="T90" s="9">
        <v>24.556240084010795</v>
      </c>
      <c r="U90" s="9">
        <v>23.028855689833225</v>
      </c>
      <c r="V90" s="9">
        <v>17.420948123027483</v>
      </c>
      <c r="W90" s="9">
        <v>34.074392063551244</v>
      </c>
      <c r="X90" s="10">
        <f>COUNTIF(G90:W90,"&gt;0")/17</f>
        <v>0.94117647058823528</v>
      </c>
    </row>
    <row r="91" spans="1:24" s="1" customFormat="1" x14ac:dyDescent="0.2">
      <c r="A91" s="1" t="s">
        <v>101</v>
      </c>
      <c r="B91" s="1">
        <v>825.6943</v>
      </c>
      <c r="C91" s="7">
        <f>AVERAGE(G91:N91)</f>
        <v>0.13549594893188716</v>
      </c>
      <c r="D91" s="7">
        <f>STDEV(G91:N91)</f>
        <v>0.13853164448627034</v>
      </c>
      <c r="E91" s="7">
        <f>AVERAGE(O91:W91)</f>
        <v>0.25049765072517688</v>
      </c>
      <c r="F91" s="7">
        <f>STDEV(O91:W91)</f>
        <v>0.27437901599291487</v>
      </c>
      <c r="G91" s="8">
        <v>0.1015582211782052</v>
      </c>
      <c r="H91" s="8">
        <v>6.9023713413746648E-2</v>
      </c>
      <c r="I91" s="8">
        <v>0.29646027060775254</v>
      </c>
      <c r="J91" s="8">
        <v>5.3465513813936119E-2</v>
      </c>
      <c r="K91" s="8">
        <v>7.4724487727426445E-2</v>
      </c>
      <c r="L91" s="8">
        <v>2.1456704935961267E-2</v>
      </c>
      <c r="M91" s="8">
        <v>0.40708373014884691</v>
      </c>
      <c r="N91" s="8">
        <v>6.0194949629222082E-2</v>
      </c>
      <c r="O91" s="9">
        <v>0.1628921400758461</v>
      </c>
      <c r="P91" s="9">
        <v>0.17550479329485449</v>
      </c>
      <c r="Q91" s="9">
        <v>0</v>
      </c>
      <c r="R91" s="9">
        <v>0.62306113023240206</v>
      </c>
      <c r="S91" s="9">
        <v>0.77997383483142846</v>
      </c>
      <c r="T91" s="9">
        <v>0.2963308252867044</v>
      </c>
      <c r="U91" s="9">
        <v>7.821360930704617E-2</v>
      </c>
      <c r="V91" s="9">
        <v>0</v>
      </c>
      <c r="W91" s="9">
        <v>0.13850252349831044</v>
      </c>
      <c r="X91" s="10">
        <f>COUNTIF(G91:W91,"&gt;0")/17</f>
        <v>0.88235294117647056</v>
      </c>
    </row>
    <row r="92" spans="1:24" s="1" customFormat="1" x14ac:dyDescent="0.2">
      <c r="A92" s="1" t="s">
        <v>102</v>
      </c>
      <c r="B92" s="1">
        <v>820.73889999999994</v>
      </c>
      <c r="C92" s="7">
        <f>AVERAGE(G92:N92)</f>
        <v>15.000519058113056</v>
      </c>
      <c r="D92" s="7">
        <f>STDEV(G92:N92)</f>
        <v>2.1115680621425397</v>
      </c>
      <c r="E92" s="7">
        <f>AVERAGE(O92:W92)</f>
        <v>16.27244334142712</v>
      </c>
      <c r="F92" s="7">
        <f>STDEV(O92:W92)</f>
        <v>7.2966645130433694</v>
      </c>
      <c r="G92" s="8">
        <v>16.036949782416329</v>
      </c>
      <c r="H92" s="8">
        <v>11.941572302834789</v>
      </c>
      <c r="I92" s="8">
        <v>15.634480516692154</v>
      </c>
      <c r="J92" s="8">
        <v>16.92633090644091</v>
      </c>
      <c r="K92" s="8">
        <v>16.21767308445834</v>
      </c>
      <c r="L92" s="8">
        <v>12.081439917600974</v>
      </c>
      <c r="M92" s="8">
        <v>17.313217523252636</v>
      </c>
      <c r="N92" s="8">
        <v>13.852488431208331</v>
      </c>
      <c r="O92" s="9">
        <v>19.239563975878944</v>
      </c>
      <c r="P92" s="9">
        <v>13.61365386959007</v>
      </c>
      <c r="Q92" s="9">
        <v>0</v>
      </c>
      <c r="R92" s="9">
        <v>16.991595352093142</v>
      </c>
      <c r="S92" s="9">
        <v>23.399954592175629</v>
      </c>
      <c r="T92" s="9">
        <v>18.730629828273816</v>
      </c>
      <c r="U92" s="9">
        <v>16.850230067953675</v>
      </c>
      <c r="V92" s="9">
        <v>12.703381143617721</v>
      </c>
      <c r="W92" s="9">
        <v>24.922981243261052</v>
      </c>
      <c r="X92" s="10">
        <f>COUNTIF(G92:W92,"&gt;0")/17</f>
        <v>0.94117647058823528</v>
      </c>
    </row>
    <row r="93" spans="1:24" s="1" customFormat="1" x14ac:dyDescent="0.2">
      <c r="A93" s="1" t="s">
        <v>103</v>
      </c>
      <c r="B93" s="1">
        <v>823.67859999999996</v>
      </c>
      <c r="C93" s="7">
        <f>AVERAGE(G93:N93)</f>
        <v>1.3023818781181975E-3</v>
      </c>
      <c r="D93" s="7">
        <f>STDEV(G93:N93)</f>
        <v>3.6836922308473964E-3</v>
      </c>
      <c r="E93" s="7">
        <f>AVERAGE(O93:W93)</f>
        <v>3.475960388600164E-2</v>
      </c>
      <c r="F93" s="7">
        <f>STDEV(O93:W93)</f>
        <v>5.8135590814763327E-2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1.041905502494558E-2</v>
      </c>
      <c r="N93" s="8">
        <v>0</v>
      </c>
      <c r="O93" s="9">
        <v>0</v>
      </c>
      <c r="P93" s="9">
        <v>6.4624276412422943E-3</v>
      </c>
      <c r="Q93" s="9">
        <v>0.15206178873206289</v>
      </c>
      <c r="R93" s="9">
        <v>1.5388339851496157E-2</v>
      </c>
      <c r="S93" s="9">
        <v>0.11953950436185974</v>
      </c>
      <c r="T93" s="9">
        <v>1.3761846932943685E-2</v>
      </c>
      <c r="U93" s="9">
        <v>0</v>
      </c>
      <c r="V93" s="9">
        <v>0</v>
      </c>
      <c r="W93" s="9">
        <v>5.6225274544100161E-3</v>
      </c>
      <c r="X93" s="10">
        <f>COUNTIF(G93:W93,"&gt;0")/17</f>
        <v>0.41176470588235292</v>
      </c>
    </row>
    <row r="94" spans="1:24" s="1" customFormat="1" x14ac:dyDescent="0.2">
      <c r="A94" s="1" t="s">
        <v>104</v>
      </c>
      <c r="B94" s="1">
        <v>834.75450000000001</v>
      </c>
      <c r="C94" s="7">
        <f>AVERAGE(G94:N94)</f>
        <v>0.72942945421497107</v>
      </c>
      <c r="D94" s="7">
        <f>STDEV(G94:N94)</f>
        <v>0.33333875266773239</v>
      </c>
      <c r="E94" s="7">
        <f>AVERAGE(O94:W94)</f>
        <v>1.5030731325319309</v>
      </c>
      <c r="F94" s="7">
        <f>STDEV(O94:W94)</f>
        <v>0.81622218526293544</v>
      </c>
      <c r="G94" s="8">
        <v>0.70429275330912799</v>
      </c>
      <c r="H94" s="8">
        <v>0</v>
      </c>
      <c r="I94" s="8">
        <v>0.7942618172899184</v>
      </c>
      <c r="J94" s="8">
        <v>0.65433715641718271</v>
      </c>
      <c r="K94" s="8">
        <v>0.71170174460702129</v>
      </c>
      <c r="L94" s="8">
        <v>0.98554836106787191</v>
      </c>
      <c r="M94" s="8">
        <v>1.1167109628030656</v>
      </c>
      <c r="N94" s="8">
        <v>0.86858283822558102</v>
      </c>
      <c r="O94" s="9">
        <v>1.705245732766276</v>
      </c>
      <c r="P94" s="9">
        <v>1.2385678569951832</v>
      </c>
      <c r="Q94" s="9">
        <v>0</v>
      </c>
      <c r="R94" s="9">
        <v>1.8081997137258095</v>
      </c>
      <c r="S94" s="9">
        <v>2.2369477048504867</v>
      </c>
      <c r="T94" s="9">
        <v>1.9543082098139961</v>
      </c>
      <c r="U94" s="9">
        <v>1.6539192921965706</v>
      </c>
      <c r="V94" s="9">
        <v>0.44083785932467467</v>
      </c>
      <c r="W94" s="9">
        <v>2.4896318231143799</v>
      </c>
      <c r="X94" s="10">
        <f>COUNTIF(G94:W94,"&gt;0")/17</f>
        <v>0.88235294117647056</v>
      </c>
    </row>
    <row r="95" spans="1:24" s="1" customFormat="1" x14ac:dyDescent="0.2">
      <c r="A95" s="1" t="s">
        <v>105</v>
      </c>
      <c r="B95" s="1">
        <v>830.72320000000002</v>
      </c>
      <c r="C95" s="7">
        <f>AVERAGE(G95:N95)</f>
        <v>0.24753782463226787</v>
      </c>
      <c r="D95" s="7">
        <f>STDEV(G95:N95)</f>
        <v>0.10421163382274401</v>
      </c>
      <c r="E95" s="7">
        <f>AVERAGE(O95:W95)</f>
        <v>0.18749430547937151</v>
      </c>
      <c r="F95" s="7">
        <f>STDEV(O95:W95)</f>
        <v>8.9123864270179556E-2</v>
      </c>
      <c r="G95" s="8">
        <v>0.32174319964057158</v>
      </c>
      <c r="H95" s="8">
        <v>4.3865039381691298E-2</v>
      </c>
      <c r="I95" s="8">
        <v>0.24744951741868149</v>
      </c>
      <c r="J95" s="8">
        <v>0.20078432762350432</v>
      </c>
      <c r="K95" s="8">
        <v>0.33063812186426056</v>
      </c>
      <c r="L95" s="8">
        <v>0.27911101569990937</v>
      </c>
      <c r="M95" s="8">
        <v>0.37066903125537581</v>
      </c>
      <c r="N95" s="8">
        <v>0.18604234417414856</v>
      </c>
      <c r="O95" s="9">
        <v>0.24133959527352106</v>
      </c>
      <c r="P95" s="9">
        <v>0.25091126846337769</v>
      </c>
      <c r="Q95" s="9">
        <v>0</v>
      </c>
      <c r="R95" s="9">
        <v>0.21736567028040177</v>
      </c>
      <c r="S95" s="9">
        <v>0.29806870662508989</v>
      </c>
      <c r="T95" s="9">
        <v>0.1666644683763743</v>
      </c>
      <c r="U95" s="9">
        <v>0.21169733336171406</v>
      </c>
      <c r="V95" s="9">
        <v>0.1026218407531313</v>
      </c>
      <c r="W95" s="9">
        <v>0.19877986618073371</v>
      </c>
      <c r="X95" s="10">
        <f>COUNTIF(G95:W95,"&gt;0")/17</f>
        <v>0.94117647058823528</v>
      </c>
    </row>
    <row r="96" spans="1:24" s="1" customFormat="1" x14ac:dyDescent="0.2">
      <c r="A96" s="1" t="s">
        <v>106</v>
      </c>
      <c r="B96" s="1">
        <v>857.75689999999997</v>
      </c>
      <c r="C96" s="7">
        <f>AVERAGE(G96:N96)</f>
        <v>1.195680261316765</v>
      </c>
      <c r="D96" s="7">
        <f>STDEV(G96:N96)</f>
        <v>8.2845535638696524E-2</v>
      </c>
      <c r="E96" s="7">
        <f>AVERAGE(O96:W96)</f>
        <v>1.3887643076356151</v>
      </c>
      <c r="F96" s="7">
        <f>STDEV(O96:W96)</f>
        <v>0.98136172159885393</v>
      </c>
      <c r="G96" s="8">
        <v>1.1486304736194166</v>
      </c>
      <c r="H96" s="8">
        <v>1.0854851696708827</v>
      </c>
      <c r="I96" s="8">
        <v>1.1761355457157907</v>
      </c>
      <c r="J96" s="8">
        <v>1.2395621373378194</v>
      </c>
      <c r="K96" s="8">
        <v>1.2473676176233419</v>
      </c>
      <c r="L96" s="8">
        <v>1.3529678221911867</v>
      </c>
      <c r="M96" s="8">
        <v>1.1344587903860748</v>
      </c>
      <c r="N96" s="8">
        <v>1.1808345339896067</v>
      </c>
      <c r="O96" s="9">
        <v>1.0187301266548636</v>
      </c>
      <c r="P96" s="9">
        <v>1.3399663147539989</v>
      </c>
      <c r="Q96" s="9">
        <v>0.65592993423053292</v>
      </c>
      <c r="R96" s="9">
        <v>1.2773937151965711</v>
      </c>
      <c r="S96" s="9">
        <v>0.99906411954589214</v>
      </c>
      <c r="T96" s="9">
        <v>1.121981396751919</v>
      </c>
      <c r="U96" s="9">
        <v>1.262951773325417</v>
      </c>
      <c r="V96" s="9">
        <v>3.9419941906880842</v>
      </c>
      <c r="W96" s="9">
        <v>0.8808671975732576</v>
      </c>
      <c r="X96" s="10">
        <f>COUNTIF(G96:W96,"&gt;0")/17</f>
        <v>1</v>
      </c>
    </row>
    <row r="97" spans="1:24" s="1" customFormat="1" x14ac:dyDescent="0.2">
      <c r="A97" s="1" t="s">
        <v>107</v>
      </c>
      <c r="B97" s="1">
        <v>855.74120000000005</v>
      </c>
      <c r="C97" s="7">
        <f>AVERAGE(G97:N97)</f>
        <v>1.8930180579228386</v>
      </c>
      <c r="D97" s="7">
        <f>STDEV(G97:N97)</f>
        <v>0.34003993701459229</v>
      </c>
      <c r="E97" s="7">
        <f>AVERAGE(O97:W97)</f>
        <v>1.3084598776263905</v>
      </c>
      <c r="F97" s="7">
        <f>STDEV(O97:W97)</f>
        <v>0.76993847918787017</v>
      </c>
      <c r="G97" s="8">
        <v>1.4879528744878641</v>
      </c>
      <c r="H97" s="8">
        <v>2.0071881228608777</v>
      </c>
      <c r="I97" s="8">
        <v>2.3062232269306895</v>
      </c>
      <c r="J97" s="8">
        <v>1.6316708994507385</v>
      </c>
      <c r="K97" s="8">
        <v>1.4546751326240599</v>
      </c>
      <c r="L97" s="8">
        <v>1.842753495584234</v>
      </c>
      <c r="M97" s="8">
        <v>2.1785849112894922</v>
      </c>
      <c r="N97" s="8">
        <v>2.2350958001547543</v>
      </c>
      <c r="O97" s="9">
        <v>1.3687641613335397</v>
      </c>
      <c r="P97" s="9">
        <v>2.0373607368780329</v>
      </c>
      <c r="Q97" s="9">
        <v>0</v>
      </c>
      <c r="R97" s="9">
        <v>2.1028809041847101</v>
      </c>
      <c r="S97" s="9">
        <v>2.0337842941169297</v>
      </c>
      <c r="T97" s="9">
        <v>1.5471726858980326</v>
      </c>
      <c r="U97" s="9">
        <v>1.4219247618289461</v>
      </c>
      <c r="V97" s="9">
        <v>0.21169285821804604</v>
      </c>
      <c r="W97" s="9">
        <v>1.052558496179278</v>
      </c>
      <c r="X97" s="10">
        <f>COUNTIF(G97:W97,"&gt;0")/17</f>
        <v>0.94117647058823528</v>
      </c>
    </row>
    <row r="98" spans="1:24" s="1" customFormat="1" x14ac:dyDescent="0.2">
      <c r="A98" s="1" t="s">
        <v>108</v>
      </c>
      <c r="B98" s="1">
        <v>850.78579999999999</v>
      </c>
      <c r="C98" s="7">
        <f>AVERAGE(G98:N98)</f>
        <v>64.002200314105707</v>
      </c>
      <c r="D98" s="7">
        <f>STDEV(G98:N98)</f>
        <v>9.0295375105913074</v>
      </c>
      <c r="E98" s="7">
        <f>AVERAGE(O98:W98)</f>
        <v>48.021911578188508</v>
      </c>
      <c r="F98" s="7">
        <f>STDEV(O98:W98)</f>
        <v>19.399049650571822</v>
      </c>
      <c r="G98" s="8">
        <v>66.418651490367694</v>
      </c>
      <c r="H98" s="8">
        <v>69.346982865044765</v>
      </c>
      <c r="I98" s="8">
        <v>73.513189351241806</v>
      </c>
      <c r="J98" s="8">
        <v>73.213205918764515</v>
      </c>
      <c r="K98" s="8">
        <v>63.611498622487964</v>
      </c>
      <c r="L98" s="8">
        <v>46.451329051508985</v>
      </c>
      <c r="M98" s="8">
        <v>56.871766727572037</v>
      </c>
      <c r="N98" s="8">
        <v>62.590978485857903</v>
      </c>
      <c r="O98" s="9">
        <v>57.943851414051402</v>
      </c>
      <c r="P98" s="9">
        <v>45.647548929398205</v>
      </c>
      <c r="Q98" s="9">
        <v>0.98384048468675311</v>
      </c>
      <c r="R98" s="9">
        <v>55.823667299646019</v>
      </c>
      <c r="S98" s="9">
        <v>55.197549267313818</v>
      </c>
      <c r="T98" s="9">
        <v>54.323176855406452</v>
      </c>
      <c r="U98" s="9">
        <v>54.93815125508965</v>
      </c>
      <c r="V98" s="9">
        <v>39.002915643460206</v>
      </c>
      <c r="W98" s="9">
        <v>68.336503054644027</v>
      </c>
      <c r="X98" s="10">
        <f>COUNTIF(G98:W98,"&gt;0")/17</f>
        <v>1</v>
      </c>
    </row>
    <row r="99" spans="1:24" s="1" customFormat="1" x14ac:dyDescent="0.2">
      <c r="A99" s="1" t="s">
        <v>109</v>
      </c>
      <c r="B99" s="1">
        <v>853.72559999999999</v>
      </c>
      <c r="C99" s="7">
        <f>AVERAGE(G99:N99)</f>
        <v>1.4751753681249802</v>
      </c>
      <c r="D99" s="7">
        <f>STDEV(G99:N99)</f>
        <v>0.48306425797053409</v>
      </c>
      <c r="E99" s="7">
        <f>AVERAGE(O99:W99)</f>
        <v>1.2448670527303107</v>
      </c>
      <c r="F99" s="7">
        <f>STDEV(O99:W99)</f>
        <v>0.77864313969617149</v>
      </c>
      <c r="G99" s="8">
        <v>1.0722785519465441</v>
      </c>
      <c r="H99" s="8">
        <v>1.4714414925546453</v>
      </c>
      <c r="I99" s="8">
        <v>2.1984154377348837</v>
      </c>
      <c r="J99" s="8">
        <v>1.3171582315115835</v>
      </c>
      <c r="K99" s="8">
        <v>0.87053475925994972</v>
      </c>
      <c r="L99" s="8">
        <v>1.0767067718085204</v>
      </c>
      <c r="M99" s="8">
        <v>2.0425203792890918</v>
      </c>
      <c r="N99" s="8">
        <v>1.7523473208946234</v>
      </c>
      <c r="O99" s="9">
        <v>0.94176428980269022</v>
      </c>
      <c r="P99" s="9">
        <v>1.7323976314818468</v>
      </c>
      <c r="Q99" s="9">
        <v>0.76925615224224198</v>
      </c>
      <c r="R99" s="9">
        <v>2.3273454528191166</v>
      </c>
      <c r="S99" s="9">
        <v>2.3506956232844121</v>
      </c>
      <c r="T99" s="9">
        <v>1.3753517272009843</v>
      </c>
      <c r="U99" s="9">
        <v>0.96933963247510524</v>
      </c>
      <c r="V99" s="9">
        <v>0</v>
      </c>
      <c r="W99" s="9">
        <v>0.73765296526639934</v>
      </c>
      <c r="X99" s="10">
        <f>COUNTIF(G99:W99,"&gt;0")/17</f>
        <v>0.94117647058823528</v>
      </c>
    </row>
    <row r="100" spans="1:24" s="1" customFormat="1" x14ac:dyDescent="0.2">
      <c r="A100" s="1" t="s">
        <v>110</v>
      </c>
      <c r="B100" s="1">
        <v>848.77020000000005</v>
      </c>
      <c r="C100" s="7">
        <f>AVERAGE(G100:N100)</f>
        <v>83.634588504365752</v>
      </c>
      <c r="D100" s="7">
        <f>STDEV(G100:N100)</f>
        <v>8.418781591052003</v>
      </c>
      <c r="E100" s="7">
        <f>AVERAGE(O100:W100)</f>
        <v>67.205357668032747</v>
      </c>
      <c r="F100" s="7">
        <f>STDEV(O100:W100)</f>
        <v>28.168670752587605</v>
      </c>
      <c r="G100" s="8">
        <v>90.157781167150901</v>
      </c>
      <c r="H100" s="8">
        <v>68.326992129318938</v>
      </c>
      <c r="I100" s="8">
        <v>81.747477622718179</v>
      </c>
      <c r="J100" s="8">
        <v>93.181446902110494</v>
      </c>
      <c r="K100" s="8">
        <v>87.032676304633412</v>
      </c>
      <c r="L100" s="8">
        <v>74.263697382693977</v>
      </c>
      <c r="M100" s="8">
        <v>87.235161233515115</v>
      </c>
      <c r="N100" s="8">
        <v>87.131475292785055</v>
      </c>
      <c r="O100" s="9">
        <v>83.720214231639162</v>
      </c>
      <c r="P100" s="9">
        <v>64.918373359754028</v>
      </c>
      <c r="Q100" s="9">
        <v>0</v>
      </c>
      <c r="R100" s="9">
        <v>75.994378662630112</v>
      </c>
      <c r="S100" s="9">
        <v>84.204510066660021</v>
      </c>
      <c r="T100" s="9">
        <v>81.31146101463726</v>
      </c>
      <c r="U100" s="9">
        <v>75.770709172936364</v>
      </c>
      <c r="V100" s="9">
        <v>48.198230848248159</v>
      </c>
      <c r="W100" s="9">
        <v>90.730341655789601</v>
      </c>
      <c r="X100" s="10">
        <f>COUNTIF(G100:W100,"&gt;0")/17</f>
        <v>0.94117647058823528</v>
      </c>
    </row>
    <row r="101" spans="1:24" s="1" customFormat="1" x14ac:dyDescent="0.2">
      <c r="A101" s="1" t="s">
        <v>111</v>
      </c>
      <c r="B101" s="1">
        <v>846.755</v>
      </c>
      <c r="C101" s="7">
        <f>AVERAGE(G101:N101)</f>
        <v>30.364929977993164</v>
      </c>
      <c r="D101" s="7">
        <f>STDEV(G101:N101)</f>
        <v>4.770810915113838</v>
      </c>
      <c r="E101" s="7">
        <f>AVERAGE(O101:W101)</f>
        <v>25.02584598166397</v>
      </c>
      <c r="F101" s="7">
        <f>STDEV(O101:W101)</f>
        <v>10.697070781701633</v>
      </c>
      <c r="G101" s="8">
        <v>32.315464363209458</v>
      </c>
      <c r="H101" s="8">
        <v>21.127581850268548</v>
      </c>
      <c r="I101" s="8">
        <v>25.400582108728749</v>
      </c>
      <c r="J101" s="8">
        <v>30.713146072664689</v>
      </c>
      <c r="K101" s="8">
        <v>32.101651293394269</v>
      </c>
      <c r="L101" s="8">
        <v>32.675512929029594</v>
      </c>
      <c r="M101" s="8">
        <v>36.055521752323763</v>
      </c>
      <c r="N101" s="8">
        <v>32.529979454326238</v>
      </c>
      <c r="O101" s="9">
        <v>34.276792634957467</v>
      </c>
      <c r="P101" s="9">
        <v>25.04993084283084</v>
      </c>
      <c r="Q101" s="9">
        <v>0</v>
      </c>
      <c r="R101" s="9">
        <v>27.776529692285038</v>
      </c>
      <c r="S101" s="9">
        <v>32.899707420394087</v>
      </c>
      <c r="T101" s="9">
        <v>30.103258495976547</v>
      </c>
      <c r="U101" s="9">
        <v>27.943964263455076</v>
      </c>
      <c r="V101" s="9">
        <v>16.678574371829626</v>
      </c>
      <c r="W101" s="9">
        <v>30.503856113247036</v>
      </c>
      <c r="X101" s="10">
        <f>COUNTIF(G101:W101,"&gt;0")/17</f>
        <v>0.94117647058823528</v>
      </c>
    </row>
    <row r="102" spans="1:24" s="1" customFormat="1" x14ac:dyDescent="0.2">
      <c r="A102" s="1" t="s">
        <v>112</v>
      </c>
      <c r="B102" s="1">
        <v>851.70989999999995</v>
      </c>
      <c r="C102" s="7">
        <f>AVERAGE(G102:N102)</f>
        <v>0.36299611087956485</v>
      </c>
      <c r="D102" s="7">
        <f>STDEV(G102:N102)</f>
        <v>0.2104322762065621</v>
      </c>
      <c r="E102" s="7">
        <f>AVERAGE(O102:W102)</f>
        <v>0.36324118278451167</v>
      </c>
      <c r="F102" s="7">
        <f>STDEV(O102:W102)</f>
        <v>0.32314756656388233</v>
      </c>
      <c r="G102" s="8">
        <v>0.25167212394168653</v>
      </c>
      <c r="H102" s="8">
        <v>0.21310276138190745</v>
      </c>
      <c r="I102" s="8">
        <v>0.56743505328564214</v>
      </c>
      <c r="J102" s="8">
        <v>0.32003383848305555</v>
      </c>
      <c r="K102" s="8">
        <v>0.15926671644705226</v>
      </c>
      <c r="L102" s="8">
        <v>0.26941232220752492</v>
      </c>
      <c r="M102" s="8">
        <v>0.7877758194971024</v>
      </c>
      <c r="N102" s="8">
        <v>0.3352702517925476</v>
      </c>
      <c r="O102" s="9">
        <v>0.30147703415520122</v>
      </c>
      <c r="P102" s="9">
        <v>0.4871387437644471</v>
      </c>
      <c r="Q102" s="9">
        <v>0</v>
      </c>
      <c r="R102" s="9">
        <v>0.79209226155803469</v>
      </c>
      <c r="S102" s="9">
        <v>0.90686121474240533</v>
      </c>
      <c r="T102" s="9">
        <v>0.42468840123713414</v>
      </c>
      <c r="U102" s="9">
        <v>0.19893281530503265</v>
      </c>
      <c r="V102" s="9">
        <v>0</v>
      </c>
      <c r="W102" s="9">
        <v>0.15798017429835057</v>
      </c>
      <c r="X102" s="10">
        <f>COUNTIF(G102:W102,"&gt;0")/17</f>
        <v>0.88235294117647056</v>
      </c>
    </row>
    <row r="103" spans="1:24" s="1" customFormat="1" x14ac:dyDescent="0.2">
      <c r="A103" s="1" t="s">
        <v>113</v>
      </c>
      <c r="B103" s="1">
        <v>846.75450000000001</v>
      </c>
      <c r="C103" s="7">
        <f>AVERAGE(G103:N103)</f>
        <v>30.364929977993164</v>
      </c>
      <c r="D103" s="7">
        <f>STDEV(G103:N103)</f>
        <v>4.770810915113838</v>
      </c>
      <c r="E103" s="7">
        <f>AVERAGE(O103:W103)</f>
        <v>25.02584598166397</v>
      </c>
      <c r="F103" s="7">
        <f>STDEV(O103:W103)</f>
        <v>10.697070781701633</v>
      </c>
      <c r="G103" s="8">
        <v>32.315464363209458</v>
      </c>
      <c r="H103" s="8">
        <v>21.127581850268548</v>
      </c>
      <c r="I103" s="8">
        <v>25.400582108728749</v>
      </c>
      <c r="J103" s="8">
        <v>30.713146072664689</v>
      </c>
      <c r="K103" s="8">
        <v>32.101651293394269</v>
      </c>
      <c r="L103" s="8">
        <v>32.675512929029594</v>
      </c>
      <c r="M103" s="8">
        <v>36.055521752323763</v>
      </c>
      <c r="N103" s="8">
        <v>32.529979454326238</v>
      </c>
      <c r="O103" s="9">
        <v>34.276792634957467</v>
      </c>
      <c r="P103" s="9">
        <v>25.04993084283084</v>
      </c>
      <c r="Q103" s="9">
        <v>0</v>
      </c>
      <c r="R103" s="9">
        <v>27.776529692285038</v>
      </c>
      <c r="S103" s="9">
        <v>32.899707420394087</v>
      </c>
      <c r="T103" s="9">
        <v>30.103258495976547</v>
      </c>
      <c r="U103" s="9">
        <v>27.943964263455076</v>
      </c>
      <c r="V103" s="9">
        <v>16.678574371829626</v>
      </c>
      <c r="W103" s="9">
        <v>30.503856113247036</v>
      </c>
      <c r="X103" s="10">
        <f>COUNTIF(G103:W103,"&gt;0")/17</f>
        <v>0.94117647058823528</v>
      </c>
    </row>
    <row r="104" spans="1:24" s="1" customFormat="1" x14ac:dyDescent="0.2">
      <c r="A104" s="1" t="s">
        <v>114</v>
      </c>
      <c r="B104" s="1">
        <v>844.73889999999994</v>
      </c>
      <c r="C104" s="7">
        <f>AVERAGE(G104:N104)</f>
        <v>4.3282233532037679</v>
      </c>
      <c r="D104" s="7">
        <f>STDEV(G104:N104)</f>
        <v>1.1203326802038023</v>
      </c>
      <c r="E104" s="7">
        <f>AVERAGE(O104:W104)</f>
        <v>3.6400678327591312</v>
      </c>
      <c r="F104" s="7">
        <f>STDEV(O104:W104)</f>
        <v>1.8193510419399543</v>
      </c>
      <c r="G104" s="8">
        <v>4.2791494147723315</v>
      </c>
      <c r="H104" s="8">
        <v>2.3424972110860613</v>
      </c>
      <c r="I104" s="8">
        <v>3.2262409003538286</v>
      </c>
      <c r="J104" s="8">
        <v>4.1274852462539178</v>
      </c>
      <c r="K104" s="8">
        <v>4.410757998316468</v>
      </c>
      <c r="L104" s="8">
        <v>5.3488966572925278</v>
      </c>
      <c r="M104" s="8">
        <v>5.5888665643783959</v>
      </c>
      <c r="N104" s="8">
        <v>5.3018928331766144</v>
      </c>
      <c r="O104" s="9">
        <v>5.5609745759689986</v>
      </c>
      <c r="P104" s="9">
        <v>4.2960132131951987</v>
      </c>
      <c r="Q104" s="9">
        <v>0</v>
      </c>
      <c r="R104" s="9">
        <v>4.2502704047006876</v>
      </c>
      <c r="S104" s="9">
        <v>4.6968664329643852</v>
      </c>
      <c r="T104" s="9">
        <v>4.4626351054016293</v>
      </c>
      <c r="U104" s="9">
        <v>4.2272364430179987</v>
      </c>
      <c r="V104" s="9">
        <v>1.1212925492821868</v>
      </c>
      <c r="W104" s="9">
        <v>4.1453217703010878</v>
      </c>
      <c r="X104" s="10">
        <f>COUNTIF(G104:W104,"&gt;0")/17</f>
        <v>0.94117647058823528</v>
      </c>
    </row>
    <row r="105" spans="1:24" s="1" customFormat="1" x14ac:dyDescent="0.2">
      <c r="A105" s="1" t="s">
        <v>115</v>
      </c>
      <c r="B105" s="1">
        <v>858.75450000000001</v>
      </c>
      <c r="C105" s="7">
        <f>AVERAGE(G105:N105)</f>
        <v>0.47137371978769715</v>
      </c>
      <c r="D105" s="7">
        <f>STDEV(G105:N105)</f>
        <v>0.16107122705667473</v>
      </c>
      <c r="E105" s="7">
        <f>AVERAGE(O105:W105)</f>
        <v>0.52099987167086947</v>
      </c>
      <c r="F105" s="7">
        <f>STDEV(O105:W105)</f>
        <v>0.20369027595775835</v>
      </c>
      <c r="G105" s="8">
        <v>0.5314421253897248</v>
      </c>
      <c r="H105" s="8">
        <v>0.12829430493569766</v>
      </c>
      <c r="I105" s="8">
        <v>0.48743930004337072</v>
      </c>
      <c r="J105" s="8">
        <v>0.58172949445680755</v>
      </c>
      <c r="K105" s="8">
        <v>0.61548786071460404</v>
      </c>
      <c r="L105" s="8">
        <v>0.60978287436406831</v>
      </c>
      <c r="M105" s="8">
        <v>0.40703531171746865</v>
      </c>
      <c r="N105" s="8">
        <v>0.40977848667983513</v>
      </c>
      <c r="O105" s="9">
        <v>0.38473716724277113</v>
      </c>
      <c r="P105" s="9">
        <v>0.57449256516047775</v>
      </c>
      <c r="Q105" s="9">
        <v>0.85467133542389917</v>
      </c>
      <c r="R105" s="9">
        <v>0.41843698146243885</v>
      </c>
      <c r="S105" s="9">
        <v>0.37659783486319992</v>
      </c>
      <c r="T105" s="9">
        <v>0.41508493302916655</v>
      </c>
      <c r="U105" s="9">
        <v>0.51459024304877832</v>
      </c>
      <c r="V105" s="9">
        <v>0.84964612280535423</v>
      </c>
      <c r="W105" s="9">
        <v>0.30074166200173985</v>
      </c>
      <c r="X105" s="10">
        <f>COUNTIF(G105:W105,"&gt;0")/17</f>
        <v>1</v>
      </c>
    </row>
    <row r="106" spans="1:24" s="1" customFormat="1" x14ac:dyDescent="0.2">
      <c r="A106" s="1" t="s">
        <v>116</v>
      </c>
      <c r="B106" s="1">
        <v>856.73889999999994</v>
      </c>
      <c r="C106" s="7">
        <f>AVERAGE(G106:N106)</f>
        <v>1.0573583942228237</v>
      </c>
      <c r="D106" s="7">
        <f>STDEV(G106:N106)</f>
        <v>0.21170136715477206</v>
      </c>
      <c r="E106" s="7">
        <f>AVERAGE(O106:W106)</f>
        <v>0.74272216254747614</v>
      </c>
      <c r="F106" s="7">
        <f>STDEV(O106:W106)</f>
        <v>0.48044826191675205</v>
      </c>
      <c r="G106" s="8">
        <v>0.87220871279974888</v>
      </c>
      <c r="H106" s="8">
        <v>0.7809530258251699</v>
      </c>
      <c r="I106" s="8">
        <v>1.3007632499281361</v>
      </c>
      <c r="J106" s="8">
        <v>1.0232929869767327</v>
      </c>
      <c r="K106" s="8">
        <v>0.86638820014554463</v>
      </c>
      <c r="L106" s="8">
        <v>1.0404945714006439</v>
      </c>
      <c r="M106" s="8">
        <v>1.2928028365235995</v>
      </c>
      <c r="N106" s="8">
        <v>1.2819635701830141</v>
      </c>
      <c r="O106" s="9">
        <v>0.82460775422951837</v>
      </c>
      <c r="P106" s="9">
        <v>1.1259058328586882</v>
      </c>
      <c r="Q106" s="9">
        <v>0</v>
      </c>
      <c r="R106" s="9">
        <v>1.291238914511009</v>
      </c>
      <c r="S106" s="9">
        <v>1.2239191705951711</v>
      </c>
      <c r="T106" s="9">
        <v>0.85850853383440007</v>
      </c>
      <c r="U106" s="9">
        <v>0.81466064958641682</v>
      </c>
      <c r="V106" s="9">
        <v>0</v>
      </c>
      <c r="W106" s="9">
        <v>0.54565860731208182</v>
      </c>
      <c r="X106" s="10">
        <f>COUNTIF(G106:W106,"&gt;0")/17</f>
        <v>0.88235294117647056</v>
      </c>
    </row>
    <row r="107" spans="1:24" s="1" customFormat="1" x14ac:dyDescent="0.2">
      <c r="A107" s="1" t="s">
        <v>117</v>
      </c>
      <c r="B107" s="1">
        <v>854.72320000000002</v>
      </c>
      <c r="C107" s="7">
        <f>AVERAGE(G107:N107)</f>
        <v>0.70013419601688753</v>
      </c>
      <c r="D107" s="7">
        <f>STDEV(G107:N107)</f>
        <v>0.31746101987422359</v>
      </c>
      <c r="E107" s="7">
        <f>AVERAGE(O107:W107)</f>
        <v>0.71277195953306627</v>
      </c>
      <c r="F107" s="7">
        <f>STDEV(O107:W107)</f>
        <v>0.43896569407837832</v>
      </c>
      <c r="G107" s="8">
        <v>0.53126422226574954</v>
      </c>
      <c r="H107" s="8">
        <v>0.29883128129529535</v>
      </c>
      <c r="I107" s="8">
        <v>1.1364838889415498</v>
      </c>
      <c r="J107" s="8">
        <v>0.65389307371406369</v>
      </c>
      <c r="K107" s="8">
        <v>0.42669522291324774</v>
      </c>
      <c r="L107" s="8">
        <v>0.52165705246416083</v>
      </c>
      <c r="M107" s="8">
        <v>1.1084485788187179</v>
      </c>
      <c r="N107" s="8">
        <v>0.92380024772231484</v>
      </c>
      <c r="O107" s="9">
        <v>0.47016834082919573</v>
      </c>
      <c r="P107" s="9">
        <v>0.89810045312001319</v>
      </c>
      <c r="Q107" s="9">
        <v>0.80491553752744027</v>
      </c>
      <c r="R107" s="9">
        <v>1.2792562087173187</v>
      </c>
      <c r="S107" s="9">
        <v>1.3750309960467895</v>
      </c>
      <c r="T107" s="9">
        <v>0.74186794131524925</v>
      </c>
      <c r="U107" s="9">
        <v>0.46335538921490083</v>
      </c>
      <c r="V107" s="9">
        <v>0</v>
      </c>
      <c r="W107" s="9">
        <v>0.3822527690266892</v>
      </c>
      <c r="X107" s="10">
        <f>COUNTIF(G107:W107,"&gt;0")/17</f>
        <v>0.94117647058823528</v>
      </c>
    </row>
    <row r="108" spans="1:24" s="1" customFormat="1" x14ac:dyDescent="0.2">
      <c r="A108" s="1" t="s">
        <v>118</v>
      </c>
      <c r="B108" s="1">
        <v>852.70759999999996</v>
      </c>
      <c r="C108" s="7">
        <f>AVERAGE(G108:N108)</f>
        <v>0.12701571449161841</v>
      </c>
      <c r="D108" s="7">
        <f>STDEV(G108:N108)</f>
        <v>0.14493270384131887</v>
      </c>
      <c r="E108" s="7">
        <f>AVERAGE(O108:W108)</f>
        <v>0.1868941849996571</v>
      </c>
      <c r="F108" s="7">
        <f>STDEV(O108:W108)</f>
        <v>0.20406866819138411</v>
      </c>
      <c r="G108" s="8">
        <v>5.2401861438354493E-2</v>
      </c>
      <c r="H108" s="8">
        <v>0</v>
      </c>
      <c r="I108" s="8">
        <v>0.13753134247629689</v>
      </c>
      <c r="J108" s="8">
        <v>4.3321098217085949E-2</v>
      </c>
      <c r="K108" s="8">
        <v>4.8967909528226133E-2</v>
      </c>
      <c r="L108" s="8">
        <v>0.11796966324193832</v>
      </c>
      <c r="M108" s="8">
        <v>0.46054946482013481</v>
      </c>
      <c r="N108" s="8">
        <v>0.15538437621091084</v>
      </c>
      <c r="O108" s="9">
        <v>0.1194560315707357</v>
      </c>
      <c r="P108" s="9">
        <v>0.23080772670197811</v>
      </c>
      <c r="Q108" s="9">
        <v>0</v>
      </c>
      <c r="R108" s="9">
        <v>0.45565619849285044</v>
      </c>
      <c r="S108" s="9">
        <v>0.57347367358465595</v>
      </c>
      <c r="T108" s="9">
        <v>0.19311515269197882</v>
      </c>
      <c r="U108" s="9">
        <v>6.445646700770713E-2</v>
      </c>
      <c r="V108" s="9">
        <v>0</v>
      </c>
      <c r="W108" s="9">
        <v>4.5082414947007779E-2</v>
      </c>
      <c r="X108" s="10">
        <f>COUNTIF(G108:W108,"&gt;0")/17</f>
        <v>0.82352941176470584</v>
      </c>
    </row>
    <row r="109" spans="1:24" s="1" customFormat="1" x14ac:dyDescent="0.2">
      <c r="A109" s="1" t="s">
        <v>119</v>
      </c>
      <c r="B109" s="1">
        <v>885.78819999999996</v>
      </c>
      <c r="C109" s="7">
        <f>AVERAGE(G109:N109)</f>
        <v>0.36995565566474126</v>
      </c>
      <c r="D109" s="7">
        <f>STDEV(G109:N109)</f>
        <v>0.11847840553835889</v>
      </c>
      <c r="E109" s="7">
        <f>AVERAGE(O109:W109)</f>
        <v>0.40780683831363618</v>
      </c>
      <c r="F109" s="7">
        <f>STDEV(O109:W109)</f>
        <v>0.1899756372897855</v>
      </c>
      <c r="G109" s="8">
        <v>0.44258194885933871</v>
      </c>
      <c r="H109" s="8">
        <v>0.19971318193100829</v>
      </c>
      <c r="I109" s="8">
        <v>0.40023587442564779</v>
      </c>
      <c r="J109" s="8">
        <v>0.37062568396318307</v>
      </c>
      <c r="K109" s="8">
        <v>0.50831906046151265</v>
      </c>
      <c r="L109" s="8">
        <v>0.51322309532050936</v>
      </c>
      <c r="M109" s="8">
        <v>0.27493437213066269</v>
      </c>
      <c r="N109" s="8">
        <v>0.25001202822606705</v>
      </c>
      <c r="O109" s="9">
        <v>0.47060612751215536</v>
      </c>
      <c r="P109" s="9">
        <v>0.52965156599498797</v>
      </c>
      <c r="Q109" s="9">
        <v>0</v>
      </c>
      <c r="R109" s="9">
        <v>0.60825588532429387</v>
      </c>
      <c r="S109" s="9">
        <v>0.48406848230557625</v>
      </c>
      <c r="T109" s="9">
        <v>0.43486528765282978</v>
      </c>
      <c r="U109" s="9">
        <v>0.55014897438117438</v>
      </c>
      <c r="V109" s="9">
        <v>0.21956175898222177</v>
      </c>
      <c r="W109" s="9">
        <v>0.37310346266948607</v>
      </c>
      <c r="X109" s="10">
        <f>COUNTIF(G109:W109,"&gt;0")/17</f>
        <v>0.94117647058823528</v>
      </c>
    </row>
    <row r="110" spans="1:24" s="1" customFormat="1" x14ac:dyDescent="0.2">
      <c r="A110" s="1" t="s">
        <v>120</v>
      </c>
      <c r="B110" s="1">
        <v>881.75689999999997</v>
      </c>
      <c r="C110" s="7">
        <f>AVERAGE(G110:N110)</f>
        <v>2.04785367038121</v>
      </c>
      <c r="D110" s="7">
        <f>STDEV(G110:N110)</f>
        <v>0.62389336972579157</v>
      </c>
      <c r="E110" s="7">
        <f>AVERAGE(O110:W110)</f>
        <v>1.7635142220371849</v>
      </c>
      <c r="F110" s="7">
        <f>STDEV(O110:W110)</f>
        <v>1.247992716400705</v>
      </c>
      <c r="G110" s="8">
        <v>1.408634179143762</v>
      </c>
      <c r="H110" s="8">
        <v>2.9723293772042871</v>
      </c>
      <c r="I110" s="8">
        <v>2.8539775494967055</v>
      </c>
      <c r="J110" s="8">
        <v>1.6284814831968111</v>
      </c>
      <c r="K110" s="8">
        <v>1.3337354283779701</v>
      </c>
      <c r="L110" s="8">
        <v>1.7785471653044069</v>
      </c>
      <c r="M110" s="8">
        <v>2.1548083931419804</v>
      </c>
      <c r="N110" s="8">
        <v>2.2523157871837571</v>
      </c>
      <c r="O110" s="9">
        <v>1.3917521368760148</v>
      </c>
      <c r="P110" s="9">
        <v>2.726882832663704</v>
      </c>
      <c r="Q110" s="9">
        <v>0</v>
      </c>
      <c r="R110" s="9">
        <v>3.5285288206299135</v>
      </c>
      <c r="S110" s="9">
        <v>3.2789548084721858</v>
      </c>
      <c r="T110" s="9">
        <v>2.0815198885444284</v>
      </c>
      <c r="U110" s="9">
        <v>1.510621721718445</v>
      </c>
      <c r="V110" s="9">
        <v>0.26177500314976115</v>
      </c>
      <c r="W110" s="9">
        <v>1.0915927862802128</v>
      </c>
      <c r="X110" s="10">
        <f>COUNTIF(G110:W110,"&gt;0")/17</f>
        <v>0.94117647058823528</v>
      </c>
    </row>
    <row r="111" spans="1:24" s="1" customFormat="1" x14ac:dyDescent="0.2">
      <c r="A111" s="1" t="s">
        <v>121</v>
      </c>
      <c r="B111" s="1">
        <v>876.80150000000003</v>
      </c>
      <c r="C111" s="7">
        <f>AVERAGE(G111:N111)</f>
        <v>112.75878002483697</v>
      </c>
      <c r="D111" s="7">
        <f>STDEV(G111:N111)</f>
        <v>8.7219467048211463</v>
      </c>
      <c r="E111" s="7">
        <f>AVERAGE(O111:W111)</f>
        <v>105.34524843077176</v>
      </c>
      <c r="F111" s="7">
        <f>STDEV(O111:W111)</f>
        <v>43.244573148346774</v>
      </c>
      <c r="G111" s="8">
        <v>124.11572738368469</v>
      </c>
      <c r="H111" s="8">
        <v>112.28946210903058</v>
      </c>
      <c r="I111" s="8">
        <v>118.77646086968676</v>
      </c>
      <c r="J111" s="8">
        <v>119.78078439353956</v>
      </c>
      <c r="K111" s="8">
        <v>116.68989390065177</v>
      </c>
      <c r="L111" s="8">
        <v>106.54245774576958</v>
      </c>
      <c r="M111" s="8">
        <v>98.097268656784891</v>
      </c>
      <c r="N111" s="8">
        <v>105.77818513954787</v>
      </c>
      <c r="O111" s="9">
        <v>130.73937747269815</v>
      </c>
      <c r="P111" s="9">
        <v>106.95602183396497</v>
      </c>
      <c r="Q111" s="9">
        <v>0.57198112349516417</v>
      </c>
      <c r="R111" s="9">
        <v>127.93959304097291</v>
      </c>
      <c r="S111" s="9">
        <v>130.1811577464081</v>
      </c>
      <c r="T111" s="9">
        <v>125.72499400047174</v>
      </c>
      <c r="U111" s="9">
        <v>119.04188709077197</v>
      </c>
      <c r="V111" s="9">
        <v>75.204174746712894</v>
      </c>
      <c r="W111" s="9">
        <v>131.74804882145003</v>
      </c>
      <c r="X111" s="10">
        <f>COUNTIF(G111:W111,"&gt;0")/17</f>
        <v>1</v>
      </c>
    </row>
    <row r="112" spans="1:24" s="1" customFormat="1" x14ac:dyDescent="0.2">
      <c r="A112" s="1" t="s">
        <v>122</v>
      </c>
      <c r="B112" s="1">
        <v>879.74120000000005</v>
      </c>
      <c r="C112" s="7">
        <f>AVERAGE(G112:N112)</f>
        <v>1.4865429528557643</v>
      </c>
      <c r="D112" s="7">
        <f>STDEV(G112:N112)</f>
        <v>0.54754030433132661</v>
      </c>
      <c r="E112" s="7">
        <f>AVERAGE(O112:W112)</f>
        <v>1.3615935909474086</v>
      </c>
      <c r="F112" s="7">
        <f>STDEV(O112:W112)</f>
        <v>0.98411043528165976</v>
      </c>
      <c r="G112" s="8">
        <v>0.98477148904556855</v>
      </c>
      <c r="H112" s="8">
        <v>1.23526894780153</v>
      </c>
      <c r="I112" s="8">
        <v>2.0749072016276897</v>
      </c>
      <c r="J112" s="8">
        <v>1.2902505744850721</v>
      </c>
      <c r="K112" s="8">
        <v>0.82150111935488423</v>
      </c>
      <c r="L112" s="8">
        <v>1.1943122286180059</v>
      </c>
      <c r="M112" s="8">
        <v>2.1804538079472877</v>
      </c>
      <c r="N112" s="8">
        <v>2.1108782539660766</v>
      </c>
      <c r="O112" s="9">
        <v>1.0136477795876522</v>
      </c>
      <c r="P112" s="9">
        <v>2.0679040215367976</v>
      </c>
      <c r="Q112" s="9">
        <v>0</v>
      </c>
      <c r="R112" s="9">
        <v>2.8814171374484494</v>
      </c>
      <c r="S112" s="9">
        <v>2.5855562921985986</v>
      </c>
      <c r="T112" s="9">
        <v>1.5620427710825786</v>
      </c>
      <c r="U112" s="9">
        <v>1.0192937103460633</v>
      </c>
      <c r="V112" s="9">
        <v>0.43838509390959446</v>
      </c>
      <c r="W112" s="9">
        <v>0.68609551241694289</v>
      </c>
      <c r="X112" s="10">
        <f>COUNTIF(G112:W112,"&gt;0")/17</f>
        <v>0.94117647058823528</v>
      </c>
    </row>
    <row r="113" spans="1:24" s="1" customFormat="1" x14ac:dyDescent="0.2">
      <c r="A113" s="1" t="s">
        <v>123</v>
      </c>
      <c r="B113" s="1">
        <v>874.78579999999999</v>
      </c>
      <c r="C113" s="7">
        <f>AVERAGE(G113:N113)</f>
        <v>103.03301229185962</v>
      </c>
      <c r="D113" s="7">
        <f>STDEV(G113:N113)</f>
        <v>14.537458558083989</v>
      </c>
      <c r="E113" s="7">
        <f>AVERAGE(O113:W113)</f>
        <v>85.783094118899882</v>
      </c>
      <c r="F113" s="7">
        <f>STDEV(O113:W113)</f>
        <v>35.771634697742634</v>
      </c>
      <c r="G113" s="8">
        <v>103.33741158658036</v>
      </c>
      <c r="H113" s="8">
        <v>78.857504779936505</v>
      </c>
      <c r="I113" s="8">
        <v>88.122056897923841</v>
      </c>
      <c r="J113" s="8">
        <v>100.63868247373124</v>
      </c>
      <c r="K113" s="8">
        <v>102.72700457961824</v>
      </c>
      <c r="L113" s="8">
        <v>122.67828912462743</v>
      </c>
      <c r="M113" s="8">
        <v>109.35341507128814</v>
      </c>
      <c r="N113" s="8">
        <v>118.54973382117124</v>
      </c>
      <c r="O113" s="9">
        <v>117.09126899727163</v>
      </c>
      <c r="P113" s="9">
        <v>94.58773494080323</v>
      </c>
      <c r="Q113" s="9">
        <v>0</v>
      </c>
      <c r="R113" s="9">
        <v>103.77947162870146</v>
      </c>
      <c r="S113" s="9">
        <v>103.03398581042808</v>
      </c>
      <c r="T113" s="9">
        <v>102.56108792957032</v>
      </c>
      <c r="U113" s="9">
        <v>95.801962664399213</v>
      </c>
      <c r="V113" s="9">
        <v>59.116139998309563</v>
      </c>
      <c r="W113" s="9">
        <v>96.076195100615479</v>
      </c>
      <c r="X113" s="10">
        <f>COUNTIF(G113:W113,"&gt;0")/17</f>
        <v>0.94117647058823528</v>
      </c>
    </row>
    <row r="114" spans="1:24" s="1" customFormat="1" x14ac:dyDescent="0.2">
      <c r="A114" s="1" t="s">
        <v>124</v>
      </c>
      <c r="B114" s="1">
        <v>872.77020000000005</v>
      </c>
      <c r="C114" s="7">
        <f>AVERAGE(G114:N114)</f>
        <v>32.010263612726838</v>
      </c>
      <c r="D114" s="7">
        <f>STDEV(G114:N114)</f>
        <v>9.5209799408004745</v>
      </c>
      <c r="E114" s="7">
        <f>AVERAGE(O114:W114)</f>
        <v>23.083594435453126</v>
      </c>
      <c r="F114" s="7">
        <f>STDEV(O114:W114)</f>
        <v>10.23628964191656</v>
      </c>
      <c r="G114" s="8">
        <v>30.31748715198297</v>
      </c>
      <c r="H114" s="8">
        <v>19.283612111497668</v>
      </c>
      <c r="I114" s="8">
        <v>21.736326336824039</v>
      </c>
      <c r="J114" s="8">
        <v>27.265871747083192</v>
      </c>
      <c r="K114" s="8">
        <v>30.75806218281938</v>
      </c>
      <c r="L114" s="8">
        <v>45.879458668864054</v>
      </c>
      <c r="M114" s="8">
        <v>38.652086697776895</v>
      </c>
      <c r="N114" s="8">
        <v>42.18920400496652</v>
      </c>
      <c r="O114" s="9">
        <v>35.643264572697383</v>
      </c>
      <c r="P114" s="9">
        <v>27.802525266652989</v>
      </c>
      <c r="Q114" s="9">
        <v>0</v>
      </c>
      <c r="R114" s="9">
        <v>26.877823585136539</v>
      </c>
      <c r="S114" s="9">
        <v>26.251000655490671</v>
      </c>
      <c r="T114" s="9">
        <v>27.718995160514147</v>
      </c>
      <c r="U114" s="9">
        <v>26.5032137476305</v>
      </c>
      <c r="V114" s="9">
        <v>14.917544379099125</v>
      </c>
      <c r="W114" s="9">
        <v>22.037982551856793</v>
      </c>
      <c r="X114" s="10">
        <f>COUNTIF(G114:W114,"&gt;0")/17</f>
        <v>0.94117647058823528</v>
      </c>
    </row>
    <row r="115" spans="1:24" s="1" customFormat="1" x14ac:dyDescent="0.2">
      <c r="A115" s="1" t="s">
        <v>125</v>
      </c>
      <c r="B115" s="1">
        <v>875.70989999999995</v>
      </c>
      <c r="C115" s="7">
        <f>AVERAGE(G115:N115)</f>
        <v>6.902290942786651E-3</v>
      </c>
      <c r="D115" s="7">
        <f>STDEV(G115:N115)</f>
        <v>1.42923617400008E-2</v>
      </c>
      <c r="E115" s="7">
        <f>AVERAGE(O115:W115)</f>
        <v>5.3730946458566114E-3</v>
      </c>
      <c r="F115" s="7">
        <f>STDEV(O115:W115)</f>
        <v>1.2231724673759083E-2</v>
      </c>
      <c r="G115" s="8">
        <v>8.5204320833292563E-3</v>
      </c>
      <c r="H115" s="8">
        <v>0</v>
      </c>
      <c r="I115" s="8">
        <v>0</v>
      </c>
      <c r="J115" s="8">
        <v>0</v>
      </c>
      <c r="K115" s="8">
        <v>3.8272953510672834E-3</v>
      </c>
      <c r="L115" s="8">
        <v>1.3748406695804757E-3</v>
      </c>
      <c r="M115" s="8">
        <v>4.1495759438316196E-2</v>
      </c>
      <c r="N115" s="8">
        <v>0</v>
      </c>
      <c r="O115" s="9">
        <v>0</v>
      </c>
      <c r="P115" s="9">
        <v>5.388982269340723E-3</v>
      </c>
      <c r="Q115" s="9">
        <v>0</v>
      </c>
      <c r="R115" s="9">
        <v>5.6012830409922151E-3</v>
      </c>
      <c r="S115" s="9">
        <v>3.7367586502376565E-2</v>
      </c>
      <c r="T115" s="9">
        <v>0</v>
      </c>
      <c r="U115" s="9">
        <v>0</v>
      </c>
      <c r="V115" s="9">
        <v>0</v>
      </c>
      <c r="W115" s="9">
        <v>0</v>
      </c>
      <c r="X115" s="10">
        <f>COUNTIF(G115:W115,"&gt;0")/17</f>
        <v>0.41176470588235292</v>
      </c>
    </row>
    <row r="116" spans="1:24" s="1" customFormat="1" x14ac:dyDescent="0.2">
      <c r="A116" s="1" t="s">
        <v>126</v>
      </c>
      <c r="B116" s="1">
        <v>888.80150000000003</v>
      </c>
      <c r="C116" s="7">
        <f>AVERAGE(G116:N116)</f>
        <v>1.5873421565476999</v>
      </c>
      <c r="D116" s="7">
        <f>STDEV(G116:N116)</f>
        <v>0.60584561100502132</v>
      </c>
      <c r="E116" s="7">
        <f>AVERAGE(O116:W116)</f>
        <v>2.0449155857036567</v>
      </c>
      <c r="F116" s="7">
        <f>STDEV(O116:W116)</f>
        <v>1.166903693218666</v>
      </c>
      <c r="G116" s="8">
        <v>1.4205799195012045</v>
      </c>
      <c r="H116" s="8">
        <v>0.39283196760717881</v>
      </c>
      <c r="I116" s="8">
        <v>1.5358732081112982</v>
      </c>
      <c r="J116" s="8">
        <v>1.3786580805736317</v>
      </c>
      <c r="K116" s="8">
        <v>1.5676498945191435</v>
      </c>
      <c r="L116" s="8">
        <v>2.3674532541477875</v>
      </c>
      <c r="M116" s="8">
        <v>1.807069879460339</v>
      </c>
      <c r="N116" s="8">
        <v>2.2286210484610169</v>
      </c>
      <c r="O116" s="9">
        <v>2.6524041050203246</v>
      </c>
      <c r="P116" s="9">
        <v>2.4400182946439219</v>
      </c>
      <c r="Q116" s="9">
        <v>0</v>
      </c>
      <c r="R116" s="9">
        <v>2.8377034039848068</v>
      </c>
      <c r="S116" s="9">
        <v>2.7244108219025187</v>
      </c>
      <c r="T116" s="9">
        <v>2.6069534264795311</v>
      </c>
      <c r="U116" s="9">
        <v>2.4224224645712313</v>
      </c>
      <c r="V116" s="9">
        <v>0</v>
      </c>
      <c r="W116" s="9">
        <v>2.7203277547305778</v>
      </c>
      <c r="X116" s="10">
        <f>COUNTIF(G116:W116,"&gt;0")/17</f>
        <v>0.88235294117647056</v>
      </c>
    </row>
    <row r="117" spans="1:24" s="1" customFormat="1" x14ac:dyDescent="0.2">
      <c r="A117" s="1" t="s">
        <v>127</v>
      </c>
      <c r="B117" s="1">
        <v>886.78579999999999</v>
      </c>
      <c r="C117" s="7">
        <f>AVERAGE(G117:N117)</f>
        <v>0.45957743822963842</v>
      </c>
      <c r="D117" s="7">
        <f>STDEV(G117:N117)</f>
        <v>0.32289352621003753</v>
      </c>
      <c r="E117" s="7">
        <f>AVERAGE(O117:W117)</f>
        <v>0.57836502153508229</v>
      </c>
      <c r="F117" s="7">
        <f>STDEV(O117:W117)</f>
        <v>0.3086114039653125</v>
      </c>
      <c r="G117" s="8">
        <v>0.40554537047222489</v>
      </c>
      <c r="H117" s="8">
        <v>0.11704643997962558</v>
      </c>
      <c r="I117" s="8">
        <v>0.12539087532105697</v>
      </c>
      <c r="J117" s="8">
        <v>0.1791777291864276</v>
      </c>
      <c r="K117" s="8">
        <v>0.42248046314304549</v>
      </c>
      <c r="L117" s="8">
        <v>0.99092716797645197</v>
      </c>
      <c r="M117" s="8">
        <v>0.68663910586245425</v>
      </c>
      <c r="N117" s="8">
        <v>0.7494123538958205</v>
      </c>
      <c r="O117" s="9">
        <v>0.89089781036813576</v>
      </c>
      <c r="P117" s="9">
        <v>0.62977935042247846</v>
      </c>
      <c r="Q117" s="9">
        <v>0</v>
      </c>
      <c r="R117" s="9">
        <v>0.72125715633927334</v>
      </c>
      <c r="S117" s="9">
        <v>0.78803943162559376</v>
      </c>
      <c r="T117" s="9">
        <v>0.70240372180384969</v>
      </c>
      <c r="U117" s="9">
        <v>0.70016614313092118</v>
      </c>
      <c r="V117" s="9">
        <v>0.10461246174380406</v>
      </c>
      <c r="W117" s="9">
        <v>0.66812911838168421</v>
      </c>
      <c r="X117" s="10">
        <f>COUNTIF(G117:W117,"&gt;0")/17</f>
        <v>0.94117647058823528</v>
      </c>
    </row>
    <row r="118" spans="1:24" s="1" customFormat="1" x14ac:dyDescent="0.2">
      <c r="A118" s="1" t="s">
        <v>128</v>
      </c>
      <c r="B118" s="1">
        <v>882.75450000000001</v>
      </c>
      <c r="C118" s="7">
        <f>AVERAGE(G118:N118)</f>
        <v>1.216999725027772</v>
      </c>
      <c r="D118" s="7">
        <f>STDEV(G118:N118)</f>
        <v>0.36026970583120543</v>
      </c>
      <c r="E118" s="7">
        <f>AVERAGE(O118:W118)</f>
        <v>1.1056811221846066</v>
      </c>
      <c r="F118" s="7">
        <f>STDEV(O118:W118)</f>
        <v>0.72034615142071923</v>
      </c>
      <c r="G118" s="8">
        <v>0.86137656624948833</v>
      </c>
      <c r="H118" s="8">
        <v>1.5893946323669907</v>
      </c>
      <c r="I118" s="8">
        <v>1.7787218744675353</v>
      </c>
      <c r="J118" s="8">
        <v>0.94753022961189237</v>
      </c>
      <c r="K118" s="8">
        <v>0.79134046456351259</v>
      </c>
      <c r="L118" s="8">
        <v>1.0461682074300223</v>
      </c>
      <c r="M118" s="8">
        <v>1.3184199452702665</v>
      </c>
      <c r="N118" s="8">
        <v>1.4030458802624666</v>
      </c>
      <c r="O118" s="9">
        <v>0.84548123874200054</v>
      </c>
      <c r="P118" s="9">
        <v>1.6047673524286494</v>
      </c>
      <c r="Q118" s="9">
        <v>0</v>
      </c>
      <c r="R118" s="9">
        <v>2.1202666774147469</v>
      </c>
      <c r="S118" s="9">
        <v>2.0746043151697569</v>
      </c>
      <c r="T118" s="9">
        <v>1.2440316106673821</v>
      </c>
      <c r="U118" s="9">
        <v>0.93857339444777588</v>
      </c>
      <c r="V118" s="9">
        <v>0.51281485184540565</v>
      </c>
      <c r="W118" s="9">
        <v>0.61059065894574094</v>
      </c>
      <c r="X118" s="10">
        <f>COUNTIF(G118:W118,"&gt;0")/17</f>
        <v>0.94117647058823528</v>
      </c>
    </row>
    <row r="119" spans="1:24" s="1" customFormat="1" x14ac:dyDescent="0.2">
      <c r="A119" s="1" t="s">
        <v>129</v>
      </c>
      <c r="B119" s="1">
        <v>880.73889999999994</v>
      </c>
      <c r="C119" s="7">
        <f>AVERAGE(G119:N119)</f>
        <v>0.84238830323770375</v>
      </c>
      <c r="D119" s="7">
        <f>STDEV(G119:N119)</f>
        <v>0.33391234674232101</v>
      </c>
      <c r="E119" s="7">
        <f>AVERAGE(O119:W119)</f>
        <v>0.80435921002897226</v>
      </c>
      <c r="F119" s="7">
        <f>STDEV(O119:W119)</f>
        <v>0.63243916911261921</v>
      </c>
      <c r="G119" s="8">
        <v>0.60688522265286315</v>
      </c>
      <c r="H119" s="8">
        <v>0.50473474137537133</v>
      </c>
      <c r="I119" s="8">
        <v>1.2432770854084145</v>
      </c>
      <c r="J119" s="8">
        <v>0.64611641719746071</v>
      </c>
      <c r="K119" s="8">
        <v>0.52293905745106273</v>
      </c>
      <c r="L119" s="8">
        <v>0.75719947294674639</v>
      </c>
      <c r="M119" s="8">
        <v>1.2712215008187833</v>
      </c>
      <c r="N119" s="8">
        <v>1.1867329280509276</v>
      </c>
      <c r="O119" s="9">
        <v>0.64254150222117778</v>
      </c>
      <c r="P119" s="9">
        <v>1.2035713967129396</v>
      </c>
      <c r="Q119" s="9">
        <v>0</v>
      </c>
      <c r="R119" s="9">
        <v>1.7529284950867909</v>
      </c>
      <c r="S119" s="9">
        <v>1.5797043172035043</v>
      </c>
      <c r="T119" s="9">
        <v>1.0040870394903008</v>
      </c>
      <c r="U119" s="9">
        <v>0.64423655502467325</v>
      </c>
      <c r="V119" s="9">
        <v>0</v>
      </c>
      <c r="W119" s="9">
        <v>0.41216358452136465</v>
      </c>
      <c r="X119" s="10">
        <f>COUNTIF(G119:W119,"&gt;0")/17</f>
        <v>0.88235294117647056</v>
      </c>
    </row>
    <row r="120" spans="1:24" s="1" customFormat="1" x14ac:dyDescent="0.2">
      <c r="A120" s="1" t="s">
        <v>28</v>
      </c>
      <c r="B120" s="1">
        <v>874.69190000000003</v>
      </c>
      <c r="C120" s="7">
        <f>AVERAGE(G120:N120)</f>
        <v>0</v>
      </c>
      <c r="D120" s="7">
        <f>STDEV(G120:N120)</f>
        <v>0</v>
      </c>
      <c r="E120" s="7">
        <f>AVERAGE(O120:W120)</f>
        <v>2.4996936899836443E-3</v>
      </c>
      <c r="F120" s="7">
        <f>STDEV(O120:W120)</f>
        <v>3.4945931355921172E-3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9">
        <v>3.5139557633749059E-3</v>
      </c>
      <c r="P120" s="9">
        <v>0</v>
      </c>
      <c r="Q120" s="9">
        <v>0</v>
      </c>
      <c r="R120" s="9">
        <v>0</v>
      </c>
      <c r="S120" s="9">
        <v>3.387704557655846E-3</v>
      </c>
      <c r="T120" s="9">
        <v>9.859118233440281E-3</v>
      </c>
      <c r="U120" s="9">
        <v>0</v>
      </c>
      <c r="V120" s="9">
        <v>0</v>
      </c>
      <c r="W120" s="9">
        <v>5.7364646553817672E-3</v>
      </c>
      <c r="X120" s="10">
        <f>COUNTIF(G120:W120,"&gt;0")/17</f>
        <v>0.23529411764705882</v>
      </c>
    </row>
    <row r="121" spans="1:24" s="1" customFormat="1" x14ac:dyDescent="0.2">
      <c r="A121" s="1" t="s">
        <v>130</v>
      </c>
      <c r="B121" s="1">
        <v>906.84839999999997</v>
      </c>
      <c r="C121" s="7">
        <f>AVERAGE(G121:N121)</f>
        <v>2.1374368268592283</v>
      </c>
      <c r="D121" s="7">
        <f>STDEV(G121:N121)</f>
        <v>0.26171066437274948</v>
      </c>
      <c r="E121" s="7">
        <f>AVERAGE(O121:W121)</f>
        <v>1.7197991819799503</v>
      </c>
      <c r="F121" s="7">
        <f>STDEV(O121:W121)</f>
        <v>0.98163666891894585</v>
      </c>
      <c r="G121" s="8">
        <v>2.3835000952878529</v>
      </c>
      <c r="H121" s="8">
        <v>2.2709802128760228</v>
      </c>
      <c r="I121" s="8">
        <v>2.4715749310984494</v>
      </c>
      <c r="J121" s="8">
        <v>2.0969043974408801</v>
      </c>
      <c r="K121" s="8">
        <v>2.1251759766644218</v>
      </c>
      <c r="L121" s="8">
        <v>1.7391809136930307</v>
      </c>
      <c r="M121" s="8">
        <v>1.7887038979389476</v>
      </c>
      <c r="N121" s="8">
        <v>2.2234741898742225</v>
      </c>
      <c r="O121" s="9">
        <v>2.2240471456693891</v>
      </c>
      <c r="P121" s="9">
        <v>2.2569832160153065</v>
      </c>
      <c r="Q121" s="9">
        <v>0</v>
      </c>
      <c r="R121" s="9">
        <v>2.4088581292619224</v>
      </c>
      <c r="S121" s="9">
        <v>1.9723545030136425</v>
      </c>
      <c r="T121" s="9">
        <v>2.1796138801026164</v>
      </c>
      <c r="U121" s="9">
        <v>2.2621823593078694</v>
      </c>
      <c r="V121" s="9">
        <v>0</v>
      </c>
      <c r="W121" s="9">
        <v>2.174153404448806</v>
      </c>
      <c r="X121" s="10">
        <f>COUNTIF(G121:W121,"&gt;0")/17</f>
        <v>0.88235294117647056</v>
      </c>
    </row>
    <row r="122" spans="1:24" s="1" customFormat="1" x14ac:dyDescent="0.2">
      <c r="A122" s="1" t="s">
        <v>131</v>
      </c>
      <c r="B122" s="1">
        <v>909.78819999999996</v>
      </c>
      <c r="C122" s="7">
        <f>AVERAGE(G122:N122)</f>
        <v>6.1912265512316288E-2</v>
      </c>
      <c r="D122" s="7">
        <f>STDEV(G122:N122)</f>
        <v>4.4059819844030124E-2</v>
      </c>
      <c r="E122" s="7">
        <f>AVERAGE(O122:W122)</f>
        <v>5.9887898362297541E-2</v>
      </c>
      <c r="F122" s="7">
        <f>STDEV(O122:W122)</f>
        <v>6.9924257952627328E-2</v>
      </c>
      <c r="G122" s="8">
        <v>4.7313976537772376E-2</v>
      </c>
      <c r="H122" s="8">
        <v>0</v>
      </c>
      <c r="I122" s="8">
        <v>0.14896193418033341</v>
      </c>
      <c r="J122" s="8">
        <v>3.2167498147854391E-2</v>
      </c>
      <c r="K122" s="8">
        <v>4.5024107496015091E-2</v>
      </c>
      <c r="L122" s="8">
        <v>5.8759845751714126E-2</v>
      </c>
      <c r="M122" s="8">
        <v>7.8800563231785081E-2</v>
      </c>
      <c r="N122" s="8">
        <v>8.4270198753055844E-2</v>
      </c>
      <c r="O122" s="9">
        <v>3.4288712065982323E-2</v>
      </c>
      <c r="P122" s="9">
        <v>4.0251664288100154E-2</v>
      </c>
      <c r="Q122" s="9">
        <v>0</v>
      </c>
      <c r="R122" s="9">
        <v>0.13341523018824764</v>
      </c>
      <c r="S122" s="9">
        <v>0.21019652600249714</v>
      </c>
      <c r="T122" s="9">
        <v>7.3189414503234324E-2</v>
      </c>
      <c r="U122" s="9">
        <v>3.1705538421834989E-2</v>
      </c>
      <c r="V122" s="9">
        <v>0</v>
      </c>
      <c r="W122" s="9">
        <v>1.5943999790781316E-2</v>
      </c>
      <c r="X122" s="10">
        <f>COUNTIF(G122:W122,"&gt;0")/17</f>
        <v>0.82352941176470584</v>
      </c>
    </row>
    <row r="123" spans="1:24" s="1" customFormat="1" x14ac:dyDescent="0.2">
      <c r="A123" s="1" t="s">
        <v>132</v>
      </c>
      <c r="B123" s="1">
        <v>904.83280000000002</v>
      </c>
      <c r="C123" s="7">
        <f>AVERAGE(G123:N123)</f>
        <v>12.183891782675389</v>
      </c>
      <c r="D123" s="7">
        <f>STDEV(G123:N123)</f>
        <v>3.131933300349568</v>
      </c>
      <c r="E123" s="7">
        <f>AVERAGE(O123:W123)</f>
        <v>8.636526053340317</v>
      </c>
      <c r="F123" s="7">
        <f>STDEV(O123:W123)</f>
        <v>3.9272092976351733</v>
      </c>
      <c r="G123" s="8">
        <v>13.579369308809156</v>
      </c>
      <c r="H123" s="8">
        <v>16.651122655862117</v>
      </c>
      <c r="I123" s="8">
        <v>16.055135266167873</v>
      </c>
      <c r="J123" s="8">
        <v>11.162843033395655</v>
      </c>
      <c r="K123" s="8">
        <v>10.592381916862797</v>
      </c>
      <c r="L123" s="8">
        <v>7.3816436192432855</v>
      </c>
      <c r="M123" s="8">
        <v>9.9182542586272096</v>
      </c>
      <c r="N123" s="8">
        <v>12.13038420243501</v>
      </c>
      <c r="O123" s="9">
        <v>11.018852160434191</v>
      </c>
      <c r="P123" s="9">
        <v>10.404167551097785</v>
      </c>
      <c r="Q123" s="9">
        <v>0</v>
      </c>
      <c r="R123" s="9">
        <v>11.474467999971674</v>
      </c>
      <c r="S123" s="9">
        <v>8.8948923318846695</v>
      </c>
      <c r="T123" s="9">
        <v>10.109580853655283</v>
      </c>
      <c r="U123" s="9">
        <v>10.716074743540972</v>
      </c>
      <c r="V123" s="9">
        <v>4.1611484922585324</v>
      </c>
      <c r="W123" s="9">
        <v>10.949550347219754</v>
      </c>
      <c r="X123" s="10">
        <f>COUNTIF(G123:W123,"&gt;0")/17</f>
        <v>0.94117647058823528</v>
      </c>
    </row>
    <row r="124" spans="1:24" s="1" customFormat="1" x14ac:dyDescent="0.2">
      <c r="A124" s="1" t="s">
        <v>133</v>
      </c>
      <c r="B124" s="1">
        <v>902.81709999999998</v>
      </c>
      <c r="C124" s="7">
        <f>AVERAGE(G124:N124)</f>
        <v>65.60821781799207</v>
      </c>
      <c r="D124" s="7">
        <f>STDEV(G124:N124)</f>
        <v>6.9028671009173177</v>
      </c>
      <c r="E124" s="7">
        <f>AVERAGE(O124:W124)</f>
        <v>64.368839779543706</v>
      </c>
      <c r="F124" s="7">
        <f>STDEV(O124:W124)</f>
        <v>26.388915206588653</v>
      </c>
      <c r="G124" s="8">
        <v>71.49097443951031</v>
      </c>
      <c r="H124" s="8">
        <v>64.159454086122182</v>
      </c>
      <c r="I124" s="8">
        <v>61.688447730113879</v>
      </c>
      <c r="J124" s="8">
        <v>62.592433933308044</v>
      </c>
      <c r="K124" s="8">
        <v>69.887526314174124</v>
      </c>
      <c r="L124" s="8">
        <v>76.073051584581719</v>
      </c>
      <c r="M124" s="8">
        <v>53.587092325704091</v>
      </c>
      <c r="N124" s="8">
        <v>65.386762130422255</v>
      </c>
      <c r="O124" s="9">
        <v>79.873035392479991</v>
      </c>
      <c r="P124" s="9">
        <v>71.856199523116587</v>
      </c>
      <c r="Q124" s="9">
        <v>0</v>
      </c>
      <c r="R124" s="9">
        <v>84.990051133691466</v>
      </c>
      <c r="S124" s="9">
        <v>79.859667014629096</v>
      </c>
      <c r="T124" s="9">
        <v>78.418716693312106</v>
      </c>
      <c r="U124" s="9">
        <v>66.854263064037255</v>
      </c>
      <c r="V124" s="9">
        <v>48.760671790075847</v>
      </c>
      <c r="W124" s="9">
        <v>68.70695340455103</v>
      </c>
      <c r="X124" s="10">
        <f>COUNTIF(G124:W124,"&gt;0")/17</f>
        <v>0.94117647058823528</v>
      </c>
    </row>
    <row r="125" spans="1:24" s="1" customFormat="1" x14ac:dyDescent="0.2">
      <c r="A125" s="1" t="s">
        <v>141</v>
      </c>
      <c r="B125" s="1">
        <v>920.86410000000001</v>
      </c>
      <c r="C125" s="7">
        <f>AVERAGE(G125:N125)</f>
        <v>1.6957615700132714E-3</v>
      </c>
      <c r="D125" s="7">
        <f>STDEV(G125:N125)</f>
        <v>3.3508485253582057E-3</v>
      </c>
      <c r="E125" s="7">
        <f>AVERAGE(O125:W125)</f>
        <v>7.7665572739291783E-4</v>
      </c>
      <c r="F125" s="7">
        <f>STDEV(O125:W125)</f>
        <v>2.3299671821787535E-3</v>
      </c>
      <c r="G125" s="8">
        <v>2.5446471602422221E-4</v>
      </c>
      <c r="H125" s="8">
        <v>0</v>
      </c>
      <c r="I125" s="8">
        <v>9.1992062508577093E-3</v>
      </c>
      <c r="J125" s="8">
        <v>0</v>
      </c>
      <c r="K125" s="8">
        <v>4.1124215932242403E-3</v>
      </c>
      <c r="L125" s="8">
        <v>0</v>
      </c>
      <c r="M125" s="8">
        <v>0</v>
      </c>
      <c r="N125" s="8">
        <v>0</v>
      </c>
      <c r="O125" s="9">
        <v>0</v>
      </c>
      <c r="P125" s="9">
        <v>0</v>
      </c>
      <c r="Q125" s="9">
        <v>0</v>
      </c>
      <c r="R125" s="9">
        <v>6.9899015465362604E-3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10">
        <f>COUNTIF(G125:W125,"&gt;0")/17</f>
        <v>0.23529411764705882</v>
      </c>
    </row>
    <row r="126" spans="1:24" s="1" customFormat="1" x14ac:dyDescent="0.2">
      <c r="A126" s="1" t="s">
        <v>134</v>
      </c>
      <c r="B126" s="1">
        <v>926.81709999999998</v>
      </c>
      <c r="C126" s="7">
        <f>AVERAGE(G126:N126)</f>
        <v>1.9689492901999048</v>
      </c>
      <c r="D126" s="7">
        <f>STDEV(G126:N126)</f>
        <v>0.56525745726669085</v>
      </c>
      <c r="E126" s="7">
        <f>AVERAGE(O126:W126)</f>
        <v>1.4995113434395764</v>
      </c>
      <c r="F126" s="7">
        <f>STDEV(O126:W126)</f>
        <v>0.64834431360884881</v>
      </c>
      <c r="G126" s="8">
        <v>1.7004129732732876</v>
      </c>
      <c r="H126" s="8">
        <v>1.2080527318159067</v>
      </c>
      <c r="I126" s="8">
        <v>1.5049750972970917</v>
      </c>
      <c r="J126" s="8">
        <v>1.7519244506626732</v>
      </c>
      <c r="K126" s="8">
        <v>2.3581377662248997</v>
      </c>
      <c r="L126" s="8">
        <v>2.9794600801144915</v>
      </c>
      <c r="M126" s="8">
        <v>1.8981655740766892</v>
      </c>
      <c r="N126" s="8">
        <v>2.3504656481342012</v>
      </c>
      <c r="O126" s="9">
        <v>2.0109670582938985</v>
      </c>
      <c r="P126" s="9">
        <v>1.8338549283252488</v>
      </c>
      <c r="Q126" s="9">
        <v>0.87499540424260336</v>
      </c>
      <c r="R126" s="9">
        <v>1.7742215991755288</v>
      </c>
      <c r="S126" s="9">
        <v>1.7828934269868266</v>
      </c>
      <c r="T126" s="9">
        <v>1.8496980467986703</v>
      </c>
      <c r="U126" s="9">
        <v>1.7294458913903323</v>
      </c>
      <c r="V126" s="9">
        <v>0</v>
      </c>
      <c r="W126" s="9">
        <v>1.6395257357430786</v>
      </c>
      <c r="X126" s="10">
        <f>COUNTIF(G126:W126,"&gt;0")/17</f>
        <v>0.94117647058823528</v>
      </c>
    </row>
    <row r="127" spans="1:24" s="1" customFormat="1" x14ac:dyDescent="0.2">
      <c r="A127" s="1" t="s">
        <v>135</v>
      </c>
      <c r="B127" s="1">
        <v>924.80150000000003</v>
      </c>
      <c r="C127" s="7">
        <f>AVERAGE(G127:N127)</f>
        <v>2.3332952407496066</v>
      </c>
      <c r="D127" s="7">
        <f>STDEV(G127:N127)</f>
        <v>1.3145422276024039</v>
      </c>
      <c r="E127" s="7">
        <f>AVERAGE(O127:W127)</f>
        <v>1.2902474485446715</v>
      </c>
      <c r="F127" s="7">
        <f>STDEV(O127:W127)</f>
        <v>0.75311796027357514</v>
      </c>
      <c r="G127" s="8">
        <v>1.296985003354006</v>
      </c>
      <c r="H127" s="8">
        <v>5.2877272153893484</v>
      </c>
      <c r="I127" s="8">
        <v>2.7862864629656681</v>
      </c>
      <c r="J127" s="8">
        <v>1.2614840104787248</v>
      </c>
      <c r="K127" s="8">
        <v>1.7589874619943511</v>
      </c>
      <c r="L127" s="8">
        <v>2.6217649427598624</v>
      </c>
      <c r="M127" s="8">
        <v>1.7460561655511302</v>
      </c>
      <c r="N127" s="8">
        <v>1.9070706635037613</v>
      </c>
      <c r="O127" s="9">
        <v>1.9198241450025482</v>
      </c>
      <c r="P127" s="9">
        <v>1.6251221836734122</v>
      </c>
      <c r="Q127" s="9">
        <v>0</v>
      </c>
      <c r="R127" s="9">
        <v>1.4302637465572312</v>
      </c>
      <c r="S127" s="9">
        <v>1.555074424079149</v>
      </c>
      <c r="T127" s="9">
        <v>1.8857065709207177</v>
      </c>
      <c r="U127" s="9">
        <v>1.7792677077427075</v>
      </c>
      <c r="V127" s="9">
        <v>0</v>
      </c>
      <c r="W127" s="9">
        <v>1.4169682589262789</v>
      </c>
      <c r="X127" s="10">
        <f>COUNTIF(G127:W127,"&gt;0")/17</f>
        <v>0.88235294117647056</v>
      </c>
    </row>
    <row r="128" spans="1:24" s="1" customFormat="1" x14ac:dyDescent="0.2">
      <c r="A128" s="1" t="s">
        <v>136</v>
      </c>
      <c r="B128" s="1">
        <v>922.78579999999999</v>
      </c>
      <c r="C128" s="7">
        <f>AVERAGE(G128:N128)</f>
        <v>1.601551917148555</v>
      </c>
      <c r="D128" s="7">
        <f>STDEV(G128:N128)</f>
        <v>0.84642678905353297</v>
      </c>
      <c r="E128" s="7">
        <f>AVERAGE(O128:W128)</f>
        <v>0.87058045074373902</v>
      </c>
      <c r="F128" s="7">
        <f>STDEV(O128:W128)</f>
        <v>0.54383834794477104</v>
      </c>
      <c r="G128" s="8">
        <v>0.85611717650166042</v>
      </c>
      <c r="H128" s="8">
        <v>3.2962349995354288</v>
      </c>
      <c r="I128" s="8">
        <v>2.1056765328621876</v>
      </c>
      <c r="J128" s="8">
        <v>0.7265287524463383</v>
      </c>
      <c r="K128" s="8">
        <v>1.0168932878490728</v>
      </c>
      <c r="L128" s="8">
        <v>1.9908254107395686</v>
      </c>
      <c r="M128" s="8">
        <v>1.3883122281721614</v>
      </c>
      <c r="N128" s="8">
        <v>1.4318269490820223</v>
      </c>
      <c r="O128" s="9">
        <v>1.2576355242781809</v>
      </c>
      <c r="P128" s="9">
        <v>1.0824325517152171</v>
      </c>
      <c r="Q128" s="9">
        <v>0</v>
      </c>
      <c r="R128" s="9">
        <v>0.72099102284980088</v>
      </c>
      <c r="S128" s="9">
        <v>0.88329104665574665</v>
      </c>
      <c r="T128" s="9">
        <v>1.4097892268423904</v>
      </c>
      <c r="U128" s="9">
        <v>1.4256630350509287</v>
      </c>
      <c r="V128" s="9">
        <v>0</v>
      </c>
      <c r="W128" s="9">
        <v>1.055421649301387</v>
      </c>
      <c r="X128" s="10">
        <f>COUNTIF(G128:W128,"&gt;0")/17</f>
        <v>0.88235294117647056</v>
      </c>
    </row>
    <row r="129" spans="1:24" s="1" customFormat="1" x14ac:dyDescent="0.2">
      <c r="A129" s="1" t="s">
        <v>137</v>
      </c>
      <c r="B129" s="1">
        <v>955.8664</v>
      </c>
      <c r="C129" s="7">
        <f>AVERAGE(G129:N129)</f>
        <v>7.5278649817844658E-3</v>
      </c>
      <c r="D129" s="7">
        <f>STDEV(G129:N129)</f>
        <v>2.0082934165181681E-2</v>
      </c>
      <c r="E129" s="7">
        <f>AVERAGE(O129:W129)</f>
        <v>2.7548980378524894E-3</v>
      </c>
      <c r="F129" s="7">
        <f>STDEV(O129:W129)</f>
        <v>4.4624352117007817E-3</v>
      </c>
      <c r="G129" s="8">
        <v>0</v>
      </c>
      <c r="H129" s="8">
        <v>0</v>
      </c>
      <c r="I129" s="8">
        <v>0</v>
      </c>
      <c r="J129" s="8">
        <v>0</v>
      </c>
      <c r="K129" s="8">
        <v>5.715974715910236E-2</v>
      </c>
      <c r="L129" s="8">
        <v>0</v>
      </c>
      <c r="M129" s="8">
        <v>3.063172695173364E-3</v>
      </c>
      <c r="N129" s="8">
        <v>0</v>
      </c>
      <c r="O129" s="9">
        <v>1.1019305185962457E-2</v>
      </c>
      <c r="P129" s="9">
        <v>0</v>
      </c>
      <c r="Q129" s="9">
        <v>0</v>
      </c>
      <c r="R129" s="9">
        <v>9.9327132763837103E-3</v>
      </c>
      <c r="S129" s="9">
        <v>2.1923119650492143E-3</v>
      </c>
      <c r="T129" s="9">
        <v>0</v>
      </c>
      <c r="U129" s="9">
        <v>1.6497519132770235E-3</v>
      </c>
      <c r="V129" s="9">
        <v>0</v>
      </c>
      <c r="W129" s="9">
        <v>0</v>
      </c>
      <c r="X129" s="10">
        <f>COUNTIF(G129:W129,"&gt;0")/17</f>
        <v>0.35294117647058826</v>
      </c>
    </row>
    <row r="130" spans="1:24" s="1" customFormat="1" x14ac:dyDescent="0.2">
      <c r="A130" s="1" t="s">
        <v>138</v>
      </c>
      <c r="B130" s="1">
        <v>946.78579999999999</v>
      </c>
      <c r="C130" s="7">
        <f>AVERAGE(G130:N130)</f>
        <v>4.5863592244860182E-2</v>
      </c>
      <c r="D130" s="7">
        <f>STDEV(G130:N130)</f>
        <v>7.5892366365299668E-2</v>
      </c>
      <c r="E130" s="7">
        <f>AVERAGE(O130:W130)</f>
        <v>1.3387656287099099E-2</v>
      </c>
      <c r="F130" s="7">
        <f>STDEV(O130:W130)</f>
        <v>1.8379722950527647E-2</v>
      </c>
      <c r="G130" s="8">
        <v>1.0550191012550893E-2</v>
      </c>
      <c r="H130" s="8">
        <v>0</v>
      </c>
      <c r="I130" s="8">
        <v>2.6316230170006772E-2</v>
      </c>
      <c r="J130" s="8">
        <v>0</v>
      </c>
      <c r="K130" s="8">
        <v>3.0196140642386664E-2</v>
      </c>
      <c r="L130" s="8">
        <v>0.22982366447426675</v>
      </c>
      <c r="M130" s="8">
        <v>4.3932058038574667E-2</v>
      </c>
      <c r="N130" s="8">
        <v>2.6090453621095761E-2</v>
      </c>
      <c r="O130" s="9">
        <v>3.0396522239844834E-2</v>
      </c>
      <c r="P130" s="9">
        <v>0</v>
      </c>
      <c r="Q130" s="9">
        <v>0</v>
      </c>
      <c r="R130" s="9">
        <v>6.7959300655962042E-3</v>
      </c>
      <c r="S130" s="9">
        <v>5.5453024444284552E-3</v>
      </c>
      <c r="T130" s="9">
        <v>2.6791011817174696E-2</v>
      </c>
      <c r="U130" s="9">
        <v>5.0960140016847712E-2</v>
      </c>
      <c r="V130" s="9">
        <v>0</v>
      </c>
      <c r="W130" s="9">
        <v>0</v>
      </c>
      <c r="X130" s="10">
        <f>COUNTIF(G130:W130,"&gt;0")/17</f>
        <v>0.6470588235294118</v>
      </c>
    </row>
    <row r="131" spans="1:24" s="1" customFormat="1" x14ac:dyDescent="0.2">
      <c r="A131" s="1" t="s">
        <v>139</v>
      </c>
      <c r="B131" s="1">
        <v>790.65539999999999</v>
      </c>
      <c r="C131" s="7">
        <f>AVERAGE(G131:N131)</f>
        <v>1.3414091157979291E-2</v>
      </c>
      <c r="D131" s="7">
        <f>STDEV(G131:N131)</f>
        <v>1.9371888431043222E-2</v>
      </c>
      <c r="E131" s="7">
        <f>AVERAGE(O131:W131)</f>
        <v>1.0119867228275068E-4</v>
      </c>
      <c r="F131" s="7">
        <f>STDEV(O131:W131)</f>
        <v>1.4033113697014049E-4</v>
      </c>
      <c r="G131" s="8">
        <v>5.618245730855541E-4</v>
      </c>
      <c r="H131" s="8">
        <v>0</v>
      </c>
      <c r="I131" s="8">
        <v>4.2170623824137776E-2</v>
      </c>
      <c r="J131" s="8">
        <v>0</v>
      </c>
      <c r="K131" s="8">
        <v>1.9678713689619493E-4</v>
      </c>
      <c r="L131" s="8">
        <v>4.5926002405614882E-2</v>
      </c>
      <c r="M131" s="8">
        <v>1.124618051290217E-2</v>
      </c>
      <c r="N131" s="8">
        <v>7.2113108111977473E-3</v>
      </c>
      <c r="O131" s="9">
        <v>2.9785112083576237E-4</v>
      </c>
      <c r="P131" s="9">
        <v>0</v>
      </c>
      <c r="Q131" s="9">
        <v>0</v>
      </c>
      <c r="R131" s="9">
        <v>0</v>
      </c>
      <c r="S131" s="9">
        <v>3.5813904494946748E-4</v>
      </c>
      <c r="T131" s="9">
        <v>0</v>
      </c>
      <c r="U131" s="9">
        <v>1.1570880265900248E-4</v>
      </c>
      <c r="V131" s="9">
        <v>0</v>
      </c>
      <c r="W131" s="9">
        <v>1.3908908210052374E-4</v>
      </c>
      <c r="X131" s="10">
        <f>COUNTIF(G131:W131,"&gt;0")/17</f>
        <v>0.58823529411764708</v>
      </c>
    </row>
    <row r="132" spans="1:24" s="1" customFormat="1" x14ac:dyDescent="0.2">
      <c r="A132" s="1" t="s">
        <v>140</v>
      </c>
      <c r="B132" s="1">
        <v>948.85889999999995</v>
      </c>
      <c r="C132" s="7">
        <f>AVERAGE(G132:N132)</f>
        <v>2.4796493625729309E-3</v>
      </c>
      <c r="D132" s="7">
        <f>STDEV(G132:N132)</f>
        <v>3.9362174810161901E-3</v>
      </c>
      <c r="E132" s="7">
        <f>AVERAGE(O132:W132)</f>
        <v>9.5828644928340359E-4</v>
      </c>
      <c r="F132" s="7">
        <f>STDEV(O132:W132)</f>
        <v>1.9019208272912627E-3</v>
      </c>
      <c r="G132" s="8">
        <v>6.080375096275006E-3</v>
      </c>
      <c r="H132" s="8">
        <v>0</v>
      </c>
      <c r="I132" s="8">
        <v>0</v>
      </c>
      <c r="J132" s="8">
        <v>0</v>
      </c>
      <c r="K132" s="8">
        <v>3.2693977644660502E-3</v>
      </c>
      <c r="L132" s="8">
        <v>1.0487422039842391E-2</v>
      </c>
      <c r="M132" s="8">
        <v>0</v>
      </c>
      <c r="N132" s="8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4.3883341450514229E-3</v>
      </c>
      <c r="V132" s="9">
        <v>0</v>
      </c>
      <c r="W132" s="9">
        <v>4.2362438984992097E-3</v>
      </c>
      <c r="X132" s="10">
        <f>COUNTIF(G132:W132,"&gt;0")/17</f>
        <v>0.29411764705882354</v>
      </c>
    </row>
  </sheetData>
  <autoFilter ref="A5:X5">
    <sortState ref="A6:X132">
      <sortCondition ref="A5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42"/>
  <sheetViews>
    <sheetView topLeftCell="B1" zoomScale="90" zoomScaleNormal="90" workbookViewId="0">
      <selection activeCell="F7" sqref="F7:G7"/>
    </sheetView>
  </sheetViews>
  <sheetFormatPr defaultRowHeight="12" x14ac:dyDescent="0.2"/>
  <cols>
    <col min="1" max="1" width="35.140625" style="2" customWidth="1"/>
    <col min="2" max="4" width="9.140625" style="2"/>
    <col min="5" max="7" width="9.140625" style="11"/>
    <col min="8" max="16384" width="9.140625" style="2"/>
  </cols>
  <sheetData>
    <row r="1" spans="1:65" s="1" customFormat="1" x14ac:dyDescent="0.2">
      <c r="E1" s="6"/>
      <c r="F1" s="6"/>
      <c r="G1" s="6"/>
      <c r="H1" s="13" t="s">
        <v>0</v>
      </c>
      <c r="I1" s="13" t="s">
        <v>0</v>
      </c>
      <c r="J1" s="13" t="s">
        <v>0</v>
      </c>
      <c r="K1" s="13" t="s">
        <v>0</v>
      </c>
      <c r="L1" s="13" t="s">
        <v>0</v>
      </c>
      <c r="M1" s="13" t="s">
        <v>0</v>
      </c>
      <c r="N1" s="13" t="s">
        <v>0</v>
      </c>
      <c r="O1" s="13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  <c r="X1" s="4" t="s">
        <v>0</v>
      </c>
    </row>
    <row r="2" spans="1:65" s="1" customFormat="1" x14ac:dyDescent="0.2"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13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</row>
    <row r="3" spans="1:65" s="1" customFormat="1" x14ac:dyDescent="0.2">
      <c r="C3" s="21" t="s">
        <v>471</v>
      </c>
      <c r="D3" s="21"/>
      <c r="E3" s="21"/>
      <c r="F3" s="21"/>
      <c r="G3" s="14"/>
      <c r="H3" s="13" t="s">
        <v>2</v>
      </c>
      <c r="I3" s="13" t="s">
        <v>2</v>
      </c>
      <c r="J3" s="13" t="s">
        <v>2</v>
      </c>
      <c r="K3" s="13" t="s">
        <v>2</v>
      </c>
      <c r="L3" s="13" t="s">
        <v>2</v>
      </c>
      <c r="M3" s="13" t="s">
        <v>2</v>
      </c>
      <c r="N3" s="13" t="s">
        <v>2</v>
      </c>
      <c r="O3" s="13" t="s">
        <v>2</v>
      </c>
      <c r="P3" s="4" t="s">
        <v>3</v>
      </c>
      <c r="Q3" s="4" t="s">
        <v>3</v>
      </c>
      <c r="R3" s="4" t="s">
        <v>3</v>
      </c>
      <c r="S3" s="4" t="s">
        <v>3</v>
      </c>
      <c r="T3" s="4" t="s">
        <v>3</v>
      </c>
      <c r="U3" s="4" t="s">
        <v>3</v>
      </c>
      <c r="V3" s="4" t="s">
        <v>3</v>
      </c>
      <c r="W3" s="4" t="s">
        <v>3</v>
      </c>
      <c r="X3" s="4" t="s">
        <v>3</v>
      </c>
    </row>
    <row r="4" spans="1:65" s="1" customFormat="1" x14ac:dyDescent="0.2">
      <c r="D4" s="1" t="s">
        <v>4</v>
      </c>
      <c r="E4" s="1" t="s">
        <v>5</v>
      </c>
      <c r="F4" s="1" t="s">
        <v>4</v>
      </c>
      <c r="G4" s="1" t="s">
        <v>5</v>
      </c>
      <c r="H4" s="13" t="s">
        <v>154</v>
      </c>
      <c r="I4" s="13" t="s">
        <v>154</v>
      </c>
      <c r="J4" s="13" t="s">
        <v>154</v>
      </c>
      <c r="K4" s="13" t="s">
        <v>154</v>
      </c>
      <c r="L4" s="13" t="s">
        <v>154</v>
      </c>
      <c r="M4" s="13" t="s">
        <v>154</v>
      </c>
      <c r="N4" s="13" t="s">
        <v>154</v>
      </c>
      <c r="O4" s="13" t="s">
        <v>154</v>
      </c>
      <c r="P4" s="4" t="s">
        <v>154</v>
      </c>
      <c r="Q4" s="4" t="s">
        <v>154</v>
      </c>
      <c r="R4" s="4" t="s">
        <v>154</v>
      </c>
      <c r="S4" s="4" t="s">
        <v>154</v>
      </c>
      <c r="T4" s="4" t="s">
        <v>154</v>
      </c>
      <c r="U4" s="4" t="s">
        <v>154</v>
      </c>
      <c r="V4" s="4" t="s">
        <v>154</v>
      </c>
      <c r="W4" s="4" t="s">
        <v>154</v>
      </c>
      <c r="X4" s="4" t="s">
        <v>154</v>
      </c>
    </row>
    <row r="5" spans="1:65" s="1" customFormat="1" x14ac:dyDescent="0.2">
      <c r="A5" s="1" t="s">
        <v>215</v>
      </c>
      <c r="B5" s="15" t="s">
        <v>216</v>
      </c>
      <c r="C5" s="1" t="s">
        <v>473</v>
      </c>
      <c r="D5" s="1" t="s">
        <v>7</v>
      </c>
      <c r="E5" s="1" t="s">
        <v>7</v>
      </c>
      <c r="F5" s="1" t="s">
        <v>472</v>
      </c>
      <c r="G5" s="1" t="s">
        <v>472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155</v>
      </c>
      <c r="N5" s="13" t="s">
        <v>156</v>
      </c>
      <c r="O5" s="13" t="s">
        <v>157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22</v>
      </c>
      <c r="V5" s="4" t="s">
        <v>23</v>
      </c>
      <c r="W5" s="4" t="s">
        <v>24</v>
      </c>
      <c r="X5" s="4" t="s">
        <v>25</v>
      </c>
      <c r="Y5" s="5" t="s">
        <v>26</v>
      </c>
    </row>
    <row r="6" spans="1:65" s="1" customFormat="1" x14ac:dyDescent="0.2">
      <c r="A6" s="1" t="s">
        <v>320</v>
      </c>
      <c r="B6" s="1">
        <v>792.53160000000003</v>
      </c>
      <c r="C6" s="7" t="s">
        <v>469</v>
      </c>
      <c r="D6" s="7">
        <f>AVERAGE(H6:O6)</f>
        <v>12.3669509325427</v>
      </c>
      <c r="E6" s="7">
        <f>AVERAGE(P6:X6)</f>
        <v>7.2230579365986216</v>
      </c>
      <c r="F6" s="7"/>
      <c r="G6" s="7"/>
      <c r="H6" s="16">
        <v>22.289860421005116</v>
      </c>
      <c r="I6" s="16">
        <v>13.409928449613592</v>
      </c>
      <c r="J6" s="16">
        <v>12.039469840474169</v>
      </c>
      <c r="K6" s="16">
        <v>2.1969884799758219</v>
      </c>
      <c r="L6" s="16">
        <v>14.034315790794661</v>
      </c>
      <c r="M6" s="16">
        <v>23.515460728819622</v>
      </c>
      <c r="N6" s="16">
        <v>2.2375803311729006</v>
      </c>
      <c r="O6" s="16">
        <v>9.2120034184857147</v>
      </c>
      <c r="P6" s="9">
        <v>13.1876042360808</v>
      </c>
      <c r="Q6" s="9">
        <v>3.39747627692807</v>
      </c>
      <c r="R6" s="9">
        <v>0</v>
      </c>
      <c r="S6" s="9">
        <v>5.1489471562768721</v>
      </c>
      <c r="T6" s="9">
        <v>9.9558529606221775</v>
      </c>
      <c r="U6" s="9">
        <v>1.5088558515195623</v>
      </c>
      <c r="V6" s="9">
        <v>2.8248732880514664</v>
      </c>
      <c r="W6" s="9">
        <v>12.746895889073308</v>
      </c>
      <c r="X6" s="9">
        <v>16.237015770835338</v>
      </c>
      <c r="Y6" s="10">
        <f t="shared" ref="Y6:Y13" si="0">COUNTIF(H6:X6,"&gt;0")/17</f>
        <v>0.94117647058823528</v>
      </c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x14ac:dyDescent="0.2">
      <c r="A7" s="1" t="s">
        <v>275</v>
      </c>
      <c r="B7" s="1">
        <v>816.53160000000003</v>
      </c>
      <c r="C7" s="7" t="s">
        <v>469</v>
      </c>
      <c r="D7" s="7">
        <v>2.2605929252443251</v>
      </c>
      <c r="E7" s="7">
        <v>1.8309430117833929</v>
      </c>
      <c r="F7" s="20">
        <f>D7/D6</f>
        <v>0.18279306981769816</v>
      </c>
      <c r="G7" s="20">
        <f>E7/E6</f>
        <v>0.25348585430917842</v>
      </c>
      <c r="H7" s="16">
        <v>3.7760641596112494</v>
      </c>
      <c r="I7" s="16">
        <v>5.5160050753563556</v>
      </c>
      <c r="J7" s="16">
        <v>0.42390806362206596</v>
      </c>
      <c r="K7" s="16">
        <v>0.68789250883395059</v>
      </c>
      <c r="L7" s="16">
        <v>2.5564666949264043</v>
      </c>
      <c r="M7" s="16">
        <v>1.3118158514852905</v>
      </c>
      <c r="N7" s="16">
        <v>0.58596706936368137</v>
      </c>
      <c r="O7" s="16">
        <v>3.2266239787556015</v>
      </c>
      <c r="P7" s="9">
        <v>2.6679990375284128</v>
      </c>
      <c r="Q7" s="9">
        <v>0.30645829990189183</v>
      </c>
      <c r="R7" s="9">
        <v>0</v>
      </c>
      <c r="S7" s="9">
        <v>0.37249141297956018</v>
      </c>
      <c r="T7" s="9">
        <v>0.88237663349169515</v>
      </c>
      <c r="U7" s="9">
        <v>0.47301862873387557</v>
      </c>
      <c r="V7" s="9">
        <v>0</v>
      </c>
      <c r="W7" s="9">
        <v>1.1362771100636055</v>
      </c>
      <c r="X7" s="9">
        <v>2.0939673902884608</v>
      </c>
      <c r="Y7" s="10">
        <f>COUNTIF(H7:X7,"&gt;0")/17</f>
        <v>0.88235294117647056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</row>
    <row r="8" spans="1:65" s="1" customFormat="1" x14ac:dyDescent="0.2">
      <c r="A8" s="1" t="s">
        <v>272</v>
      </c>
      <c r="B8" s="1">
        <v>816.57600000000002</v>
      </c>
      <c r="C8" s="7" t="s">
        <v>469</v>
      </c>
      <c r="D8" s="7">
        <v>0.62571769183203929</v>
      </c>
      <c r="E8" s="7">
        <v>0.73667760723019093</v>
      </c>
      <c r="F8" s="7"/>
      <c r="G8" s="7"/>
      <c r="H8" s="16">
        <v>0.76437298610194782</v>
      </c>
      <c r="I8" s="16">
        <v>0</v>
      </c>
      <c r="J8" s="16">
        <v>0</v>
      </c>
      <c r="K8" s="16">
        <v>0</v>
      </c>
      <c r="L8" s="16">
        <v>1.0351032332149401</v>
      </c>
      <c r="M8" s="16">
        <v>0.46055828515204278</v>
      </c>
      <c r="N8" s="16">
        <v>0.56856312263370312</v>
      </c>
      <c r="O8" s="16">
        <v>2.1771439075536798</v>
      </c>
      <c r="P8" s="9">
        <v>0.94760825385714231</v>
      </c>
      <c r="Q8" s="9">
        <v>0.35191986682815368</v>
      </c>
      <c r="R8" s="9">
        <v>0</v>
      </c>
      <c r="S8" s="9">
        <v>3.7934919584394593</v>
      </c>
      <c r="T8" s="9">
        <v>1.0594275567836366</v>
      </c>
      <c r="U8" s="9">
        <v>0.86080358959374159</v>
      </c>
      <c r="V8" s="9">
        <v>0</v>
      </c>
      <c r="W8" s="9">
        <v>0.19435447419098423</v>
      </c>
      <c r="X8" s="9">
        <v>0.24786966741696562</v>
      </c>
      <c r="Y8" s="10">
        <f t="shared" si="0"/>
        <v>0.70588235294117652</v>
      </c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spans="1:65" s="1" customFormat="1" x14ac:dyDescent="0.2">
      <c r="A9" s="1" t="s">
        <v>300</v>
      </c>
      <c r="B9" s="1">
        <v>840.57600000000002</v>
      </c>
      <c r="C9" s="7" t="s">
        <v>469</v>
      </c>
      <c r="D9" s="7">
        <v>3.0039278677714127E-2</v>
      </c>
      <c r="E9" s="7">
        <v>7.1632663565204105E-2</v>
      </c>
      <c r="F9" s="20">
        <f t="shared" ref="F9:G9" si="1">D9/D8</f>
        <v>4.80077182886776E-2</v>
      </c>
      <c r="G9" s="20">
        <f t="shared" si="1"/>
        <v>9.7237465700271947E-2</v>
      </c>
      <c r="H9" s="16">
        <v>0.20460257374407848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3.5711655677634548E-2</v>
      </c>
      <c r="P9" s="9">
        <v>0</v>
      </c>
      <c r="Q9" s="9">
        <v>0</v>
      </c>
      <c r="R9" s="9">
        <v>0</v>
      </c>
      <c r="S9" s="9">
        <v>7.2325630372630442E-2</v>
      </c>
      <c r="T9" s="9">
        <v>0.48454593276819702</v>
      </c>
      <c r="U9" s="9">
        <v>0</v>
      </c>
      <c r="V9" s="9">
        <v>0</v>
      </c>
      <c r="W9" s="9">
        <v>0</v>
      </c>
      <c r="X9" s="9">
        <v>0</v>
      </c>
      <c r="Y9" s="10">
        <f t="shared" si="0"/>
        <v>0.23529411764705882</v>
      </c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spans="1:65" s="1" customFormat="1" x14ac:dyDescent="0.2">
      <c r="A10" s="1" t="s">
        <v>321</v>
      </c>
      <c r="B10" s="1">
        <v>820.56290000000001</v>
      </c>
      <c r="C10" s="7" t="s">
        <v>470</v>
      </c>
      <c r="D10" s="7">
        <v>20.998946652229542</v>
      </c>
      <c r="E10" s="7">
        <v>16.340719023838201</v>
      </c>
      <c r="F10" s="7"/>
      <c r="G10" s="7"/>
      <c r="H10" s="16">
        <v>35.851781871294342</v>
      </c>
      <c r="I10" s="16">
        <v>39.186180025307266</v>
      </c>
      <c r="J10" s="16">
        <v>30.475862553895769</v>
      </c>
      <c r="K10" s="16">
        <v>1.7935940839405511</v>
      </c>
      <c r="L10" s="16">
        <v>14.195130669016523</v>
      </c>
      <c r="M10" s="16">
        <v>37.424981268267707</v>
      </c>
      <c r="N10" s="16">
        <v>5.1100490457355869</v>
      </c>
      <c r="O10" s="16">
        <v>3.9539937003785877</v>
      </c>
      <c r="P10" s="9">
        <v>29.493501713533156</v>
      </c>
      <c r="Q10" s="9">
        <v>15.251003427082845</v>
      </c>
      <c r="R10" s="9">
        <v>0</v>
      </c>
      <c r="S10" s="9">
        <v>2.3566518189534631</v>
      </c>
      <c r="T10" s="9">
        <v>22.268263707213841</v>
      </c>
      <c r="U10" s="9">
        <v>12.739261617360359</v>
      </c>
      <c r="V10" s="9">
        <v>9.0935613336068517</v>
      </c>
      <c r="W10" s="9">
        <v>17.19244871396139</v>
      </c>
      <c r="X10" s="9">
        <v>26.86818475774054</v>
      </c>
      <c r="Y10" s="10">
        <f t="shared" si="0"/>
        <v>0.94117647058823528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1:65" s="1" customFormat="1" x14ac:dyDescent="0.2">
      <c r="A11" s="1" t="s">
        <v>273</v>
      </c>
      <c r="B11" s="1">
        <v>818.54719999999998</v>
      </c>
      <c r="C11" s="7" t="s">
        <v>470</v>
      </c>
      <c r="D11" s="7">
        <v>2.9360747737668627</v>
      </c>
      <c r="E11" s="7">
        <v>2.150246829690047</v>
      </c>
      <c r="F11" s="20">
        <f t="shared" ref="F11:G11" si="2">D11/D10</f>
        <v>0.13982009775976681</v>
      </c>
      <c r="G11" s="20">
        <f t="shared" si="2"/>
        <v>0.13158826282694289</v>
      </c>
      <c r="H11" s="16">
        <v>6.3700643790138178</v>
      </c>
      <c r="I11" s="16">
        <v>4.9054717558087448</v>
      </c>
      <c r="J11" s="16">
        <v>1.7673500406313811</v>
      </c>
      <c r="K11" s="16">
        <v>1.1179562335011268</v>
      </c>
      <c r="L11" s="16">
        <v>3.5391751033900998</v>
      </c>
      <c r="M11" s="16">
        <v>4.318663549670676</v>
      </c>
      <c r="N11" s="16">
        <v>0.56533910482116612</v>
      </c>
      <c r="O11" s="16">
        <v>0.90457802329789205</v>
      </c>
      <c r="P11" s="9">
        <v>2.7611897693282308</v>
      </c>
      <c r="Q11" s="9">
        <v>0</v>
      </c>
      <c r="R11" s="9">
        <v>0</v>
      </c>
      <c r="S11" s="9">
        <v>10.540169577374353</v>
      </c>
      <c r="T11" s="9">
        <v>3.1916628497816473</v>
      </c>
      <c r="U11" s="9">
        <v>0.43602901550195267</v>
      </c>
      <c r="V11" s="9">
        <v>0</v>
      </c>
      <c r="W11" s="9">
        <v>1.8971008087722816</v>
      </c>
      <c r="X11" s="9">
        <v>2.1659076732021219</v>
      </c>
      <c r="Y11" s="10">
        <f>COUNTIF(H11:X11,"&gt;0")/17</f>
        <v>0.82352941176470584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5" s="1" customFormat="1" x14ac:dyDescent="0.2">
      <c r="A12" s="1" t="s">
        <v>311</v>
      </c>
      <c r="B12" s="1">
        <v>844.60730000000001</v>
      </c>
      <c r="C12" s="7" t="s">
        <v>470</v>
      </c>
      <c r="D12" s="7">
        <v>1.2089111918875688</v>
      </c>
      <c r="E12" s="7">
        <v>0.90464729859899762</v>
      </c>
      <c r="F12" s="7"/>
      <c r="G12" s="7"/>
      <c r="H12" s="16">
        <v>3.1502799131718913</v>
      </c>
      <c r="I12" s="16">
        <v>0.56276374043857824</v>
      </c>
      <c r="J12" s="16">
        <v>1.3574890627675613</v>
      </c>
      <c r="K12" s="16">
        <v>0.74969610603351033</v>
      </c>
      <c r="L12" s="16">
        <v>1.6076145932183885</v>
      </c>
      <c r="M12" s="16">
        <v>0.96186517805073646</v>
      </c>
      <c r="N12" s="16">
        <v>1.1118614745950846</v>
      </c>
      <c r="O12" s="16">
        <v>0.16971946682480063</v>
      </c>
      <c r="P12" s="9">
        <v>2.2698775502634305</v>
      </c>
      <c r="Q12" s="9">
        <v>0.36665300232443621</v>
      </c>
      <c r="R12" s="9">
        <v>0</v>
      </c>
      <c r="S12" s="9">
        <v>0.65387859953110072</v>
      </c>
      <c r="T12" s="9">
        <v>0</v>
      </c>
      <c r="U12" s="9">
        <v>0.98214004895874008</v>
      </c>
      <c r="V12" s="9">
        <v>0.54634470550544467</v>
      </c>
      <c r="W12" s="9">
        <v>2.042081153057993</v>
      </c>
      <c r="X12" s="9">
        <v>0.33598535831380227</v>
      </c>
      <c r="Y12" s="10">
        <f t="shared" si="0"/>
        <v>0.88235294117647056</v>
      </c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5" s="1" customFormat="1" x14ac:dyDescent="0.2">
      <c r="A13" s="1" t="s">
        <v>274</v>
      </c>
      <c r="B13" s="1">
        <v>842.59169999999995</v>
      </c>
      <c r="C13" s="7" t="s">
        <v>470</v>
      </c>
      <c r="D13" s="7">
        <v>0.40633900659185695</v>
      </c>
      <c r="E13" s="7">
        <v>0.56010329428040384</v>
      </c>
      <c r="F13" s="20">
        <f>D13/D12</f>
        <v>0.33611981535004876</v>
      </c>
      <c r="G13" s="20">
        <f>E13/E12</f>
        <v>0.61913996222375334</v>
      </c>
      <c r="H13" s="16">
        <v>0.60410836283696112</v>
      </c>
      <c r="I13" s="16">
        <v>0</v>
      </c>
      <c r="J13" s="16">
        <v>0</v>
      </c>
      <c r="K13" s="16">
        <v>1.2296550429482243</v>
      </c>
      <c r="L13" s="16">
        <v>0.14454576624130633</v>
      </c>
      <c r="M13" s="16">
        <v>1.2724028807083638</v>
      </c>
      <c r="N13" s="16">
        <v>0</v>
      </c>
      <c r="O13" s="16">
        <v>0</v>
      </c>
      <c r="P13" s="9">
        <v>0.59523407844669907</v>
      </c>
      <c r="Q13" s="9">
        <v>1.0463238961423649</v>
      </c>
      <c r="R13" s="9">
        <v>0</v>
      </c>
      <c r="S13" s="9">
        <v>0.28395293019122902</v>
      </c>
      <c r="T13" s="9">
        <v>0.28667592516506174</v>
      </c>
      <c r="U13" s="9">
        <v>1.3458332318351243</v>
      </c>
      <c r="V13" s="9">
        <v>0</v>
      </c>
      <c r="W13" s="9">
        <v>0.42062223475110838</v>
      </c>
      <c r="X13" s="9">
        <v>0.25221047180831085</v>
      </c>
      <c r="Y13" s="10">
        <f t="shared" si="0"/>
        <v>0.6470588235294118</v>
      </c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</row>
    <row r="442" spans="41:41" x14ac:dyDescent="0.2">
      <c r="AO442" s="19"/>
    </row>
  </sheetData>
  <autoFilter ref="A5:BM5">
    <sortState ref="A6:BM13">
      <sortCondition ref="C5"/>
    </sortState>
  </autoFilter>
  <mergeCells count="1">
    <mergeCell ref="C3:F3"/>
  </mergeCells>
  <conditionalFormatting sqref="H1:BM1 H3:BM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7354"/>
  <sheetViews>
    <sheetView zoomScale="90" zoomScaleNormal="90" workbookViewId="0">
      <selection activeCell="X6" sqref="X6"/>
    </sheetView>
  </sheetViews>
  <sheetFormatPr defaultRowHeight="12" x14ac:dyDescent="0.2"/>
  <cols>
    <col min="1" max="1" width="25.140625" style="1" customWidth="1"/>
    <col min="2" max="3" width="9.140625" style="1"/>
    <col min="4" max="6" width="9.140625" style="6"/>
    <col min="7" max="7" width="10.28515625" style="3" bestFit="1" customWidth="1"/>
    <col min="8" max="8" width="9.28515625" style="3" bestFit="1" customWidth="1"/>
    <col min="9" max="14" width="9.140625" style="3" customWidth="1"/>
    <col min="15" max="23" width="9.140625" style="5" customWidth="1"/>
    <col min="24" max="24" width="9.140625" style="4" customWidth="1"/>
    <col min="25" max="16384" width="9.140625" style="1"/>
  </cols>
  <sheetData>
    <row r="1" spans="1:24" x14ac:dyDescent="0.2"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  <c r="X1" s="5"/>
    </row>
    <row r="2" spans="1:24" x14ac:dyDescent="0.2"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5"/>
    </row>
    <row r="3" spans="1:24" x14ac:dyDescent="0.2">
      <c r="C3" s="6"/>
      <c r="D3" s="1"/>
      <c r="E3" s="1"/>
      <c r="F3" s="1"/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4" t="s">
        <v>3</v>
      </c>
      <c r="P3" s="4" t="s">
        <v>3</v>
      </c>
      <c r="Q3" s="4" t="s">
        <v>3</v>
      </c>
      <c r="R3" s="4" t="s">
        <v>3</v>
      </c>
      <c r="S3" s="4" t="s">
        <v>3</v>
      </c>
      <c r="T3" s="4" t="s">
        <v>3</v>
      </c>
      <c r="U3" s="4" t="s">
        <v>3</v>
      </c>
      <c r="V3" s="4" t="s">
        <v>3</v>
      </c>
      <c r="W3" s="4" t="s">
        <v>3</v>
      </c>
      <c r="X3" s="5"/>
    </row>
    <row r="4" spans="1:24" x14ac:dyDescent="0.2">
      <c r="C4" s="1" t="s">
        <v>4</v>
      </c>
      <c r="D4" s="1"/>
      <c r="E4" s="1" t="s">
        <v>5</v>
      </c>
      <c r="F4" s="1"/>
      <c r="G4" s="3" t="s">
        <v>154</v>
      </c>
      <c r="H4" s="3" t="s">
        <v>154</v>
      </c>
      <c r="I4" s="3" t="s">
        <v>154</v>
      </c>
      <c r="J4" s="3" t="s">
        <v>154</v>
      </c>
      <c r="K4" s="3" t="s">
        <v>154</v>
      </c>
      <c r="L4" s="3" t="s">
        <v>154</v>
      </c>
      <c r="M4" s="3" t="s">
        <v>154</v>
      </c>
      <c r="N4" s="3" t="s">
        <v>154</v>
      </c>
      <c r="O4" s="4" t="s">
        <v>154</v>
      </c>
      <c r="P4" s="4" t="s">
        <v>154</v>
      </c>
      <c r="Q4" s="4" t="s">
        <v>154</v>
      </c>
      <c r="R4" s="4" t="s">
        <v>154</v>
      </c>
      <c r="S4" s="4" t="s">
        <v>154</v>
      </c>
      <c r="T4" s="4" t="s">
        <v>154</v>
      </c>
      <c r="U4" s="4" t="s">
        <v>154</v>
      </c>
      <c r="V4" s="4" t="s">
        <v>154</v>
      </c>
      <c r="W4" s="4" t="s">
        <v>154</v>
      </c>
      <c r="X4" s="5"/>
    </row>
    <row r="5" spans="1:24" x14ac:dyDescent="0.2">
      <c r="C5" s="1" t="s">
        <v>7</v>
      </c>
      <c r="D5" s="1" t="s">
        <v>8</v>
      </c>
      <c r="E5" s="1" t="s">
        <v>7</v>
      </c>
      <c r="F5" s="1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155</v>
      </c>
      <c r="M5" s="3" t="s">
        <v>156</v>
      </c>
      <c r="N5" s="3" t="s">
        <v>157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5" t="s">
        <v>26</v>
      </c>
    </row>
    <row r="6" spans="1:24" x14ac:dyDescent="0.2">
      <c r="A6" s="1" t="s">
        <v>171</v>
      </c>
      <c r="B6" s="1">
        <v>641.52679999999998</v>
      </c>
      <c r="C6" s="7">
        <f>AVERAGE(G6:N6)</f>
        <v>0.13738158178245863</v>
      </c>
      <c r="D6" s="7">
        <f>STDEV(G6:N6)</f>
        <v>0.27564537321811017</v>
      </c>
      <c r="E6" s="7">
        <f>AVERAGE(O6:W6)</f>
        <v>0.15677555493729495</v>
      </c>
      <c r="F6" s="7">
        <f>STDEV(O6:W6)</f>
        <v>0.30251042856061433</v>
      </c>
      <c r="G6" s="8">
        <v>0</v>
      </c>
      <c r="H6" s="8">
        <v>0</v>
      </c>
      <c r="I6" s="8">
        <v>0</v>
      </c>
      <c r="J6" s="8">
        <v>1.3834885086845319E-2</v>
      </c>
      <c r="K6" s="8">
        <v>0</v>
      </c>
      <c r="L6" s="8">
        <v>0.32603096877933391</v>
      </c>
      <c r="M6" s="8">
        <v>0.75918680039348985</v>
      </c>
      <c r="N6" s="8">
        <v>0</v>
      </c>
      <c r="O6" s="9">
        <v>0</v>
      </c>
      <c r="P6" s="9">
        <v>0</v>
      </c>
      <c r="Q6" s="9">
        <v>0.879592458920886</v>
      </c>
      <c r="R6" s="9">
        <v>1.3357778623201795E-2</v>
      </c>
      <c r="S6" s="9">
        <v>0</v>
      </c>
      <c r="T6" s="9">
        <v>0.4175661310830836</v>
      </c>
      <c r="U6" s="9">
        <v>0</v>
      </c>
      <c r="V6" s="9">
        <v>4.5851241408536837E-2</v>
      </c>
      <c r="W6" s="9">
        <v>5.4612384399946416E-2</v>
      </c>
      <c r="X6" s="10">
        <f>COUNTIF(G6:W6,"&gt;0")/17</f>
        <v>0.47058823529411764</v>
      </c>
    </row>
    <row r="7" spans="1:24" x14ac:dyDescent="0.2">
      <c r="A7" s="1" t="s">
        <v>183</v>
      </c>
      <c r="B7" s="1">
        <v>675.60509999999999</v>
      </c>
      <c r="C7" s="7">
        <f t="shared" ref="C7:C32" si="0">AVERAGE(G7:N7)</f>
        <v>5.1609981250229087E-2</v>
      </c>
      <c r="D7" s="7">
        <f t="shared" ref="D7:D32" si="1">STDEV(G7:N7)</f>
        <v>8.5692635335943512E-2</v>
      </c>
      <c r="E7" s="7">
        <f t="shared" ref="E7:E32" si="2">AVERAGE(O7:W7)</f>
        <v>4.3098768353717641E-2</v>
      </c>
      <c r="F7" s="7">
        <f t="shared" ref="F7:F32" si="3">STDEV(O7:W7)</f>
        <v>0.12748792536656112</v>
      </c>
      <c r="G7" s="8">
        <v>0.11904017479838125</v>
      </c>
      <c r="H7" s="8">
        <v>0</v>
      </c>
      <c r="I7" s="8">
        <v>0</v>
      </c>
      <c r="J7" s="8">
        <v>5.9256062314949273E-2</v>
      </c>
      <c r="K7" s="8">
        <v>0</v>
      </c>
      <c r="L7" s="8">
        <v>0.23458361288850213</v>
      </c>
      <c r="M7" s="8">
        <v>0</v>
      </c>
      <c r="N7" s="8">
        <v>0</v>
      </c>
      <c r="O7" s="9">
        <v>0.38303966926500965</v>
      </c>
      <c r="P7" s="9">
        <v>4.8492459184491226E-3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10">
        <f>COUNTIF(G7:W7,"&gt;0")/17</f>
        <v>0.29411764705882354</v>
      </c>
    </row>
    <row r="8" spans="1:24" x14ac:dyDescent="0.2">
      <c r="A8" s="1" t="s">
        <v>167</v>
      </c>
      <c r="B8" s="1">
        <v>714.61839999999995</v>
      </c>
      <c r="C8" s="7">
        <f t="shared" si="0"/>
        <v>0.34148424758816825</v>
      </c>
      <c r="D8" s="7">
        <f t="shared" si="1"/>
        <v>0.57310187191379214</v>
      </c>
      <c r="E8" s="7">
        <f t="shared" si="2"/>
        <v>0.40047418522525691</v>
      </c>
      <c r="F8" s="7">
        <f t="shared" si="3"/>
        <v>0.40906825042968065</v>
      </c>
      <c r="G8" s="8">
        <v>0</v>
      </c>
      <c r="H8" s="8">
        <v>0.64810295683881614</v>
      </c>
      <c r="I8" s="8">
        <v>1.6079791160873871</v>
      </c>
      <c r="J8" s="8">
        <v>0</v>
      </c>
      <c r="K8" s="8">
        <v>0</v>
      </c>
      <c r="L8" s="8">
        <v>0</v>
      </c>
      <c r="M8" s="8">
        <v>0.47579190777914288</v>
      </c>
      <c r="N8" s="8">
        <v>0</v>
      </c>
      <c r="O8" s="9">
        <v>0</v>
      </c>
      <c r="P8" s="9">
        <v>0.46051656727929818</v>
      </c>
      <c r="Q8" s="9">
        <v>1.2003314657322228</v>
      </c>
      <c r="R8" s="9">
        <v>0</v>
      </c>
      <c r="S8" s="9">
        <v>0.55789264289744323</v>
      </c>
      <c r="T8" s="9">
        <v>0.53046859606570551</v>
      </c>
      <c r="U8" s="9">
        <v>0.71996391426811801</v>
      </c>
      <c r="V8" s="9">
        <v>0</v>
      </c>
      <c r="W8" s="9">
        <v>0.1350944807845243</v>
      </c>
      <c r="X8" s="10">
        <f>COUNTIF(G8:W8,"&gt;0")/17</f>
        <v>0.52941176470588236</v>
      </c>
    </row>
    <row r="9" spans="1:24" x14ac:dyDescent="0.2">
      <c r="A9" s="1" t="s">
        <v>194</v>
      </c>
      <c r="B9" s="1">
        <v>590.58709999999996</v>
      </c>
      <c r="C9" s="7">
        <f t="shared" si="0"/>
        <v>0.25423781707240639</v>
      </c>
      <c r="D9" s="7">
        <f t="shared" si="1"/>
        <v>0.40510370869576673</v>
      </c>
      <c r="E9" s="7">
        <f t="shared" si="2"/>
        <v>7.9127146014791372E-2</v>
      </c>
      <c r="F9" s="7">
        <f t="shared" si="3"/>
        <v>0.23738143804437414</v>
      </c>
      <c r="G9" s="8">
        <v>0</v>
      </c>
      <c r="H9" s="8">
        <v>0.85456102141477419</v>
      </c>
      <c r="I9" s="8">
        <v>0.9361965867888844</v>
      </c>
      <c r="J9" s="8">
        <v>0</v>
      </c>
      <c r="K9" s="8">
        <v>0.24314492837559246</v>
      </c>
      <c r="L9" s="8">
        <v>0</v>
      </c>
      <c r="M9" s="8">
        <v>0</v>
      </c>
      <c r="N9" s="8">
        <v>0</v>
      </c>
      <c r="O9" s="9">
        <v>0</v>
      </c>
      <c r="P9" s="9">
        <v>0</v>
      </c>
      <c r="Q9" s="9">
        <v>0</v>
      </c>
      <c r="R9" s="9">
        <v>0</v>
      </c>
      <c r="S9" s="9">
        <v>0.7121443141331224</v>
      </c>
      <c r="T9" s="9">
        <v>0</v>
      </c>
      <c r="U9" s="9">
        <v>0</v>
      </c>
      <c r="V9" s="9">
        <v>0</v>
      </c>
      <c r="W9" s="9">
        <v>0</v>
      </c>
      <c r="X9" s="10">
        <f>COUNTIF(G9:W9,"&gt;0")/17</f>
        <v>0.23529411764705882</v>
      </c>
    </row>
    <row r="10" spans="1:24" x14ac:dyDescent="0.2">
      <c r="A10" s="1" t="s">
        <v>29</v>
      </c>
      <c r="B10" s="1">
        <v>620.59760000000006</v>
      </c>
      <c r="C10" s="7">
        <f t="shared" si="0"/>
        <v>0.21767414117559308</v>
      </c>
      <c r="D10" s="7">
        <f t="shared" si="1"/>
        <v>0.51519657714675915</v>
      </c>
      <c r="E10" s="7">
        <f t="shared" si="2"/>
        <v>6.1603624948353509E-2</v>
      </c>
      <c r="F10" s="7">
        <f t="shared" si="3"/>
        <v>0.1347429523866521</v>
      </c>
      <c r="G10" s="8">
        <v>5.0664936850071056E-2</v>
      </c>
      <c r="H10" s="8">
        <v>0</v>
      </c>
      <c r="I10" s="8">
        <v>0</v>
      </c>
      <c r="J10" s="8">
        <v>0.21085601940092955</v>
      </c>
      <c r="K10" s="8">
        <v>0</v>
      </c>
      <c r="L10" s="8">
        <v>0</v>
      </c>
      <c r="M10" s="8">
        <v>0</v>
      </c>
      <c r="N10" s="8">
        <v>1.4798721731537441</v>
      </c>
      <c r="O10" s="9">
        <v>0.16385274309855721</v>
      </c>
      <c r="P10" s="9">
        <v>0</v>
      </c>
      <c r="Q10" s="9">
        <v>0</v>
      </c>
      <c r="R10" s="9">
        <v>0</v>
      </c>
      <c r="S10" s="9">
        <v>0</v>
      </c>
      <c r="T10" s="9">
        <v>0.39057988143662442</v>
      </c>
      <c r="U10" s="9">
        <v>0</v>
      </c>
      <c r="V10" s="9">
        <v>0</v>
      </c>
      <c r="W10" s="9">
        <v>0</v>
      </c>
      <c r="X10" s="10">
        <f>COUNTIF(G10:W10,"&gt;0")/17</f>
        <v>0.29411764705882354</v>
      </c>
    </row>
    <row r="11" spans="1:24" x14ac:dyDescent="0.2">
      <c r="A11" s="1" t="s">
        <v>184</v>
      </c>
      <c r="B11" s="1">
        <v>634.61329999999998</v>
      </c>
      <c r="C11" s="7">
        <f t="shared" si="0"/>
        <v>0.19152482147983535</v>
      </c>
      <c r="D11" s="7">
        <f t="shared" si="1"/>
        <v>0.28024064461940662</v>
      </c>
      <c r="E11" s="7">
        <f t="shared" si="2"/>
        <v>9.681787313048934E-2</v>
      </c>
      <c r="F11" s="7">
        <f t="shared" si="3"/>
        <v>0.29045361939146797</v>
      </c>
      <c r="G11" s="8">
        <v>5.7387348623179041E-2</v>
      </c>
      <c r="H11" s="8">
        <v>0</v>
      </c>
      <c r="I11" s="8">
        <v>0</v>
      </c>
      <c r="J11" s="8">
        <v>0.61263639420854055</v>
      </c>
      <c r="K11" s="8">
        <v>0</v>
      </c>
      <c r="L11" s="8">
        <v>0</v>
      </c>
      <c r="M11" s="8">
        <v>0.64661979379083212</v>
      </c>
      <c r="N11" s="8">
        <v>0.21555503521613109</v>
      </c>
      <c r="O11" s="9">
        <v>0</v>
      </c>
      <c r="P11" s="9">
        <v>0</v>
      </c>
      <c r="Q11" s="9">
        <v>0.87136085817440401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10">
        <f>COUNTIF(G11:W11,"&gt;0")/17</f>
        <v>0.29411764705882354</v>
      </c>
    </row>
    <row r="12" spans="1:24" x14ac:dyDescent="0.2">
      <c r="A12" s="1" t="s">
        <v>30</v>
      </c>
      <c r="B12" s="1">
        <v>632.63400000000001</v>
      </c>
      <c r="C12" s="7">
        <f t="shared" si="0"/>
        <v>3.4251746798512075E-3</v>
      </c>
      <c r="D12" s="7">
        <f t="shared" si="1"/>
        <v>9.6878569714850035E-3</v>
      </c>
      <c r="E12" s="7">
        <f t="shared" si="2"/>
        <v>0.21325125655031105</v>
      </c>
      <c r="F12" s="7">
        <f t="shared" si="3"/>
        <v>0.33480895479281703</v>
      </c>
      <c r="G12" s="8">
        <v>2.740139743880966E-2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9">
        <v>0</v>
      </c>
      <c r="Q12" s="9">
        <v>0.7911574428769792</v>
      </c>
      <c r="R12" s="9">
        <v>0.4160284387692611</v>
      </c>
      <c r="S12" s="9">
        <v>0</v>
      </c>
      <c r="T12" s="9">
        <v>0.71207542730655904</v>
      </c>
      <c r="U12" s="9">
        <v>0</v>
      </c>
      <c r="V12" s="9">
        <v>0</v>
      </c>
      <c r="W12" s="9">
        <v>0</v>
      </c>
      <c r="X12" s="10">
        <f>COUNTIF(G12:W12,"&gt;0")/17</f>
        <v>0.23529411764705882</v>
      </c>
    </row>
    <row r="13" spans="1:24" x14ac:dyDescent="0.2">
      <c r="A13" s="1" t="s">
        <v>172</v>
      </c>
      <c r="B13" s="1">
        <v>630.61839999999995</v>
      </c>
      <c r="C13" s="7">
        <f t="shared" si="0"/>
        <v>0.4191783323579058</v>
      </c>
      <c r="D13" s="7">
        <f t="shared" si="1"/>
        <v>1.1469778765014136</v>
      </c>
      <c r="E13" s="7">
        <f t="shared" si="2"/>
        <v>0.44829787840257829</v>
      </c>
      <c r="F13" s="7">
        <f t="shared" si="3"/>
        <v>0.58322419905783607</v>
      </c>
      <c r="G13" s="8">
        <v>0</v>
      </c>
      <c r="H13" s="8">
        <v>0</v>
      </c>
      <c r="I13" s="8">
        <v>9.6862646511663375E-2</v>
      </c>
      <c r="J13" s="8">
        <v>0</v>
      </c>
      <c r="K13" s="8">
        <v>0</v>
      </c>
      <c r="L13" s="8">
        <v>0</v>
      </c>
      <c r="M13" s="8">
        <v>0</v>
      </c>
      <c r="N13" s="8">
        <v>3.2565640123515829</v>
      </c>
      <c r="O13" s="9">
        <v>3.3917851963068076E-2</v>
      </c>
      <c r="P13" s="9">
        <v>5.9057491810034154E-3</v>
      </c>
      <c r="Q13" s="9">
        <v>1.0438772207270564</v>
      </c>
      <c r="R13" s="9">
        <v>1.2354175559099172</v>
      </c>
      <c r="S13" s="9">
        <v>0.3880772403440147</v>
      </c>
      <c r="T13" s="9">
        <v>0</v>
      </c>
      <c r="U13" s="9">
        <v>0</v>
      </c>
      <c r="V13" s="9">
        <v>0</v>
      </c>
      <c r="W13" s="9">
        <v>1.3274852874981444</v>
      </c>
      <c r="X13" s="10">
        <f>COUNTIF(G13:W13,"&gt;0")/17</f>
        <v>0.47058823529411764</v>
      </c>
    </row>
    <row r="14" spans="1:24" x14ac:dyDescent="0.2">
      <c r="A14" s="1" t="s">
        <v>31</v>
      </c>
      <c r="B14" s="1">
        <v>437.363</v>
      </c>
      <c r="C14" s="7">
        <f t="shared" si="0"/>
        <v>2.5069656966553664</v>
      </c>
      <c r="D14" s="7">
        <f t="shared" si="1"/>
        <v>2.0624260042341453</v>
      </c>
      <c r="E14" s="7">
        <f t="shared" si="2"/>
        <v>1.6035312607694829</v>
      </c>
      <c r="F14" s="7">
        <f t="shared" si="3"/>
        <v>1.3849955472786011</v>
      </c>
      <c r="G14" s="8">
        <v>2.2796917460404567</v>
      </c>
      <c r="H14" s="8">
        <v>1.1945798008451598</v>
      </c>
      <c r="I14" s="8">
        <v>6.978014101941552</v>
      </c>
      <c r="J14" s="8">
        <v>2.5429484127931388</v>
      </c>
      <c r="K14" s="8">
        <v>1.0502419949453352</v>
      </c>
      <c r="L14" s="8">
        <v>3.6398358257141825</v>
      </c>
      <c r="M14" s="8">
        <v>1.9302225434423237</v>
      </c>
      <c r="N14" s="8">
        <v>0.44019114752078381</v>
      </c>
      <c r="O14" s="9">
        <v>2.2134141419180855</v>
      </c>
      <c r="P14" s="9">
        <v>0.9267174938963777</v>
      </c>
      <c r="Q14" s="9">
        <v>1.8812817276510569</v>
      </c>
      <c r="R14" s="9">
        <v>4.8769517361625407</v>
      </c>
      <c r="S14" s="9">
        <v>1.2926044657676155</v>
      </c>
      <c r="T14" s="9">
        <v>1.3699054332666198</v>
      </c>
      <c r="U14" s="9">
        <v>0</v>
      </c>
      <c r="V14" s="9">
        <v>1.1678480218010876</v>
      </c>
      <c r="W14" s="9">
        <v>0.7030583264619612</v>
      </c>
      <c r="X14" s="10">
        <f>COUNTIF(G14:W14,"&gt;0")/17</f>
        <v>0.94117647058823528</v>
      </c>
    </row>
    <row r="15" spans="1:24" x14ac:dyDescent="0.2">
      <c r="A15" s="1" t="s">
        <v>32</v>
      </c>
      <c r="B15" s="1">
        <v>521.45640000000003</v>
      </c>
      <c r="C15" s="7">
        <f t="shared" si="0"/>
        <v>1.4424887966608009</v>
      </c>
      <c r="D15" s="7">
        <f t="shared" si="1"/>
        <v>2.0076285473133075</v>
      </c>
      <c r="E15" s="7">
        <f t="shared" si="2"/>
        <v>3.8530957980341167</v>
      </c>
      <c r="F15" s="7">
        <f t="shared" si="3"/>
        <v>6.1956187076497091</v>
      </c>
      <c r="G15" s="8">
        <v>4.9169221812150345</v>
      </c>
      <c r="H15" s="8">
        <v>0.43787203687194531</v>
      </c>
      <c r="I15" s="8">
        <v>1.2889726615089949</v>
      </c>
      <c r="J15" s="8">
        <v>0</v>
      </c>
      <c r="K15" s="8">
        <v>4.2980422035724084</v>
      </c>
      <c r="L15" s="8">
        <v>0</v>
      </c>
      <c r="M15" s="8">
        <v>0</v>
      </c>
      <c r="N15" s="8">
        <v>0.59810129011802327</v>
      </c>
      <c r="O15" s="9">
        <v>0.36994356015540847</v>
      </c>
      <c r="P15" s="9">
        <v>0.45775299524503604</v>
      </c>
      <c r="Q15" s="9">
        <v>0.41982027321213361</v>
      </c>
      <c r="R15" s="9">
        <v>11.31216578277281</v>
      </c>
      <c r="S15" s="9">
        <v>0</v>
      </c>
      <c r="T15" s="9">
        <v>0</v>
      </c>
      <c r="U15" s="9">
        <v>0.86167717088377993</v>
      </c>
      <c r="V15" s="9">
        <v>4.087877359986428</v>
      </c>
      <c r="W15" s="9">
        <v>17.168625040051456</v>
      </c>
      <c r="X15" s="10">
        <f>COUNTIF(G15:W15,"&gt;0")/17</f>
        <v>0.70588235294117652</v>
      </c>
    </row>
    <row r="16" spans="1:24" x14ac:dyDescent="0.2">
      <c r="A16" s="1" t="s">
        <v>33</v>
      </c>
      <c r="B16" s="1">
        <v>519.44079999999997</v>
      </c>
      <c r="C16" s="7">
        <f t="shared" si="0"/>
        <v>0.13019808363570545</v>
      </c>
      <c r="D16" s="7">
        <f t="shared" si="1"/>
        <v>0.27837512074267828</v>
      </c>
      <c r="E16" s="7">
        <f t="shared" si="2"/>
        <v>0.34284011120144203</v>
      </c>
      <c r="F16" s="7">
        <f t="shared" si="3"/>
        <v>0.54656861856648409</v>
      </c>
      <c r="G16" s="8">
        <v>8.815293880424931E-3</v>
      </c>
      <c r="H16" s="8">
        <v>0</v>
      </c>
      <c r="I16" s="8">
        <v>0</v>
      </c>
      <c r="J16" s="8">
        <v>0</v>
      </c>
      <c r="K16" s="8">
        <v>0.78534312510894511</v>
      </c>
      <c r="L16" s="8">
        <v>0</v>
      </c>
      <c r="M16" s="8">
        <v>0</v>
      </c>
      <c r="N16" s="8">
        <v>0.2474262500962737</v>
      </c>
      <c r="O16" s="9">
        <v>0.50079290710266</v>
      </c>
      <c r="P16" s="9">
        <v>0</v>
      </c>
      <c r="Q16" s="9">
        <v>1.4873497128270092</v>
      </c>
      <c r="R16" s="9">
        <v>0.11133871838749322</v>
      </c>
      <c r="S16" s="9">
        <v>0</v>
      </c>
      <c r="T16" s="9">
        <v>0</v>
      </c>
      <c r="U16" s="9">
        <v>0</v>
      </c>
      <c r="V16" s="9">
        <v>0</v>
      </c>
      <c r="W16" s="9">
        <v>0.9860796624958158</v>
      </c>
      <c r="X16" s="10">
        <f>COUNTIF(G16:W16,"&gt;0")/17</f>
        <v>0.41176470588235292</v>
      </c>
    </row>
    <row r="17" spans="1:24" x14ac:dyDescent="0.2">
      <c r="A17" s="1" t="s">
        <v>34</v>
      </c>
      <c r="B17" s="1">
        <v>549.48770000000002</v>
      </c>
      <c r="C17" s="7">
        <f t="shared" si="0"/>
        <v>110.09627520132055</v>
      </c>
      <c r="D17" s="7">
        <f t="shared" si="1"/>
        <v>88.303297846528807</v>
      </c>
      <c r="E17" s="7">
        <f t="shared" si="2"/>
        <v>116.65102983038088</v>
      </c>
      <c r="F17" s="7">
        <f t="shared" si="3"/>
        <v>156.57048546041526</v>
      </c>
      <c r="G17" s="8">
        <v>82.848187506718318</v>
      </c>
      <c r="H17" s="8">
        <v>231.03397732154616</v>
      </c>
      <c r="I17" s="8">
        <v>44.327431017641899</v>
      </c>
      <c r="J17" s="8">
        <v>77.878734109894182</v>
      </c>
      <c r="K17" s="8">
        <v>52.665178347620504</v>
      </c>
      <c r="L17" s="8">
        <v>267.92677427174851</v>
      </c>
      <c r="M17" s="8">
        <v>84.669666998101263</v>
      </c>
      <c r="N17" s="8">
        <v>39.420252037293629</v>
      </c>
      <c r="O17" s="9">
        <v>45.054093435830644</v>
      </c>
      <c r="P17" s="9">
        <v>57.156192146199473</v>
      </c>
      <c r="Q17" s="9">
        <v>530.72252484939509</v>
      </c>
      <c r="R17" s="9">
        <v>40.870998529176518</v>
      </c>
      <c r="S17" s="9">
        <v>71.766307139563935</v>
      </c>
      <c r="T17" s="9">
        <v>63.892469321188081</v>
      </c>
      <c r="U17" s="9">
        <v>104.27420818779349</v>
      </c>
      <c r="V17" s="9">
        <v>51.06511151443398</v>
      </c>
      <c r="W17" s="9">
        <v>85.057363349846668</v>
      </c>
      <c r="X17" s="10">
        <f>COUNTIF(G17:W17,"&gt;0")/17</f>
        <v>1</v>
      </c>
    </row>
    <row r="18" spans="1:24" x14ac:dyDescent="0.2">
      <c r="A18" s="1" t="s">
        <v>35</v>
      </c>
      <c r="B18" s="1">
        <v>563.50340000000006</v>
      </c>
      <c r="C18" s="7">
        <f t="shared" si="0"/>
        <v>0.2545979184354899</v>
      </c>
      <c r="D18" s="7">
        <f t="shared" si="1"/>
        <v>0.54844729451779728</v>
      </c>
      <c r="E18" s="7">
        <f t="shared" si="2"/>
        <v>1.2744411052559157</v>
      </c>
      <c r="F18" s="7">
        <f t="shared" si="3"/>
        <v>2.988113822552203</v>
      </c>
      <c r="G18" s="8">
        <v>1.5427382396346028</v>
      </c>
      <c r="H18" s="8">
        <v>0</v>
      </c>
      <c r="I18" s="8">
        <v>0</v>
      </c>
      <c r="J18" s="8">
        <v>0</v>
      </c>
      <c r="K18" s="8">
        <v>0.49404510784931632</v>
      </c>
      <c r="L18" s="8">
        <v>0</v>
      </c>
      <c r="M18" s="8">
        <v>0</v>
      </c>
      <c r="N18" s="8">
        <v>0</v>
      </c>
      <c r="O18" s="9">
        <v>0</v>
      </c>
      <c r="P18" s="9">
        <v>0.33357149521311802</v>
      </c>
      <c r="Q18" s="9">
        <v>0</v>
      </c>
      <c r="R18" s="9">
        <v>0.89560313117067492</v>
      </c>
      <c r="S18" s="9">
        <v>0</v>
      </c>
      <c r="T18" s="9">
        <v>0</v>
      </c>
      <c r="U18" s="9">
        <v>0</v>
      </c>
      <c r="V18" s="9">
        <v>1.0770033193368262</v>
      </c>
      <c r="W18" s="9">
        <v>9.1637920015826211</v>
      </c>
      <c r="X18" s="10">
        <f>COUNTIF(G18:W18,"&gt;0")/17</f>
        <v>0.35294117647058826</v>
      </c>
    </row>
    <row r="19" spans="1:24" x14ac:dyDescent="0.2">
      <c r="A19" s="1" t="s">
        <v>37</v>
      </c>
      <c r="B19" s="1">
        <v>559.47209999999995</v>
      </c>
      <c r="C19" s="7">
        <f t="shared" si="0"/>
        <v>0.27068164991696253</v>
      </c>
      <c r="D19" s="7">
        <f t="shared" si="1"/>
        <v>0.31405638612173559</v>
      </c>
      <c r="E19" s="7">
        <f t="shared" si="2"/>
        <v>0.31816627761810889</v>
      </c>
      <c r="F19" s="7">
        <f t="shared" si="3"/>
        <v>0.39463936173804431</v>
      </c>
      <c r="G19" s="8">
        <v>0.37483263098027497</v>
      </c>
      <c r="H19" s="8">
        <v>0.55662159965274882</v>
      </c>
      <c r="I19" s="8">
        <v>0.79708905461270962</v>
      </c>
      <c r="J19" s="8">
        <v>0</v>
      </c>
      <c r="K19" s="8">
        <v>0</v>
      </c>
      <c r="L19" s="8">
        <v>0.43690991408996677</v>
      </c>
      <c r="M19" s="8">
        <v>0</v>
      </c>
      <c r="N19" s="8">
        <v>0</v>
      </c>
      <c r="O19" s="9">
        <v>0.52649994586516591</v>
      </c>
      <c r="P19" s="9">
        <v>0</v>
      </c>
      <c r="Q19" s="9">
        <v>0.93428319632041679</v>
      </c>
      <c r="R19" s="9">
        <v>0</v>
      </c>
      <c r="S19" s="9">
        <v>0.59388536903627664</v>
      </c>
      <c r="T19" s="9">
        <v>0</v>
      </c>
      <c r="U19" s="9">
        <v>0.8088279873411206</v>
      </c>
      <c r="V19" s="9">
        <v>0</v>
      </c>
      <c r="W19" s="9">
        <v>0</v>
      </c>
      <c r="X19" s="10">
        <f>COUNTIF(G19:W19,"&gt;0")/17</f>
        <v>0.47058823529411764</v>
      </c>
    </row>
    <row r="20" spans="1:24" x14ac:dyDescent="0.2">
      <c r="A20" s="1" t="s">
        <v>38</v>
      </c>
      <c r="B20" s="1">
        <v>577.51900000000001</v>
      </c>
      <c r="C20" s="7">
        <f t="shared" si="0"/>
        <v>284.62045445587131</v>
      </c>
      <c r="D20" s="7">
        <f t="shared" si="1"/>
        <v>91.480634110756171</v>
      </c>
      <c r="E20" s="7">
        <f t="shared" si="2"/>
        <v>289.41355578619323</v>
      </c>
      <c r="F20" s="7">
        <f t="shared" si="3"/>
        <v>99.175434643999466</v>
      </c>
      <c r="G20" s="8">
        <v>355.40797402618239</v>
      </c>
      <c r="H20" s="8">
        <v>194.01880050917509</v>
      </c>
      <c r="I20" s="8">
        <v>280.14268568251492</v>
      </c>
      <c r="J20" s="8">
        <v>401.89806246462257</v>
      </c>
      <c r="K20" s="8">
        <v>188.41353681793134</v>
      </c>
      <c r="L20" s="8">
        <v>272.4440376983967</v>
      </c>
      <c r="M20" s="8">
        <v>397.35437030649967</v>
      </c>
      <c r="N20" s="8">
        <v>187.28416814164814</v>
      </c>
      <c r="O20" s="9">
        <v>238.10570512759153</v>
      </c>
      <c r="P20" s="9">
        <v>262.43547395141223</v>
      </c>
      <c r="Q20" s="9">
        <v>315.2923309946641</v>
      </c>
      <c r="R20" s="9">
        <v>149.45890965165592</v>
      </c>
      <c r="S20" s="9">
        <v>422.80045633583615</v>
      </c>
      <c r="T20" s="9">
        <v>285.30085182327292</v>
      </c>
      <c r="U20" s="9">
        <v>461.12250931580911</v>
      </c>
      <c r="V20" s="9">
        <v>204.47148105370934</v>
      </c>
      <c r="W20" s="9">
        <v>265.73428382178787</v>
      </c>
      <c r="X20" s="10">
        <f>COUNTIF(G20:W20,"&gt;0")/17</f>
        <v>1</v>
      </c>
    </row>
    <row r="21" spans="1:24" x14ac:dyDescent="0.2">
      <c r="A21" s="1" t="s">
        <v>39</v>
      </c>
      <c r="B21" s="1">
        <v>610.54049999999995</v>
      </c>
      <c r="C21" s="7">
        <f t="shared" si="0"/>
        <v>0.32545509473199963</v>
      </c>
      <c r="D21" s="7">
        <f t="shared" si="1"/>
        <v>0.69621217750947295</v>
      </c>
      <c r="E21" s="7">
        <f t="shared" si="2"/>
        <v>0.53031343747759052</v>
      </c>
      <c r="F21" s="7">
        <f t="shared" si="3"/>
        <v>0.59431240513760519</v>
      </c>
      <c r="G21" s="8">
        <v>0.25515471524907057</v>
      </c>
      <c r="H21" s="8">
        <v>0</v>
      </c>
      <c r="I21" s="8">
        <v>0.1300543127046091</v>
      </c>
      <c r="J21" s="8">
        <v>2.0305220570496094</v>
      </c>
      <c r="K21" s="8">
        <v>0.18790967285270818</v>
      </c>
      <c r="L21" s="8">
        <v>0</v>
      </c>
      <c r="M21" s="8">
        <v>0</v>
      </c>
      <c r="N21" s="8">
        <v>0</v>
      </c>
      <c r="O21" s="9">
        <v>0.57303053321345543</v>
      </c>
      <c r="P21" s="9">
        <v>0.67442926859102825</v>
      </c>
      <c r="Q21" s="9">
        <v>1.8912207566818089</v>
      </c>
      <c r="R21" s="9">
        <v>0</v>
      </c>
      <c r="S21" s="9">
        <v>0</v>
      </c>
      <c r="T21" s="9">
        <v>0.37004954349346014</v>
      </c>
      <c r="U21" s="9">
        <v>0.45752508719876228</v>
      </c>
      <c r="V21" s="9">
        <v>0</v>
      </c>
      <c r="W21" s="9">
        <v>0.80656574811979909</v>
      </c>
      <c r="X21" s="10">
        <f>COUNTIF(G21:W21,"&gt;0")/17</f>
        <v>0.58823529411764708</v>
      </c>
    </row>
    <row r="22" spans="1:24" x14ac:dyDescent="0.2">
      <c r="A22" s="1" t="s">
        <v>40</v>
      </c>
      <c r="B22" s="1">
        <v>573.48770000000002</v>
      </c>
      <c r="C22" s="7">
        <f t="shared" si="0"/>
        <v>0.83280960633966239</v>
      </c>
      <c r="D22" s="7">
        <f t="shared" si="1"/>
        <v>1.2719388937817693</v>
      </c>
      <c r="E22" s="7">
        <f t="shared" si="2"/>
        <v>0.94068400025928034</v>
      </c>
      <c r="F22" s="7">
        <f t="shared" si="3"/>
        <v>2.179677109061108</v>
      </c>
      <c r="G22" s="8">
        <v>2.1369194940699425</v>
      </c>
      <c r="H22" s="8">
        <v>0</v>
      </c>
      <c r="I22" s="8">
        <v>0</v>
      </c>
      <c r="J22" s="8">
        <v>0</v>
      </c>
      <c r="K22" s="8">
        <v>3.2792960051823696</v>
      </c>
      <c r="L22" s="8">
        <v>0</v>
      </c>
      <c r="M22" s="8">
        <v>0</v>
      </c>
      <c r="N22" s="8">
        <v>1.246261351464987</v>
      </c>
      <c r="O22" s="9">
        <v>0.70258212111211005</v>
      </c>
      <c r="P22" s="9">
        <v>0</v>
      </c>
      <c r="Q22" s="9">
        <v>0</v>
      </c>
      <c r="R22" s="9">
        <v>6.6799741997647075</v>
      </c>
      <c r="S22" s="9">
        <v>0</v>
      </c>
      <c r="T22" s="9">
        <v>0</v>
      </c>
      <c r="U22" s="9">
        <v>0</v>
      </c>
      <c r="V22" s="9">
        <v>0.17495872255928197</v>
      </c>
      <c r="W22" s="9">
        <v>0.90864095889742347</v>
      </c>
      <c r="X22" s="10">
        <f>COUNTIF(G22:W22,"&gt;0")/17</f>
        <v>0.41176470588235292</v>
      </c>
    </row>
    <row r="23" spans="1:24" x14ac:dyDescent="0.2">
      <c r="A23" s="1" t="s">
        <v>41</v>
      </c>
      <c r="B23" s="1">
        <v>591.53470000000004</v>
      </c>
      <c r="C23" s="7">
        <f t="shared" si="0"/>
        <v>0.23301295217205431</v>
      </c>
      <c r="D23" s="7">
        <f t="shared" si="1"/>
        <v>0.36559529779670147</v>
      </c>
      <c r="E23" s="7">
        <f t="shared" si="2"/>
        <v>1.2567035520361118E-2</v>
      </c>
      <c r="F23" s="7">
        <f t="shared" si="3"/>
        <v>3.7701106561083352E-2</v>
      </c>
      <c r="G23" s="8">
        <v>0.2865015437074912</v>
      </c>
      <c r="H23" s="8">
        <v>0.93625010171426259</v>
      </c>
      <c r="I23" s="8">
        <v>0</v>
      </c>
      <c r="J23" s="8">
        <v>0</v>
      </c>
      <c r="K23" s="8">
        <v>0</v>
      </c>
      <c r="L23" s="8">
        <v>0.64135197195468074</v>
      </c>
      <c r="M23" s="8">
        <v>0</v>
      </c>
      <c r="N23" s="8">
        <v>0</v>
      </c>
      <c r="O23" s="9">
        <v>0</v>
      </c>
      <c r="P23" s="9">
        <v>0</v>
      </c>
      <c r="Q23" s="9">
        <v>0</v>
      </c>
      <c r="R23" s="9">
        <v>0.11310331968325006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10">
        <f>COUNTIF(G23:W23,"&gt;0")/17</f>
        <v>0.23529411764705882</v>
      </c>
    </row>
    <row r="24" spans="1:24" x14ac:dyDescent="0.2">
      <c r="A24" s="1" t="s">
        <v>44</v>
      </c>
      <c r="B24" s="1">
        <v>618.50919999999996</v>
      </c>
      <c r="C24" s="7">
        <f t="shared" si="0"/>
        <v>2.2185766540473351</v>
      </c>
      <c r="D24" s="7">
        <f t="shared" si="1"/>
        <v>3.3219210786858753</v>
      </c>
      <c r="E24" s="7">
        <f t="shared" si="2"/>
        <v>0.33771249442360318</v>
      </c>
      <c r="F24" s="7">
        <f t="shared" si="3"/>
        <v>0.34683197877503158</v>
      </c>
      <c r="G24" s="8">
        <v>0.25478459975078005</v>
      </c>
      <c r="H24" s="8">
        <v>0</v>
      </c>
      <c r="I24" s="8">
        <v>0.85780347523736378</v>
      </c>
      <c r="J24" s="8">
        <v>1.0689648329350612</v>
      </c>
      <c r="K24" s="8">
        <v>9.0388624006251224</v>
      </c>
      <c r="L24" s="8">
        <v>0.49890813154216945</v>
      </c>
      <c r="M24" s="8">
        <v>0.31712397862615926</v>
      </c>
      <c r="N24" s="8">
        <v>5.7121658136620264</v>
      </c>
      <c r="O24" s="9">
        <v>0.5827065365809222</v>
      </c>
      <c r="P24" s="9">
        <v>0</v>
      </c>
      <c r="Q24" s="9">
        <v>1.0089066134917106</v>
      </c>
      <c r="R24" s="9">
        <v>0.12457407861691641</v>
      </c>
      <c r="S24" s="9">
        <v>0</v>
      </c>
      <c r="T24" s="9">
        <v>0.40257018858626364</v>
      </c>
      <c r="U24" s="9">
        <v>0.58272679573057451</v>
      </c>
      <c r="V24" s="9">
        <v>0.33792823680604139</v>
      </c>
      <c r="W24" s="9">
        <v>0</v>
      </c>
      <c r="X24" s="10">
        <f>COUNTIF(G24:W24,"&gt;0")/17</f>
        <v>0.76470588235294112</v>
      </c>
    </row>
    <row r="25" spans="1:24" x14ac:dyDescent="0.2">
      <c r="A25" s="1" t="s">
        <v>45</v>
      </c>
      <c r="B25" s="1">
        <v>601.51900000000001</v>
      </c>
      <c r="C25" s="7">
        <f t="shared" si="0"/>
        <v>12.724038686436993</v>
      </c>
      <c r="D25" s="7">
        <f t="shared" si="1"/>
        <v>15.768649084278605</v>
      </c>
      <c r="E25" s="7">
        <f t="shared" si="2"/>
        <v>6.3225010107243369</v>
      </c>
      <c r="F25" s="7">
        <f t="shared" si="3"/>
        <v>8.1692734752497849</v>
      </c>
      <c r="G25" s="8">
        <v>30.949005667917238</v>
      </c>
      <c r="H25" s="8">
        <v>0</v>
      </c>
      <c r="I25" s="8">
        <v>0</v>
      </c>
      <c r="J25" s="8">
        <v>0</v>
      </c>
      <c r="K25" s="8">
        <v>38.055163233639739</v>
      </c>
      <c r="L25" s="8">
        <v>1.9222667522424834</v>
      </c>
      <c r="M25" s="8">
        <v>6.7819616087288397</v>
      </c>
      <c r="N25" s="8">
        <v>24.083912228967648</v>
      </c>
      <c r="O25" s="9">
        <v>6.7869089805907832</v>
      </c>
      <c r="P25" s="9">
        <v>5.1594466398040604</v>
      </c>
      <c r="Q25" s="9">
        <v>0</v>
      </c>
      <c r="R25" s="9">
        <v>25.551447056501843</v>
      </c>
      <c r="S25" s="9">
        <v>2.6512977414732601</v>
      </c>
      <c r="T25" s="9">
        <v>0</v>
      </c>
      <c r="U25" s="9">
        <v>1.5773497951184303</v>
      </c>
      <c r="V25" s="9">
        <v>2.9280862733470867</v>
      </c>
      <c r="W25" s="9">
        <v>12.247972609683577</v>
      </c>
      <c r="X25" s="10">
        <f>COUNTIF(G25:W25,"&gt;0")/17</f>
        <v>0.70588235294117652</v>
      </c>
    </row>
    <row r="26" spans="1:24" x14ac:dyDescent="0.2">
      <c r="A26" s="1" t="s">
        <v>46</v>
      </c>
      <c r="B26" s="1">
        <v>599.50340000000006</v>
      </c>
      <c r="C26" s="7">
        <f t="shared" si="0"/>
        <v>1.788357625321763</v>
      </c>
      <c r="D26" s="7">
        <f t="shared" si="1"/>
        <v>2.1533928849848145</v>
      </c>
      <c r="E26" s="7">
        <f t="shared" si="2"/>
        <v>1.725299330070758</v>
      </c>
      <c r="F26" s="7">
        <f t="shared" si="3"/>
        <v>2.9171148229825499</v>
      </c>
      <c r="G26" s="8">
        <v>4.7284994550008053</v>
      </c>
      <c r="H26" s="8">
        <v>0</v>
      </c>
      <c r="I26" s="8">
        <v>0.83713296513954605</v>
      </c>
      <c r="J26" s="8">
        <v>0.82616620874851732</v>
      </c>
      <c r="K26" s="8">
        <v>5.5892169674727779</v>
      </c>
      <c r="L26" s="8">
        <v>0</v>
      </c>
      <c r="M26" s="8">
        <v>0.73906167041686355</v>
      </c>
      <c r="N26" s="8">
        <v>1.5867837357955945</v>
      </c>
      <c r="O26" s="9">
        <v>0</v>
      </c>
      <c r="P26" s="9">
        <v>3.0934881155121028</v>
      </c>
      <c r="Q26" s="9">
        <v>0</v>
      </c>
      <c r="R26" s="9">
        <v>8.6537367413681601</v>
      </c>
      <c r="S26" s="9">
        <v>0.61281734644034702</v>
      </c>
      <c r="T26" s="9">
        <v>0</v>
      </c>
      <c r="U26" s="9">
        <v>0</v>
      </c>
      <c r="V26" s="9">
        <v>3.1676517673162126</v>
      </c>
      <c r="W26" s="9">
        <v>0</v>
      </c>
      <c r="X26" s="10">
        <f>COUNTIF(G26:W26,"&gt;0")/17</f>
        <v>0.58823529411764708</v>
      </c>
    </row>
    <row r="27" spans="1:24" x14ac:dyDescent="0.2">
      <c r="A27" s="1" t="s">
        <v>195</v>
      </c>
      <c r="B27" s="1">
        <v>664.58749999999998</v>
      </c>
      <c r="C27" s="7">
        <f t="shared" si="0"/>
        <v>4.0826917200627234E-2</v>
      </c>
      <c r="D27" s="7">
        <f t="shared" si="1"/>
        <v>8.917046598743153E-2</v>
      </c>
      <c r="E27" s="7">
        <f t="shared" si="2"/>
        <v>0.2319636670115218</v>
      </c>
      <c r="F27" s="7">
        <f t="shared" si="3"/>
        <v>0.48654868865497308</v>
      </c>
      <c r="G27" s="8">
        <v>0</v>
      </c>
      <c r="H27" s="8">
        <v>0</v>
      </c>
      <c r="I27" s="8">
        <v>0</v>
      </c>
      <c r="J27" s="8">
        <v>0</v>
      </c>
      <c r="K27" s="8">
        <v>7.4833062286444471E-2</v>
      </c>
      <c r="L27" s="8">
        <v>0</v>
      </c>
      <c r="M27" s="8">
        <v>0</v>
      </c>
      <c r="N27" s="8">
        <v>0.25178227531857339</v>
      </c>
      <c r="O27" s="9">
        <v>0.72847003786881936</v>
      </c>
      <c r="P27" s="9">
        <v>0</v>
      </c>
      <c r="Q27" s="9">
        <v>1.3592029652348767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10">
        <f>COUNTIF(G27:W27,"&gt;0")/17</f>
        <v>0.23529411764705882</v>
      </c>
    </row>
    <row r="28" spans="1:24" x14ac:dyDescent="0.2">
      <c r="A28" s="1" t="s">
        <v>49</v>
      </c>
      <c r="B28" s="1">
        <v>627.53470000000004</v>
      </c>
      <c r="C28" s="7">
        <f t="shared" si="0"/>
        <v>10.802020860165197</v>
      </c>
      <c r="D28" s="7">
        <f t="shared" si="1"/>
        <v>7.3189215541082975</v>
      </c>
      <c r="E28" s="7">
        <f t="shared" si="2"/>
        <v>6.9435168210055611</v>
      </c>
      <c r="F28" s="7">
        <f t="shared" si="3"/>
        <v>7.3757178609411085</v>
      </c>
      <c r="G28" s="8">
        <v>20.069647249848227</v>
      </c>
      <c r="H28" s="8">
        <v>19.32794114757203</v>
      </c>
      <c r="I28" s="8">
        <v>11.604392705062216</v>
      </c>
      <c r="J28" s="8">
        <v>4.4112263786042307</v>
      </c>
      <c r="K28" s="8">
        <v>8.1838481948391681</v>
      </c>
      <c r="L28" s="8">
        <v>2.7117824385177358</v>
      </c>
      <c r="M28" s="8">
        <v>2.9307029901608561</v>
      </c>
      <c r="N28" s="8">
        <v>17.176625776717113</v>
      </c>
      <c r="O28" s="9">
        <v>10.856206892285744</v>
      </c>
      <c r="P28" s="9">
        <v>1.7021010565538444</v>
      </c>
      <c r="Q28" s="9">
        <v>1.0078123594118633</v>
      </c>
      <c r="R28" s="9">
        <v>2.9936008845608191</v>
      </c>
      <c r="S28" s="9">
        <v>8.8926566454925808</v>
      </c>
      <c r="T28" s="9">
        <v>5.1087223947431202</v>
      </c>
      <c r="U28" s="9">
        <v>2.2275387527832908</v>
      </c>
      <c r="V28" s="9">
        <v>24.524020033960834</v>
      </c>
      <c r="W28" s="9">
        <v>5.1789923692579549</v>
      </c>
      <c r="X28" s="10">
        <f>COUNTIF(G28:W28,"&gt;0")/17</f>
        <v>1</v>
      </c>
    </row>
    <row r="29" spans="1:24" x14ac:dyDescent="0.2">
      <c r="A29" s="1" t="s">
        <v>50</v>
      </c>
      <c r="B29" s="1">
        <v>651.53470000000004</v>
      </c>
      <c r="C29" s="7">
        <f t="shared" si="0"/>
        <v>2.4837098338550252</v>
      </c>
      <c r="D29" s="7">
        <f t="shared" si="1"/>
        <v>6.867269399878758</v>
      </c>
      <c r="E29" s="7">
        <f t="shared" si="2"/>
        <v>0.2640217610401947</v>
      </c>
      <c r="F29" s="7">
        <f t="shared" si="3"/>
        <v>0.3341850206476577</v>
      </c>
      <c r="G29" s="8">
        <v>0.39376564996251684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19.475913020877684</v>
      </c>
      <c r="O29" s="9">
        <v>0</v>
      </c>
      <c r="P29" s="9">
        <v>0</v>
      </c>
      <c r="Q29" s="9">
        <v>0.90453628495667981</v>
      </c>
      <c r="R29" s="9">
        <v>0.52333698156594122</v>
      </c>
      <c r="S29" s="9">
        <v>0</v>
      </c>
      <c r="T29" s="9">
        <v>0.22736702991518495</v>
      </c>
      <c r="U29" s="9">
        <v>0</v>
      </c>
      <c r="V29" s="9">
        <v>0.11845223141463425</v>
      </c>
      <c r="W29" s="9">
        <v>0.60250332150931185</v>
      </c>
      <c r="X29" s="10">
        <f>COUNTIF(G29:W29,"&gt;0")/17</f>
        <v>0.41176470588235292</v>
      </c>
    </row>
    <row r="30" spans="1:24" x14ac:dyDescent="0.2">
      <c r="A30" s="1" t="s">
        <v>175</v>
      </c>
      <c r="B30" s="1">
        <v>678.50919999999996</v>
      </c>
      <c r="C30" s="7">
        <f t="shared" si="0"/>
        <v>3.8812234407486733E-2</v>
      </c>
      <c r="D30" s="7">
        <f t="shared" si="1"/>
        <v>0.10977757657014285</v>
      </c>
      <c r="E30" s="7">
        <f t="shared" si="2"/>
        <v>1.8271528745609149</v>
      </c>
      <c r="F30" s="7">
        <f t="shared" si="3"/>
        <v>2.3340906039967817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0.31049787525989386</v>
      </c>
      <c r="M30" s="8">
        <v>0</v>
      </c>
      <c r="N30" s="8">
        <v>0</v>
      </c>
      <c r="O30" s="9">
        <v>2.671392150754734</v>
      </c>
      <c r="P30" s="9">
        <v>6.9649337834470861</v>
      </c>
      <c r="Q30" s="9">
        <v>0.9244024679436762</v>
      </c>
      <c r="R30" s="9">
        <v>0</v>
      </c>
      <c r="S30" s="9">
        <v>0</v>
      </c>
      <c r="T30" s="9">
        <v>2.0276720183200201</v>
      </c>
      <c r="U30" s="9">
        <v>3.5988160407072827</v>
      </c>
      <c r="V30" s="9">
        <v>0.25715940987543412</v>
      </c>
      <c r="W30" s="9">
        <v>0</v>
      </c>
      <c r="X30" s="10">
        <f>COUNTIF(G30:W30,"&gt;0")/17</f>
        <v>0.41176470588235292</v>
      </c>
    </row>
    <row r="31" spans="1:24" x14ac:dyDescent="0.2">
      <c r="A31" s="1" t="s">
        <v>176</v>
      </c>
      <c r="B31" s="1">
        <v>714.60310000000004</v>
      </c>
      <c r="C31" s="7">
        <f t="shared" si="0"/>
        <v>0.19236252233935233</v>
      </c>
      <c r="D31" s="7">
        <f t="shared" si="1"/>
        <v>0.35847350007888035</v>
      </c>
      <c r="E31" s="7">
        <f t="shared" si="2"/>
        <v>0.17150161009903087</v>
      </c>
      <c r="F31" s="7">
        <f t="shared" si="3"/>
        <v>0.22499261929779751</v>
      </c>
      <c r="G31" s="8">
        <v>0</v>
      </c>
      <c r="H31" s="8">
        <v>0.69381084096930989</v>
      </c>
      <c r="I31" s="8">
        <v>0.84508933774550876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9">
        <v>0.18236947863926167</v>
      </c>
      <c r="Q31" s="9">
        <v>0.68480217709149749</v>
      </c>
      <c r="R31" s="9">
        <v>0</v>
      </c>
      <c r="S31" s="9">
        <v>0</v>
      </c>
      <c r="T31" s="9">
        <v>0.12549633432292767</v>
      </c>
      <c r="U31" s="9">
        <v>0.27774037660195278</v>
      </c>
      <c r="V31" s="9">
        <v>0.27310612423563807</v>
      </c>
      <c r="W31" s="9">
        <v>0</v>
      </c>
      <c r="X31" s="10">
        <f>COUNTIF(G31:W31,"&gt;0")/17</f>
        <v>0.41176470588235292</v>
      </c>
    </row>
    <row r="32" spans="1:24" x14ac:dyDescent="0.2">
      <c r="A32" s="1" t="s">
        <v>158</v>
      </c>
      <c r="B32" s="1">
        <v>712.58749999999998</v>
      </c>
      <c r="C32" s="7">
        <f t="shared" si="0"/>
        <v>0.38504699369642836</v>
      </c>
      <c r="D32" s="7">
        <f t="shared" si="1"/>
        <v>0.3461623055161851</v>
      </c>
      <c r="E32" s="7">
        <f t="shared" si="2"/>
        <v>0</v>
      </c>
      <c r="F32" s="7">
        <f t="shared" si="3"/>
        <v>0</v>
      </c>
      <c r="G32" s="8">
        <v>0</v>
      </c>
      <c r="H32" s="8">
        <v>0.46890963866919871</v>
      </c>
      <c r="I32" s="8">
        <v>0.63170273795517518</v>
      </c>
      <c r="J32" s="8">
        <v>0.55340405230196488</v>
      </c>
      <c r="K32" s="8">
        <v>0.91622717671906151</v>
      </c>
      <c r="L32" s="8">
        <v>0</v>
      </c>
      <c r="M32" s="8">
        <v>0.51013234392602669</v>
      </c>
      <c r="N32" s="8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10">
        <f>COUNTIF(G32:W32,"&gt;0")/17</f>
        <v>0.29411764705882354</v>
      </c>
    </row>
    <row r="33" spans="1:24" x14ac:dyDescent="0.2">
      <c r="A33" s="1" t="s">
        <v>185</v>
      </c>
      <c r="B33" s="1">
        <v>675.53470000000004</v>
      </c>
      <c r="C33" s="7">
        <f t="shared" ref="C33:C96" si="4">AVERAGE(G33:N33)</f>
        <v>6.6196309569460626E-2</v>
      </c>
      <c r="D33" s="7">
        <f t="shared" ref="D33:D96" si="5">STDEV(G33:N33)</f>
        <v>0.15667843684537733</v>
      </c>
      <c r="E33" s="7">
        <f t="shared" ref="E33:E96" si="6">AVERAGE(O33:W33)</f>
        <v>0.17692294114134743</v>
      </c>
      <c r="F33" s="7">
        <f t="shared" ref="F33:F96" si="7">STDEV(O33:W33)</f>
        <v>0.27235307470521447</v>
      </c>
      <c r="G33" s="8">
        <v>8.2206358897729703E-2</v>
      </c>
      <c r="H33" s="8">
        <v>0.44736411765795525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0.6718694626285785</v>
      </c>
      <c r="P33" s="9">
        <v>0</v>
      </c>
      <c r="Q33" s="9">
        <v>0</v>
      </c>
      <c r="R33" s="9">
        <v>0.45265527047566245</v>
      </c>
      <c r="S33" s="9">
        <v>0.4677817371678859</v>
      </c>
      <c r="T33" s="9">
        <v>0</v>
      </c>
      <c r="U33" s="9">
        <v>0</v>
      </c>
      <c r="V33" s="9">
        <v>0</v>
      </c>
      <c r="W33" s="9">
        <v>0</v>
      </c>
      <c r="X33" s="10">
        <f>COUNTIF(G33:W33,"&gt;0")/17</f>
        <v>0.29411764705882354</v>
      </c>
    </row>
    <row r="34" spans="1:24" x14ac:dyDescent="0.2">
      <c r="A34" s="1" t="s">
        <v>163</v>
      </c>
      <c r="B34" s="1">
        <v>706.54049999999995</v>
      </c>
      <c r="C34" s="7">
        <f t="shared" si="4"/>
        <v>0.97486286619074602</v>
      </c>
      <c r="D34" s="7">
        <f t="shared" si="5"/>
        <v>0.87709324944961797</v>
      </c>
      <c r="E34" s="7">
        <f t="shared" si="6"/>
        <v>5.8279888461137377</v>
      </c>
      <c r="F34" s="7">
        <f t="shared" si="7"/>
        <v>7.7356000177520725</v>
      </c>
      <c r="G34" s="8">
        <v>0.81691595744661361</v>
      </c>
      <c r="H34" s="8">
        <v>1.7260991909646333</v>
      </c>
      <c r="I34" s="8">
        <v>0</v>
      </c>
      <c r="J34" s="8">
        <v>1.9491418311882491</v>
      </c>
      <c r="K34" s="8">
        <v>0</v>
      </c>
      <c r="L34" s="8">
        <v>2.1037542730588412</v>
      </c>
      <c r="M34" s="8">
        <v>1.0445580999978255</v>
      </c>
      <c r="N34" s="8">
        <v>0.15843357686980447</v>
      </c>
      <c r="O34" s="9">
        <v>6.3078189536117462</v>
      </c>
      <c r="P34" s="9">
        <v>22.381200899418261</v>
      </c>
      <c r="Q34" s="9">
        <v>0</v>
      </c>
      <c r="R34" s="9">
        <v>0</v>
      </c>
      <c r="S34" s="9">
        <v>0.66707715908509169</v>
      </c>
      <c r="T34" s="9">
        <v>10.629882553402815</v>
      </c>
      <c r="U34" s="9">
        <v>11.35933481419681</v>
      </c>
      <c r="V34" s="9">
        <v>1.1065852353089185</v>
      </c>
      <c r="W34" s="9">
        <v>0</v>
      </c>
      <c r="X34" s="10">
        <f>COUNTIF(G34:W34,"&gt;0")/17</f>
        <v>0.70588235294117652</v>
      </c>
    </row>
    <row r="35" spans="1:24" x14ac:dyDescent="0.2">
      <c r="A35" s="1" t="s">
        <v>53</v>
      </c>
      <c r="B35" s="1">
        <v>705.58159999999998</v>
      </c>
      <c r="C35" s="7">
        <f t="shared" si="4"/>
        <v>5.5518800185010195E-2</v>
      </c>
      <c r="D35" s="7">
        <f t="shared" si="5"/>
        <v>0.10540561527265889</v>
      </c>
      <c r="E35" s="7">
        <f t="shared" si="6"/>
        <v>0.21124838329580975</v>
      </c>
      <c r="F35" s="7">
        <f t="shared" si="7"/>
        <v>0.26345859313640901</v>
      </c>
      <c r="G35" s="8">
        <v>0.26564304405056255</v>
      </c>
      <c r="H35" s="8">
        <v>0</v>
      </c>
      <c r="I35" s="8">
        <v>0</v>
      </c>
      <c r="J35" s="8">
        <v>0</v>
      </c>
      <c r="K35" s="8">
        <v>0.17850735742951898</v>
      </c>
      <c r="L35" s="8">
        <v>0</v>
      </c>
      <c r="M35" s="8">
        <v>0</v>
      </c>
      <c r="N35" s="8">
        <v>0</v>
      </c>
      <c r="O35" s="9">
        <v>0</v>
      </c>
      <c r="P35" s="9">
        <v>0</v>
      </c>
      <c r="Q35" s="9">
        <v>0.49781587275997646</v>
      </c>
      <c r="R35" s="9">
        <v>0.5412866966242682</v>
      </c>
      <c r="S35" s="9">
        <v>0</v>
      </c>
      <c r="T35" s="9">
        <v>0.28195595317931721</v>
      </c>
      <c r="U35" s="9">
        <v>0</v>
      </c>
      <c r="V35" s="9">
        <v>0.58017692709872593</v>
      </c>
      <c r="W35" s="9">
        <v>0</v>
      </c>
      <c r="X35" s="10">
        <f>COUNTIF(G35:W35,"&gt;0")/17</f>
        <v>0.35294117647058826</v>
      </c>
    </row>
    <row r="36" spans="1:24" x14ac:dyDescent="0.2">
      <c r="A36" s="1" t="s">
        <v>186</v>
      </c>
      <c r="B36" s="1">
        <v>701.55029999999999</v>
      </c>
      <c r="C36" s="7">
        <f t="shared" si="4"/>
        <v>0.16774367824325903</v>
      </c>
      <c r="D36" s="7">
        <f t="shared" si="5"/>
        <v>0.31117278876028392</v>
      </c>
      <c r="E36" s="7">
        <f t="shared" si="6"/>
        <v>0.3704528233379632</v>
      </c>
      <c r="F36" s="7">
        <f t="shared" si="7"/>
        <v>0.71108028283240299</v>
      </c>
      <c r="G36" s="8">
        <v>0</v>
      </c>
      <c r="H36" s="8">
        <v>0.70625171029490208</v>
      </c>
      <c r="I36" s="8">
        <v>0.63569771565117017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9">
        <v>0</v>
      </c>
      <c r="Q36" s="9">
        <v>0.85480474766449355</v>
      </c>
      <c r="R36" s="9">
        <v>2.098738448585987</v>
      </c>
      <c r="S36" s="9">
        <v>0</v>
      </c>
      <c r="T36" s="9">
        <v>0.38053221379118823</v>
      </c>
      <c r="U36" s="9">
        <v>0</v>
      </c>
      <c r="V36" s="9">
        <v>0</v>
      </c>
      <c r="W36" s="9">
        <v>0</v>
      </c>
      <c r="X36" s="10">
        <f>COUNTIF(G36:W36,"&gt;0")/17</f>
        <v>0.29411764705882354</v>
      </c>
    </row>
    <row r="37" spans="1:24" x14ac:dyDescent="0.2">
      <c r="A37" s="1" t="s">
        <v>54</v>
      </c>
      <c r="B37" s="1">
        <v>496.33980000000003</v>
      </c>
      <c r="C37" s="7">
        <f t="shared" si="4"/>
        <v>20.896137613554245</v>
      </c>
      <c r="D37" s="7">
        <f t="shared" si="5"/>
        <v>14.189586528169558</v>
      </c>
      <c r="E37" s="7">
        <f t="shared" si="6"/>
        <v>36.492564406546052</v>
      </c>
      <c r="F37" s="7">
        <f t="shared" si="7"/>
        <v>74.69986486794987</v>
      </c>
      <c r="G37" s="8">
        <v>9.9259736283378253</v>
      </c>
      <c r="H37" s="8">
        <v>25.100988225554069</v>
      </c>
      <c r="I37" s="8">
        <v>31.946792339923487</v>
      </c>
      <c r="J37" s="8">
        <v>2.8706674532479788</v>
      </c>
      <c r="K37" s="8">
        <v>30.211978451150152</v>
      </c>
      <c r="L37" s="8">
        <v>9.696255585621488</v>
      </c>
      <c r="M37" s="8">
        <v>13.054610282180409</v>
      </c>
      <c r="N37" s="8">
        <v>44.361834942418561</v>
      </c>
      <c r="O37" s="9">
        <v>14.767141562309284</v>
      </c>
      <c r="P37" s="9">
        <v>0.51208694043628333</v>
      </c>
      <c r="Q37" s="9">
        <v>0</v>
      </c>
      <c r="R37" s="9">
        <v>232.51163884215219</v>
      </c>
      <c r="S37" s="9">
        <v>43.273874948622336</v>
      </c>
      <c r="T37" s="9">
        <v>5.9848721863481638</v>
      </c>
      <c r="U37" s="9">
        <v>2.4222780688622545</v>
      </c>
      <c r="V37" s="9">
        <v>12.006594325165096</v>
      </c>
      <c r="W37" s="9">
        <v>16.9545927850188</v>
      </c>
      <c r="X37" s="10">
        <f>COUNTIF(G37:W37,"&gt;0")/17</f>
        <v>0.94117647058823528</v>
      </c>
    </row>
    <row r="38" spans="1:24" x14ac:dyDescent="0.2">
      <c r="A38" s="1" t="s">
        <v>55</v>
      </c>
      <c r="B38" s="1">
        <v>524.37159999999994</v>
      </c>
      <c r="C38" s="7">
        <f t="shared" si="4"/>
        <v>16.36991559227312</v>
      </c>
      <c r="D38" s="7">
        <f t="shared" si="5"/>
        <v>13.196774218949303</v>
      </c>
      <c r="E38" s="7">
        <f t="shared" si="6"/>
        <v>23.116032869767778</v>
      </c>
      <c r="F38" s="7">
        <f t="shared" si="7"/>
        <v>32.941544673976743</v>
      </c>
      <c r="G38" s="8">
        <v>6.2025824811204462</v>
      </c>
      <c r="H38" s="8">
        <v>27.648333673206338</v>
      </c>
      <c r="I38" s="8">
        <v>31.101779746232133</v>
      </c>
      <c r="J38" s="8">
        <v>0.83750995040571141</v>
      </c>
      <c r="K38" s="8">
        <v>22.406059961447074</v>
      </c>
      <c r="L38" s="8">
        <v>12.011860244982319</v>
      </c>
      <c r="M38" s="8">
        <v>0</v>
      </c>
      <c r="N38" s="8">
        <v>30.751198680790928</v>
      </c>
      <c r="O38" s="9">
        <v>17.895667538838875</v>
      </c>
      <c r="P38" s="9">
        <v>1.7095654675452305</v>
      </c>
      <c r="Q38" s="9">
        <v>0</v>
      </c>
      <c r="R38" s="9">
        <v>101.69485701042143</v>
      </c>
      <c r="S38" s="9">
        <v>49.23279824862643</v>
      </c>
      <c r="T38" s="9">
        <v>9.2623936215112312</v>
      </c>
      <c r="U38" s="9">
        <v>3.7518183989336031</v>
      </c>
      <c r="V38" s="9">
        <v>11.380428240532455</v>
      </c>
      <c r="W38" s="9">
        <v>13.116767301500733</v>
      </c>
      <c r="X38" s="10">
        <f>COUNTIF(G38:W38,"&gt;0")/17</f>
        <v>0.88235294117647056</v>
      </c>
    </row>
    <row r="39" spans="1:24" x14ac:dyDescent="0.2">
      <c r="A39" s="1" t="s">
        <v>56</v>
      </c>
      <c r="B39" s="1">
        <v>522.35590000000002</v>
      </c>
      <c r="C39" s="7">
        <f t="shared" si="4"/>
        <v>2.8031865459158158</v>
      </c>
      <c r="D39" s="7">
        <f t="shared" si="5"/>
        <v>5.9924430474557981</v>
      </c>
      <c r="E39" s="7">
        <f t="shared" si="6"/>
        <v>4.2155523359042784</v>
      </c>
      <c r="F39" s="7">
        <f t="shared" si="7"/>
        <v>11.39937911397616</v>
      </c>
      <c r="G39" s="8">
        <v>0.30098929511892303</v>
      </c>
      <c r="H39" s="8">
        <v>1.1531663274770001</v>
      </c>
      <c r="I39" s="8">
        <v>0.10003343179987098</v>
      </c>
      <c r="J39" s="8">
        <v>0.69800198884723041</v>
      </c>
      <c r="K39" s="8">
        <v>2.7100047279472133</v>
      </c>
      <c r="L39" s="8">
        <v>0</v>
      </c>
      <c r="M39" s="8">
        <v>0</v>
      </c>
      <c r="N39" s="8">
        <v>17.463296596136288</v>
      </c>
      <c r="O39" s="9">
        <v>0.490101725718111</v>
      </c>
      <c r="P39" s="9">
        <v>0.43168377734272978</v>
      </c>
      <c r="Q39" s="9">
        <v>0.5318986416646726</v>
      </c>
      <c r="R39" s="9">
        <v>34.588560623128892</v>
      </c>
      <c r="S39" s="9">
        <v>1.5083324046993678</v>
      </c>
      <c r="T39" s="9">
        <v>0</v>
      </c>
      <c r="U39" s="9">
        <v>0</v>
      </c>
      <c r="V39" s="9">
        <v>0.38939385058473369</v>
      </c>
      <c r="W39" s="9">
        <v>0</v>
      </c>
      <c r="X39" s="10">
        <f>COUNTIF(G39:W39,"&gt;0")/17</f>
        <v>0.70588235294117652</v>
      </c>
    </row>
    <row r="40" spans="1:24" x14ac:dyDescent="0.2">
      <c r="A40" s="1" t="s">
        <v>168</v>
      </c>
      <c r="B40" s="1">
        <v>480.30849999999998</v>
      </c>
      <c r="C40" s="7">
        <f t="shared" si="4"/>
        <v>0.41279487663773368</v>
      </c>
      <c r="D40" s="7">
        <f t="shared" si="5"/>
        <v>0.43854284482945544</v>
      </c>
      <c r="E40" s="7">
        <f t="shared" si="6"/>
        <v>0.26228562309500075</v>
      </c>
      <c r="F40" s="7">
        <f t="shared" si="7"/>
        <v>0.39453067512462914</v>
      </c>
      <c r="G40" s="8">
        <v>0.47205411888408655</v>
      </c>
      <c r="H40" s="8">
        <v>0.69749196004050573</v>
      </c>
      <c r="I40" s="8">
        <v>1.2632562869275756</v>
      </c>
      <c r="J40" s="8">
        <v>0.59036110478290915</v>
      </c>
      <c r="K40" s="8">
        <v>0.23121596603905034</v>
      </c>
      <c r="L40" s="8">
        <v>4.7979576427742067E-2</v>
      </c>
      <c r="M40" s="8">
        <v>0</v>
      </c>
      <c r="N40" s="8">
        <v>0</v>
      </c>
      <c r="O40" s="9">
        <v>0</v>
      </c>
      <c r="P40" s="9">
        <v>0</v>
      </c>
      <c r="Q40" s="9">
        <v>0</v>
      </c>
      <c r="R40" s="9">
        <v>0</v>
      </c>
      <c r="S40" s="9">
        <v>0.77826725276413822</v>
      </c>
      <c r="T40" s="9">
        <v>0.7326816375060623</v>
      </c>
      <c r="U40" s="9">
        <v>0</v>
      </c>
      <c r="V40" s="9">
        <v>0</v>
      </c>
      <c r="W40" s="9">
        <v>0.8496217175848062</v>
      </c>
      <c r="X40" s="10">
        <f>COUNTIF(G40:W40,"&gt;0")/17</f>
        <v>0.52941176470588236</v>
      </c>
    </row>
    <row r="41" spans="1:24" x14ac:dyDescent="0.2">
      <c r="A41" s="1" t="s">
        <v>57</v>
      </c>
      <c r="B41" s="1">
        <v>526.29280000000006</v>
      </c>
      <c r="C41" s="7">
        <f t="shared" si="4"/>
        <v>1.8679672990658367</v>
      </c>
      <c r="D41" s="7">
        <f t="shared" si="5"/>
        <v>3.3711438769093722</v>
      </c>
      <c r="E41" s="7">
        <f t="shared" si="6"/>
        <v>4.3154324177395553</v>
      </c>
      <c r="F41" s="7">
        <f t="shared" si="7"/>
        <v>10.782079114686248</v>
      </c>
      <c r="G41" s="8">
        <v>0</v>
      </c>
      <c r="H41" s="8">
        <v>0.69797088806530161</v>
      </c>
      <c r="I41" s="8">
        <v>0</v>
      </c>
      <c r="J41" s="8">
        <v>2.677018333119884</v>
      </c>
      <c r="K41" s="8">
        <v>1.0563569646771362</v>
      </c>
      <c r="L41" s="8">
        <v>0</v>
      </c>
      <c r="M41" s="8">
        <v>9.9167763466153094</v>
      </c>
      <c r="N41" s="8">
        <v>0.59561586004906109</v>
      </c>
      <c r="O41" s="9">
        <v>0</v>
      </c>
      <c r="P41" s="9">
        <v>0</v>
      </c>
      <c r="Q41" s="9">
        <v>1.257943879914057</v>
      </c>
      <c r="R41" s="9">
        <v>3.9076979538505872</v>
      </c>
      <c r="S41" s="9">
        <v>0</v>
      </c>
      <c r="T41" s="9">
        <v>32.870177117912462</v>
      </c>
      <c r="U41" s="9">
        <v>0</v>
      </c>
      <c r="V41" s="9">
        <v>0.33475310671589015</v>
      </c>
      <c r="W41" s="9">
        <v>0.46831970126300948</v>
      </c>
      <c r="X41" s="10">
        <f>COUNTIF(G41:W41,"&gt;0")/17</f>
        <v>0.58823529411764708</v>
      </c>
    </row>
    <row r="42" spans="1:24" x14ac:dyDescent="0.2">
      <c r="A42" s="1" t="s">
        <v>196</v>
      </c>
      <c r="B42" s="1">
        <v>647.31669999999997</v>
      </c>
      <c r="C42" s="7">
        <f t="shared" si="4"/>
        <v>3.8043928510351398E-2</v>
      </c>
      <c r="D42" s="7">
        <f t="shared" si="5"/>
        <v>0.10760447933058281</v>
      </c>
      <c r="E42" s="7">
        <f t="shared" si="6"/>
        <v>0.44264606198862627</v>
      </c>
      <c r="F42" s="7">
        <f t="shared" si="7"/>
        <v>0.81430610419882654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0.30435142808281118</v>
      </c>
      <c r="N42" s="8">
        <v>0</v>
      </c>
      <c r="O42" s="9">
        <v>0.73112716496361951</v>
      </c>
      <c r="P42" s="9">
        <v>0</v>
      </c>
      <c r="Q42" s="9">
        <v>2.4148995622769154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0.8377878306571015</v>
      </c>
      <c r="X42" s="10">
        <f>COUNTIF(G42:W42,"&gt;0")/17</f>
        <v>0.23529411764705882</v>
      </c>
    </row>
    <row r="43" spans="1:24" x14ac:dyDescent="0.2">
      <c r="A43" s="1" t="s">
        <v>58</v>
      </c>
      <c r="B43" s="1">
        <v>638.33000000000004</v>
      </c>
      <c r="C43" s="7">
        <f t="shared" si="4"/>
        <v>5.4603673084243222E-2</v>
      </c>
      <c r="D43" s="7">
        <f t="shared" si="5"/>
        <v>0.14744843872029614</v>
      </c>
      <c r="E43" s="7">
        <f t="shared" si="6"/>
        <v>0.11605272110890723</v>
      </c>
      <c r="F43" s="7">
        <f t="shared" si="7"/>
        <v>0.23174980529506914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0.41920043364395498</v>
      </c>
      <c r="M43" s="8">
        <v>1.7628951029990802E-2</v>
      </c>
      <c r="N43" s="8">
        <v>0</v>
      </c>
      <c r="O43" s="9">
        <v>0</v>
      </c>
      <c r="P43" s="9">
        <v>0</v>
      </c>
      <c r="Q43" s="9">
        <v>0</v>
      </c>
      <c r="R43" s="9">
        <v>0</v>
      </c>
      <c r="S43" s="9">
        <v>0.57426802730110016</v>
      </c>
      <c r="T43" s="9">
        <v>0.47020646267906474</v>
      </c>
      <c r="U43" s="9">
        <v>0</v>
      </c>
      <c r="V43" s="9">
        <v>0</v>
      </c>
      <c r="W43" s="9">
        <v>0</v>
      </c>
      <c r="X43" s="10">
        <f>COUNTIF(G43:W43,"&gt;0")/17</f>
        <v>0.23529411764705882</v>
      </c>
    </row>
    <row r="44" spans="1:24" x14ac:dyDescent="0.2">
      <c r="A44" s="1" t="s">
        <v>59</v>
      </c>
      <c r="B44" s="1">
        <v>649.3347</v>
      </c>
      <c r="C44" s="7">
        <f t="shared" si="4"/>
        <v>34.900918668014526</v>
      </c>
      <c r="D44" s="7">
        <f t="shared" si="5"/>
        <v>56.374421699187842</v>
      </c>
      <c r="E44" s="7">
        <f t="shared" si="6"/>
        <v>30.033490727081769</v>
      </c>
      <c r="F44" s="7">
        <f t="shared" si="7"/>
        <v>32.910769135267678</v>
      </c>
      <c r="G44" s="8">
        <v>0</v>
      </c>
      <c r="H44" s="8">
        <v>15.534564675837998</v>
      </c>
      <c r="I44" s="8">
        <v>12.686819790289585</v>
      </c>
      <c r="J44" s="8">
        <v>132.27035528801881</v>
      </c>
      <c r="K44" s="8">
        <v>0</v>
      </c>
      <c r="L44" s="8">
        <v>0</v>
      </c>
      <c r="M44" s="8">
        <v>118.71560958996986</v>
      </c>
      <c r="N44" s="8">
        <v>0</v>
      </c>
      <c r="O44" s="9">
        <v>29.653967809220624</v>
      </c>
      <c r="P44" s="9">
        <v>30.489463709176064</v>
      </c>
      <c r="Q44" s="9">
        <v>0</v>
      </c>
      <c r="R44" s="9">
        <v>0.36953761963511772</v>
      </c>
      <c r="S44" s="9">
        <v>0</v>
      </c>
      <c r="T44" s="9">
        <v>84.587380946304876</v>
      </c>
      <c r="U44" s="9">
        <v>10.653684271306444</v>
      </c>
      <c r="V44" s="9">
        <v>81.199260457660259</v>
      </c>
      <c r="W44" s="9">
        <v>33.348121730432531</v>
      </c>
      <c r="X44" s="10">
        <f>COUNTIF(G44:W44,"&gt;0")/17</f>
        <v>0.6470588235294118</v>
      </c>
    </row>
    <row r="45" spans="1:24" x14ac:dyDescent="0.2">
      <c r="A45" s="1" t="s">
        <v>60</v>
      </c>
      <c r="B45" s="1">
        <v>510.2826</v>
      </c>
      <c r="C45" s="7">
        <f t="shared" si="4"/>
        <v>0.24335373960474668</v>
      </c>
      <c r="D45" s="7">
        <f t="shared" si="5"/>
        <v>0.40301406238646503</v>
      </c>
      <c r="E45" s="7">
        <f t="shared" si="6"/>
        <v>1.7335030270292914E-2</v>
      </c>
      <c r="F45" s="7">
        <f t="shared" si="7"/>
        <v>5.200509081087875E-2</v>
      </c>
      <c r="G45" s="8">
        <v>0</v>
      </c>
      <c r="H45" s="8">
        <v>0</v>
      </c>
      <c r="I45" s="8">
        <v>1.0664118866904786</v>
      </c>
      <c r="J45" s="8">
        <v>0</v>
      </c>
      <c r="K45" s="8">
        <v>0.64746298491083609</v>
      </c>
      <c r="L45" s="8">
        <v>0</v>
      </c>
      <c r="M45" s="8">
        <v>0</v>
      </c>
      <c r="N45" s="8">
        <v>0.23295504523665858</v>
      </c>
      <c r="O45" s="9">
        <v>0</v>
      </c>
      <c r="P45" s="9">
        <v>0</v>
      </c>
      <c r="Q45" s="9">
        <v>0</v>
      </c>
      <c r="R45" s="9">
        <v>0.15601527243263624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10">
        <f>COUNTIF(G45:W45,"&gt;0")/17</f>
        <v>0.23529411764705882</v>
      </c>
    </row>
    <row r="46" spans="1:24" x14ac:dyDescent="0.2">
      <c r="A46" s="1" t="s">
        <v>197</v>
      </c>
      <c r="B46" s="1">
        <v>544.26700000000005</v>
      </c>
      <c r="C46" s="7">
        <f t="shared" si="4"/>
        <v>7.352400394015618E-2</v>
      </c>
      <c r="D46" s="7">
        <f t="shared" si="5"/>
        <v>0.13614010688117598</v>
      </c>
      <c r="E46" s="7">
        <f t="shared" si="6"/>
        <v>0.1128675592567233</v>
      </c>
      <c r="F46" s="7">
        <f t="shared" si="7"/>
        <v>0.23647411288144396</v>
      </c>
      <c r="G46" s="8">
        <v>0</v>
      </c>
      <c r="H46" s="8">
        <v>0</v>
      </c>
      <c r="I46" s="8">
        <v>0</v>
      </c>
      <c r="J46" s="8">
        <v>0</v>
      </c>
      <c r="K46" s="8">
        <v>0.29441317653666033</v>
      </c>
      <c r="L46" s="8">
        <v>0.29377885498458906</v>
      </c>
      <c r="M46" s="8">
        <v>0</v>
      </c>
      <c r="N46" s="8">
        <v>0</v>
      </c>
      <c r="O46" s="9">
        <v>0.65969143647088724</v>
      </c>
      <c r="P46" s="9">
        <v>0</v>
      </c>
      <c r="Q46" s="9">
        <v>0</v>
      </c>
      <c r="R46" s="9">
        <v>0</v>
      </c>
      <c r="S46" s="9">
        <v>0</v>
      </c>
      <c r="T46" s="9">
        <v>0.35611659683962238</v>
      </c>
      <c r="U46" s="9">
        <v>0</v>
      </c>
      <c r="V46" s="9">
        <v>0</v>
      </c>
      <c r="W46" s="9">
        <v>0</v>
      </c>
      <c r="X46" s="10">
        <f>COUNTIF(G46:W46,"&gt;0")/17</f>
        <v>0.23529411764705882</v>
      </c>
    </row>
    <row r="47" spans="1:24" x14ac:dyDescent="0.2">
      <c r="A47" s="1" t="s">
        <v>61</v>
      </c>
      <c r="B47" s="1">
        <v>679.43089999999995</v>
      </c>
      <c r="C47" s="7">
        <f t="shared" si="4"/>
        <v>52.184251542467067</v>
      </c>
      <c r="D47" s="7">
        <f t="shared" si="5"/>
        <v>51.286774353237469</v>
      </c>
      <c r="E47" s="7">
        <f t="shared" si="6"/>
        <v>106.29136580387566</v>
      </c>
      <c r="F47" s="7">
        <f t="shared" si="7"/>
        <v>100.9722542369683</v>
      </c>
      <c r="G47" s="8">
        <v>0.53256172708083849</v>
      </c>
      <c r="H47" s="8">
        <v>36.927766288806133</v>
      </c>
      <c r="I47" s="8">
        <v>15.860416057552413</v>
      </c>
      <c r="J47" s="8">
        <v>90.133475756460598</v>
      </c>
      <c r="K47" s="8">
        <v>78.633863876097649</v>
      </c>
      <c r="L47" s="8">
        <v>1.8623805977460814</v>
      </c>
      <c r="M47" s="8">
        <v>44.102839301412033</v>
      </c>
      <c r="N47" s="8">
        <v>149.42070873458076</v>
      </c>
      <c r="O47" s="9">
        <v>129.97066281255812</v>
      </c>
      <c r="P47" s="9">
        <v>291.82434434166555</v>
      </c>
      <c r="Q47" s="9">
        <v>2.4824418577191039</v>
      </c>
      <c r="R47" s="9">
        <v>17.313661853750354</v>
      </c>
      <c r="S47" s="9">
        <v>12.676076839709079</v>
      </c>
      <c r="T47" s="9">
        <v>196.07625358712474</v>
      </c>
      <c r="U47" s="9">
        <v>184.14737936827905</v>
      </c>
      <c r="V47" s="9">
        <v>39.744070614498533</v>
      </c>
      <c r="W47" s="9">
        <v>82.387400959576439</v>
      </c>
      <c r="X47" s="10">
        <f>COUNTIF(G47:W47,"&gt;0")/17</f>
        <v>1</v>
      </c>
    </row>
    <row r="48" spans="1:24" x14ac:dyDescent="0.2">
      <c r="A48" s="1" t="s">
        <v>62</v>
      </c>
      <c r="B48" s="1">
        <v>713.50919999999996</v>
      </c>
      <c r="C48" s="7">
        <f t="shared" si="4"/>
        <v>0.70030869351916947</v>
      </c>
      <c r="D48" s="7">
        <f t="shared" si="5"/>
        <v>1.3326123744038945</v>
      </c>
      <c r="E48" s="7">
        <f t="shared" si="6"/>
        <v>0.23727522823088729</v>
      </c>
      <c r="F48" s="7">
        <f t="shared" si="7"/>
        <v>0.62693453375257202</v>
      </c>
      <c r="G48" s="8">
        <v>0</v>
      </c>
      <c r="H48" s="8">
        <v>0</v>
      </c>
      <c r="I48" s="8">
        <v>0</v>
      </c>
      <c r="J48" s="8">
        <v>0</v>
      </c>
      <c r="K48" s="8">
        <v>0.66216518675457803</v>
      </c>
      <c r="L48" s="8">
        <v>1.1076761283463048</v>
      </c>
      <c r="M48" s="8">
        <v>0</v>
      </c>
      <c r="N48" s="8">
        <v>3.832628233052473</v>
      </c>
      <c r="O48" s="9">
        <v>0</v>
      </c>
      <c r="P48" s="9">
        <v>0</v>
      </c>
      <c r="Q48" s="9">
        <v>0</v>
      </c>
      <c r="R48" s="9">
        <v>1.8956696709253125</v>
      </c>
      <c r="S48" s="9">
        <v>0</v>
      </c>
      <c r="T48" s="9">
        <v>0</v>
      </c>
      <c r="U48" s="9">
        <v>0</v>
      </c>
      <c r="V48" s="9">
        <v>0.23980738315267311</v>
      </c>
      <c r="W48" s="9">
        <v>0</v>
      </c>
      <c r="X48" s="10">
        <f>COUNTIF(G48:W48,"&gt;0")/17</f>
        <v>0.29411764705882354</v>
      </c>
    </row>
    <row r="49" spans="1:24" x14ac:dyDescent="0.2">
      <c r="A49" s="1" t="s">
        <v>187</v>
      </c>
      <c r="B49" s="1">
        <v>745.47789999999998</v>
      </c>
      <c r="C49" s="7">
        <f t="shared" si="4"/>
        <v>9.3497265084553749E-2</v>
      </c>
      <c r="D49" s="7">
        <f t="shared" si="5"/>
        <v>0.17323689606518236</v>
      </c>
      <c r="E49" s="7">
        <f t="shared" si="6"/>
        <v>0.34797107526087323</v>
      </c>
      <c r="F49" s="7">
        <f t="shared" si="7"/>
        <v>0.71579944406220264</v>
      </c>
      <c r="G49" s="8">
        <v>0</v>
      </c>
      <c r="H49" s="8">
        <v>0.3622538733115826</v>
      </c>
      <c r="I49" s="8">
        <v>0</v>
      </c>
      <c r="J49" s="8">
        <v>0.38572424736484739</v>
      </c>
      <c r="K49" s="8">
        <v>0</v>
      </c>
      <c r="L49" s="8">
        <v>0</v>
      </c>
      <c r="M49" s="8">
        <v>0</v>
      </c>
      <c r="N49" s="8">
        <v>0</v>
      </c>
      <c r="O49" s="9">
        <v>0.7549209890478259</v>
      </c>
      <c r="P49" s="9">
        <v>0</v>
      </c>
      <c r="Q49" s="9">
        <v>2.1355540896062877</v>
      </c>
      <c r="R49" s="9">
        <v>0</v>
      </c>
      <c r="S49" s="9">
        <v>0</v>
      </c>
      <c r="T49" s="9">
        <v>0.24126459869374536</v>
      </c>
      <c r="U49" s="9">
        <v>0</v>
      </c>
      <c r="V49" s="9">
        <v>0</v>
      </c>
      <c r="W49" s="9">
        <v>0</v>
      </c>
      <c r="X49" s="10">
        <f>COUNTIF(G49:W49,"&gt;0")/17</f>
        <v>0.29411764705882354</v>
      </c>
    </row>
    <row r="50" spans="1:24" x14ac:dyDescent="0.2">
      <c r="A50" s="1" t="s">
        <v>198</v>
      </c>
      <c r="B50" s="1">
        <v>793.47789999999998</v>
      </c>
      <c r="C50" s="7">
        <f t="shared" si="4"/>
        <v>9.1527450180238903E-2</v>
      </c>
      <c r="D50" s="7">
        <f t="shared" si="5"/>
        <v>0.2041744207085783</v>
      </c>
      <c r="E50" s="7">
        <f t="shared" si="6"/>
        <v>8.4265884249239142E-2</v>
      </c>
      <c r="F50" s="7">
        <f t="shared" si="7"/>
        <v>0.16721540507810073</v>
      </c>
      <c r="G50" s="8">
        <v>0.15308893410705093</v>
      </c>
      <c r="H50" s="8">
        <v>0</v>
      </c>
      <c r="I50" s="8">
        <v>0.57913066733486029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9">
        <v>0</v>
      </c>
      <c r="P50" s="9">
        <v>0.37649026018900067</v>
      </c>
      <c r="Q50" s="9">
        <v>0</v>
      </c>
      <c r="R50" s="9">
        <v>0</v>
      </c>
      <c r="S50" s="9">
        <v>0</v>
      </c>
      <c r="T50" s="9">
        <v>0</v>
      </c>
      <c r="U50" s="9">
        <v>0.38190269805415172</v>
      </c>
      <c r="V50" s="9">
        <v>0</v>
      </c>
      <c r="W50" s="9">
        <v>0</v>
      </c>
      <c r="X50" s="10">
        <f>COUNTIF(G50:W50,"&gt;0")/17</f>
        <v>0.23529411764705882</v>
      </c>
    </row>
    <row r="51" spans="1:24" x14ac:dyDescent="0.2">
      <c r="A51" s="1" t="s">
        <v>177</v>
      </c>
      <c r="B51" s="1">
        <v>678.50739999999996</v>
      </c>
      <c r="C51" s="7">
        <f t="shared" si="4"/>
        <v>3.8812234407486733E-2</v>
      </c>
      <c r="D51" s="7">
        <f t="shared" si="5"/>
        <v>0.10977757657014285</v>
      </c>
      <c r="E51" s="7">
        <f t="shared" si="6"/>
        <v>1.8348734194620673</v>
      </c>
      <c r="F51" s="7">
        <f t="shared" si="7"/>
        <v>2.3308439517969339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0.31049787525989386</v>
      </c>
      <c r="M51" s="8">
        <v>0</v>
      </c>
      <c r="N51" s="8">
        <v>0</v>
      </c>
      <c r="O51" s="9">
        <v>2.671392150754734</v>
      </c>
      <c r="P51" s="9">
        <v>6.9649337834470861</v>
      </c>
      <c r="Q51" s="9">
        <v>0.99388737205404698</v>
      </c>
      <c r="R51" s="9">
        <v>0</v>
      </c>
      <c r="S51" s="9">
        <v>0</v>
      </c>
      <c r="T51" s="9">
        <v>2.0276720183200201</v>
      </c>
      <c r="U51" s="9">
        <v>3.5988160407072827</v>
      </c>
      <c r="V51" s="9">
        <v>0.25715940987543412</v>
      </c>
      <c r="W51" s="9">
        <v>0</v>
      </c>
      <c r="X51" s="10">
        <f>COUNTIF(G51:W51,"&gt;0")/17</f>
        <v>0.41176470588235292</v>
      </c>
    </row>
    <row r="52" spans="1:24" x14ac:dyDescent="0.2">
      <c r="A52" s="1" t="s">
        <v>164</v>
      </c>
      <c r="B52" s="1">
        <v>706.53869999999995</v>
      </c>
      <c r="C52" s="7">
        <f t="shared" si="4"/>
        <v>0.97486286619074602</v>
      </c>
      <c r="D52" s="7">
        <f t="shared" si="5"/>
        <v>0.87709324944961797</v>
      </c>
      <c r="E52" s="7">
        <f t="shared" si="6"/>
        <v>5.8279888461137377</v>
      </c>
      <c r="F52" s="7">
        <f t="shared" si="7"/>
        <v>7.7356000177520725</v>
      </c>
      <c r="G52" s="8">
        <v>0.81691595744661361</v>
      </c>
      <c r="H52" s="8">
        <v>1.7260991909646333</v>
      </c>
      <c r="I52" s="8">
        <v>0</v>
      </c>
      <c r="J52" s="8">
        <v>1.9491418311882491</v>
      </c>
      <c r="K52" s="8">
        <v>0</v>
      </c>
      <c r="L52" s="8">
        <v>2.1037542730588412</v>
      </c>
      <c r="M52" s="8">
        <v>1.0445580999978255</v>
      </c>
      <c r="N52" s="8">
        <v>0.15843357686980447</v>
      </c>
      <c r="O52" s="9">
        <v>6.3078189536117462</v>
      </c>
      <c r="P52" s="9">
        <v>22.381200899418261</v>
      </c>
      <c r="Q52" s="9">
        <v>0</v>
      </c>
      <c r="R52" s="9">
        <v>0</v>
      </c>
      <c r="S52" s="9">
        <v>0.66707715908509169</v>
      </c>
      <c r="T52" s="9">
        <v>10.629882553402815</v>
      </c>
      <c r="U52" s="9">
        <v>11.35933481419681</v>
      </c>
      <c r="V52" s="9">
        <v>1.1065852353089185</v>
      </c>
      <c r="W52" s="9">
        <v>0</v>
      </c>
      <c r="X52" s="10">
        <f>COUNTIF(G52:W52,"&gt;0")/17</f>
        <v>0.70588235294117652</v>
      </c>
    </row>
    <row r="53" spans="1:24" x14ac:dyDescent="0.2">
      <c r="A53" s="1" t="s">
        <v>173</v>
      </c>
      <c r="B53" s="1">
        <v>696.46050000000002</v>
      </c>
      <c r="C53" s="7">
        <f t="shared" si="4"/>
        <v>0.12063341676131299</v>
      </c>
      <c r="D53" s="7">
        <f t="shared" si="5"/>
        <v>0.18472422231021535</v>
      </c>
      <c r="E53" s="7">
        <f t="shared" si="6"/>
        <v>0.37089898719462849</v>
      </c>
      <c r="F53" s="7">
        <f t="shared" si="7"/>
        <v>0.5112001855146715</v>
      </c>
      <c r="G53" s="8">
        <v>0.14882887801177547</v>
      </c>
      <c r="H53" s="8">
        <v>0.40611990918923491</v>
      </c>
      <c r="I53" s="8">
        <v>0</v>
      </c>
      <c r="J53" s="8">
        <v>0</v>
      </c>
      <c r="K53" s="8">
        <v>0</v>
      </c>
      <c r="L53" s="8">
        <v>0</v>
      </c>
      <c r="M53" s="8">
        <v>0.41011854688949356</v>
      </c>
      <c r="N53" s="8">
        <v>0</v>
      </c>
      <c r="O53" s="9">
        <v>0.21756604444111993</v>
      </c>
      <c r="P53" s="9">
        <v>0</v>
      </c>
      <c r="Q53" s="9">
        <v>1.4298248850125737</v>
      </c>
      <c r="R53" s="9">
        <v>0</v>
      </c>
      <c r="S53" s="9">
        <v>0.40465269330654191</v>
      </c>
      <c r="T53" s="9">
        <v>0.2921227917641277</v>
      </c>
      <c r="U53" s="9">
        <v>0.99392447022729347</v>
      </c>
      <c r="V53" s="9">
        <v>0</v>
      </c>
      <c r="W53" s="9">
        <v>0</v>
      </c>
      <c r="X53" s="10">
        <f>COUNTIF(G53:W53,"&gt;0")/17</f>
        <v>0.47058823529411764</v>
      </c>
    </row>
    <row r="54" spans="1:24" x14ac:dyDescent="0.2">
      <c r="A54" s="1" t="s">
        <v>199</v>
      </c>
      <c r="B54" s="1">
        <v>730.53869999999995</v>
      </c>
      <c r="C54" s="7">
        <f t="shared" si="4"/>
        <v>0.16559606445632835</v>
      </c>
      <c r="D54" s="7">
        <f t="shared" si="5"/>
        <v>0.24548672635953386</v>
      </c>
      <c r="E54" s="7">
        <f t="shared" si="6"/>
        <v>2.6682652980050611E-2</v>
      </c>
      <c r="F54" s="7">
        <f t="shared" si="7"/>
        <v>8.0047958940151834E-2</v>
      </c>
      <c r="G54" s="8">
        <v>0.2836651765281884</v>
      </c>
      <c r="H54" s="8">
        <v>0</v>
      </c>
      <c r="I54" s="8">
        <v>0</v>
      </c>
      <c r="J54" s="8">
        <v>0.42357598060329993</v>
      </c>
      <c r="K54" s="8">
        <v>0</v>
      </c>
      <c r="L54" s="8">
        <v>0.61752735851913865</v>
      </c>
      <c r="M54" s="8">
        <v>0</v>
      </c>
      <c r="N54" s="8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0.24014387682045549</v>
      </c>
      <c r="W54" s="9">
        <v>0</v>
      </c>
      <c r="X54" s="10">
        <f>COUNTIF(G54:W54,"&gt;0")/17</f>
        <v>0.23529411764705882</v>
      </c>
    </row>
    <row r="55" spans="1:24" x14ac:dyDescent="0.2">
      <c r="A55" s="1" t="s">
        <v>63</v>
      </c>
      <c r="B55" s="1">
        <v>760.58510000000001</v>
      </c>
      <c r="C55" s="7">
        <f t="shared" si="4"/>
        <v>49.970035950521122</v>
      </c>
      <c r="D55" s="7">
        <f t="shared" si="5"/>
        <v>31.505748448039739</v>
      </c>
      <c r="E55" s="7">
        <f t="shared" si="6"/>
        <v>34.637238460015702</v>
      </c>
      <c r="F55" s="7">
        <f t="shared" si="7"/>
        <v>29.451665994088813</v>
      </c>
      <c r="G55" s="8">
        <v>63.158913073792</v>
      </c>
      <c r="H55" s="8">
        <v>43.38831394083828</v>
      </c>
      <c r="I55" s="8">
        <v>69.284574743275741</v>
      </c>
      <c r="J55" s="8">
        <v>14.367314468389019</v>
      </c>
      <c r="K55" s="8">
        <v>41.426295593181777</v>
      </c>
      <c r="L55" s="8">
        <v>32.452187159384273</v>
      </c>
      <c r="M55" s="8">
        <v>22.720524749563683</v>
      </c>
      <c r="N55" s="8">
        <v>112.9621638757442</v>
      </c>
      <c r="O55" s="9">
        <v>32.306593207331069</v>
      </c>
      <c r="P55" s="9">
        <v>7.5625818097079351</v>
      </c>
      <c r="Q55" s="9">
        <v>9.4345316708008298</v>
      </c>
      <c r="R55" s="9">
        <v>35.977876471960904</v>
      </c>
      <c r="S55" s="9">
        <v>57.210107413435026</v>
      </c>
      <c r="T55" s="9">
        <v>8.7465813847238465</v>
      </c>
      <c r="U55" s="9">
        <v>6.7229145982350351</v>
      </c>
      <c r="V55" s="9">
        <v>72.726988185180744</v>
      </c>
      <c r="W55" s="9">
        <v>81.046971398765947</v>
      </c>
      <c r="X55" s="10">
        <f>COUNTIF(G55:W55,"&gt;0")/17</f>
        <v>1</v>
      </c>
    </row>
    <row r="56" spans="1:24" x14ac:dyDescent="0.2">
      <c r="A56" s="1" t="s">
        <v>200</v>
      </c>
      <c r="B56" s="1">
        <v>756.55430000000001</v>
      </c>
      <c r="C56" s="7">
        <f t="shared" si="4"/>
        <v>0.22898273007227923</v>
      </c>
      <c r="D56" s="7">
        <f t="shared" si="5"/>
        <v>0.60285424471333737</v>
      </c>
      <c r="E56" s="7">
        <f t="shared" si="6"/>
        <v>1.3969542636760397</v>
      </c>
      <c r="F56" s="7">
        <f t="shared" si="7"/>
        <v>3.9978274146435218</v>
      </c>
      <c r="G56" s="8">
        <v>0</v>
      </c>
      <c r="H56" s="8">
        <v>0</v>
      </c>
      <c r="I56" s="8">
        <v>0</v>
      </c>
      <c r="J56" s="8">
        <v>0</v>
      </c>
      <c r="K56" s="8">
        <v>0.11417082323086473</v>
      </c>
      <c r="L56" s="8">
        <v>1.7176910173473692</v>
      </c>
      <c r="M56" s="8">
        <v>0</v>
      </c>
      <c r="N56" s="8">
        <v>0</v>
      </c>
      <c r="O56" s="9">
        <v>0</v>
      </c>
      <c r="P56" s="9">
        <v>0</v>
      </c>
      <c r="Q56" s="9">
        <v>0</v>
      </c>
      <c r="R56" s="9">
        <v>12.047775507865648</v>
      </c>
      <c r="S56" s="9">
        <v>0</v>
      </c>
      <c r="T56" s="9">
        <v>0</v>
      </c>
      <c r="U56" s="9">
        <v>0</v>
      </c>
      <c r="V56" s="9">
        <v>0.52481286521870951</v>
      </c>
      <c r="W56" s="9">
        <v>0</v>
      </c>
      <c r="X56" s="10">
        <f>COUNTIF(G56:W56,"&gt;0")/17</f>
        <v>0.23529411764705882</v>
      </c>
    </row>
    <row r="57" spans="1:24" x14ac:dyDescent="0.2">
      <c r="A57" s="1" t="s">
        <v>64</v>
      </c>
      <c r="B57" s="1">
        <v>788.61689999999999</v>
      </c>
      <c r="C57" s="7">
        <f t="shared" si="4"/>
        <v>30.124314179511245</v>
      </c>
      <c r="D57" s="7">
        <f t="shared" si="5"/>
        <v>16.185545023493702</v>
      </c>
      <c r="E57" s="7">
        <f t="shared" si="6"/>
        <v>13.097737330469821</v>
      </c>
      <c r="F57" s="7">
        <f t="shared" si="7"/>
        <v>14.055906376671535</v>
      </c>
      <c r="G57" s="8">
        <v>40.776434224585365</v>
      </c>
      <c r="H57" s="8">
        <v>36.93337455981289</v>
      </c>
      <c r="I57" s="8">
        <v>59.186730858829257</v>
      </c>
      <c r="J57" s="8">
        <v>10.976147009160041</v>
      </c>
      <c r="K57" s="8">
        <v>17.829087458354522</v>
      </c>
      <c r="L57" s="8">
        <v>19.399251011757855</v>
      </c>
      <c r="M57" s="8">
        <v>18.276880209331761</v>
      </c>
      <c r="N57" s="8">
        <v>37.61660810425829</v>
      </c>
      <c r="O57" s="9">
        <v>12.437842977733672</v>
      </c>
      <c r="P57" s="9">
        <v>2.3663938027356579</v>
      </c>
      <c r="Q57" s="9">
        <v>0</v>
      </c>
      <c r="R57" s="9">
        <v>5.8912256023153846</v>
      </c>
      <c r="S57" s="9">
        <v>19.915911297802634</v>
      </c>
      <c r="T57" s="9">
        <v>4.4273292354226932</v>
      </c>
      <c r="U57" s="9">
        <v>2.7479198881158045</v>
      </c>
      <c r="V57" s="9">
        <v>40.005698362436469</v>
      </c>
      <c r="W57" s="9">
        <v>30.087314807666072</v>
      </c>
      <c r="X57" s="10">
        <f>COUNTIF(G57:W57,"&gt;0")/17</f>
        <v>0.94117647058823528</v>
      </c>
    </row>
    <row r="58" spans="1:24" x14ac:dyDescent="0.2">
      <c r="A58" s="1" t="s">
        <v>65</v>
      </c>
      <c r="B58" s="1">
        <v>786.60130000000004</v>
      </c>
      <c r="C58" s="7">
        <f t="shared" si="4"/>
        <v>78.970598911455951</v>
      </c>
      <c r="D58" s="7">
        <f t="shared" si="5"/>
        <v>33.116775688587104</v>
      </c>
      <c r="E58" s="7">
        <f t="shared" si="6"/>
        <v>63.290330305762168</v>
      </c>
      <c r="F58" s="7">
        <f t="shared" si="7"/>
        <v>43.752235833290293</v>
      </c>
      <c r="G58" s="8">
        <v>113.09151119464914</v>
      </c>
      <c r="H58" s="8">
        <v>99.436093627846574</v>
      </c>
      <c r="I58" s="8">
        <v>125.27377332165024</v>
      </c>
      <c r="J58" s="8">
        <v>55.653788634060668</v>
      </c>
      <c r="K58" s="8">
        <v>54.197258715966868</v>
      </c>
      <c r="L58" s="8">
        <v>74.493070553953729</v>
      </c>
      <c r="M58" s="8">
        <v>83.138478465802265</v>
      </c>
      <c r="N58" s="8">
        <v>26.48081677771809</v>
      </c>
      <c r="O58" s="9">
        <v>97.579187554788234</v>
      </c>
      <c r="P58" s="9">
        <v>33.241681150688436</v>
      </c>
      <c r="Q58" s="9">
        <v>2.7592912630425523</v>
      </c>
      <c r="R58" s="9">
        <v>15.266133807317267</v>
      </c>
      <c r="S58" s="9">
        <v>99.160648311915111</v>
      </c>
      <c r="T58" s="9">
        <v>56.949747786518465</v>
      </c>
      <c r="U58" s="9">
        <v>39.44729116203861</v>
      </c>
      <c r="V58" s="9">
        <v>128.50954025500619</v>
      </c>
      <c r="W58" s="9">
        <v>96.699451460544608</v>
      </c>
      <c r="X58" s="10">
        <f>COUNTIF(G58:W58,"&gt;0")/17</f>
        <v>1</v>
      </c>
    </row>
    <row r="59" spans="1:24" x14ac:dyDescent="0.2">
      <c r="A59" s="1" t="s">
        <v>66</v>
      </c>
      <c r="B59" s="1">
        <v>784.58510000000001</v>
      </c>
      <c r="C59" s="7">
        <f t="shared" si="4"/>
        <v>23.163144740133312</v>
      </c>
      <c r="D59" s="7">
        <f t="shared" si="5"/>
        <v>31.723980738485498</v>
      </c>
      <c r="E59" s="7">
        <f t="shared" si="6"/>
        <v>11.884103140107683</v>
      </c>
      <c r="F59" s="7">
        <f t="shared" si="7"/>
        <v>12.547288746519294</v>
      </c>
      <c r="G59" s="8">
        <v>29.119711038630854</v>
      </c>
      <c r="H59" s="8">
        <v>16.695301588687922</v>
      </c>
      <c r="I59" s="8">
        <v>17.558335824937128</v>
      </c>
      <c r="J59" s="8">
        <v>3.6158155064540365</v>
      </c>
      <c r="K59" s="8">
        <v>14.897785809842491</v>
      </c>
      <c r="L59" s="8">
        <v>98.241659423153365</v>
      </c>
      <c r="M59" s="8">
        <v>3.6608716414814477</v>
      </c>
      <c r="N59" s="8">
        <v>1.5156770878792445</v>
      </c>
      <c r="O59" s="9">
        <v>5.5606724457550056</v>
      </c>
      <c r="P59" s="9">
        <v>1.7444243941273279</v>
      </c>
      <c r="Q59" s="9">
        <v>6.2374957088507719</v>
      </c>
      <c r="R59" s="9">
        <v>8.018451362704111</v>
      </c>
      <c r="S59" s="9">
        <v>27.649172556971184</v>
      </c>
      <c r="T59" s="9">
        <v>2.3550772925661008</v>
      </c>
      <c r="U59" s="9">
        <v>2.8703366205343466</v>
      </c>
      <c r="V59" s="9">
        <v>37.120931318542745</v>
      </c>
      <c r="W59" s="9">
        <v>15.400366560917561</v>
      </c>
      <c r="X59" s="10">
        <f>COUNTIF(G59:W59,"&gt;0")/17</f>
        <v>1</v>
      </c>
    </row>
    <row r="60" spans="1:24" x14ac:dyDescent="0.2">
      <c r="A60" s="1" t="s">
        <v>67</v>
      </c>
      <c r="B60" s="1">
        <v>782.57</v>
      </c>
      <c r="C60" s="7">
        <f t="shared" si="4"/>
        <v>40.155278165329804</v>
      </c>
      <c r="D60" s="7">
        <f t="shared" si="5"/>
        <v>13.302168426156395</v>
      </c>
      <c r="E60" s="7">
        <f t="shared" si="6"/>
        <v>22.479571749745418</v>
      </c>
      <c r="F60" s="7">
        <f t="shared" si="7"/>
        <v>14.605046356206678</v>
      </c>
      <c r="G60" s="8">
        <v>31.436207467314091</v>
      </c>
      <c r="H60" s="8">
        <v>63.895451677147456</v>
      </c>
      <c r="I60" s="8">
        <v>56.340995230535704</v>
      </c>
      <c r="J60" s="8">
        <v>36.400618863228466</v>
      </c>
      <c r="K60" s="8">
        <v>28.575521822640056</v>
      </c>
      <c r="L60" s="8">
        <v>26.702613343673864</v>
      </c>
      <c r="M60" s="8">
        <v>40.518358091847162</v>
      </c>
      <c r="N60" s="8">
        <v>37.372458826251595</v>
      </c>
      <c r="O60" s="9">
        <v>27.489936224541033</v>
      </c>
      <c r="P60" s="9">
        <v>10.431283278375719</v>
      </c>
      <c r="Q60" s="9">
        <v>1.8668191122465556</v>
      </c>
      <c r="R60" s="9">
        <v>21.417892885762186</v>
      </c>
      <c r="S60" s="9">
        <v>36.357726589895655</v>
      </c>
      <c r="T60" s="9">
        <v>25.496702760441373</v>
      </c>
      <c r="U60" s="9">
        <v>4.2241131740140885</v>
      </c>
      <c r="V60" s="9">
        <v>45.359138290615874</v>
      </c>
      <c r="W60" s="9">
        <v>29.672533431816269</v>
      </c>
      <c r="X60" s="10">
        <f>COUNTIF(G60:W60,"&gt;0")/17</f>
        <v>1</v>
      </c>
    </row>
    <row r="61" spans="1:24" x14ac:dyDescent="0.2">
      <c r="A61" s="1" t="s">
        <v>166</v>
      </c>
      <c r="B61" s="1">
        <v>812.61689999999999</v>
      </c>
      <c r="C61" s="7">
        <f t="shared" si="4"/>
        <v>0.51907233834634936</v>
      </c>
      <c r="D61" s="7">
        <f t="shared" si="5"/>
        <v>0.53480497563686402</v>
      </c>
      <c r="E61" s="7">
        <f t="shared" si="6"/>
        <v>0.70792722663342522</v>
      </c>
      <c r="F61" s="7">
        <f t="shared" si="7"/>
        <v>0.9436584042509758</v>
      </c>
      <c r="G61" s="8">
        <v>1.5577340068329315</v>
      </c>
      <c r="H61" s="8">
        <v>0.57166295059979366</v>
      </c>
      <c r="I61" s="8">
        <v>0.54568740251866465</v>
      </c>
      <c r="J61" s="8">
        <v>0</v>
      </c>
      <c r="K61" s="8">
        <v>0.82534969765392907</v>
      </c>
      <c r="L61" s="8">
        <v>0.65214464916547588</v>
      </c>
      <c r="M61" s="8">
        <v>0</v>
      </c>
      <c r="N61" s="8">
        <v>0</v>
      </c>
      <c r="O61" s="9">
        <v>1.1519171470601401</v>
      </c>
      <c r="P61" s="9">
        <v>0</v>
      </c>
      <c r="Q61" s="9">
        <v>0</v>
      </c>
      <c r="R61" s="9">
        <v>0</v>
      </c>
      <c r="S61" s="9">
        <v>0.52094451862243407</v>
      </c>
      <c r="T61" s="9">
        <v>0</v>
      </c>
      <c r="U61" s="9">
        <v>0.43543850390828542</v>
      </c>
      <c r="V61" s="9">
        <v>2.7478418802466593</v>
      </c>
      <c r="W61" s="9">
        <v>1.5152029898633086</v>
      </c>
      <c r="X61" s="10">
        <f>COUNTIF(G61:W61,"&gt;0")/17</f>
        <v>0.58823529411764708</v>
      </c>
    </row>
    <row r="62" spans="1:24" x14ac:dyDescent="0.2">
      <c r="A62" s="1" t="s">
        <v>68</v>
      </c>
      <c r="B62" s="1">
        <v>810.60130000000004</v>
      </c>
      <c r="C62" s="7">
        <f t="shared" si="4"/>
        <v>28.165516074415876</v>
      </c>
      <c r="D62" s="7">
        <f t="shared" si="5"/>
        <v>10.443647318222247</v>
      </c>
      <c r="E62" s="7">
        <f t="shared" si="6"/>
        <v>18.594739639968953</v>
      </c>
      <c r="F62" s="7">
        <f t="shared" si="7"/>
        <v>13.599341138835836</v>
      </c>
      <c r="G62" s="8">
        <v>31.384202564059049</v>
      </c>
      <c r="H62" s="8">
        <v>43.961205885691875</v>
      </c>
      <c r="I62" s="8">
        <v>43.657358367604616</v>
      </c>
      <c r="J62" s="8">
        <v>19.962431133339241</v>
      </c>
      <c r="K62" s="8">
        <v>20.863326028037761</v>
      </c>
      <c r="L62" s="8">
        <v>20.565491572043634</v>
      </c>
      <c r="M62" s="8">
        <v>19.281975034910886</v>
      </c>
      <c r="N62" s="8">
        <v>25.648138009639936</v>
      </c>
      <c r="O62" s="9">
        <v>29.703691367053167</v>
      </c>
      <c r="P62" s="9">
        <v>8.1831951785749624</v>
      </c>
      <c r="Q62" s="9">
        <v>1.6186119172640832</v>
      </c>
      <c r="R62" s="9">
        <v>9.3513686534304501</v>
      </c>
      <c r="S62" s="9">
        <v>36.063306537011691</v>
      </c>
      <c r="T62" s="9">
        <v>20.90812369774855</v>
      </c>
      <c r="U62" s="9">
        <v>3.9277956671721297</v>
      </c>
      <c r="V62" s="9">
        <v>37.17242004246279</v>
      </c>
      <c r="W62" s="9">
        <v>20.424143699002769</v>
      </c>
      <c r="X62" s="10">
        <f>COUNTIF(G62:W62,"&gt;0")/17</f>
        <v>1</v>
      </c>
    </row>
    <row r="63" spans="1:24" x14ac:dyDescent="0.2">
      <c r="A63" s="1" t="s">
        <v>161</v>
      </c>
      <c r="B63" s="1">
        <v>808.5856</v>
      </c>
      <c r="C63" s="7">
        <f t="shared" si="4"/>
        <v>1.9092835613146415</v>
      </c>
      <c r="D63" s="7">
        <f t="shared" si="5"/>
        <v>1.3541252805765722</v>
      </c>
      <c r="E63" s="7">
        <f t="shared" si="6"/>
        <v>1.2493074448494328</v>
      </c>
      <c r="F63" s="7">
        <f t="shared" si="7"/>
        <v>1.7859737127636643</v>
      </c>
      <c r="G63" s="8">
        <v>3.7197692334121872</v>
      </c>
      <c r="H63" s="8">
        <v>1.9959058241496539</v>
      </c>
      <c r="I63" s="8">
        <v>1.7368582579666327</v>
      </c>
      <c r="J63" s="8">
        <v>0.45172045117940451</v>
      </c>
      <c r="K63" s="8">
        <v>4.0905506105704248</v>
      </c>
      <c r="L63" s="8">
        <v>0.49736598777090291</v>
      </c>
      <c r="M63" s="8">
        <v>1.6228175595536836</v>
      </c>
      <c r="N63" s="8">
        <v>1.1592805659142424</v>
      </c>
      <c r="O63" s="9">
        <v>0.27929679386214928</v>
      </c>
      <c r="P63" s="9">
        <v>0</v>
      </c>
      <c r="Q63" s="9">
        <v>0</v>
      </c>
      <c r="R63" s="9">
        <v>1.108889043019518</v>
      </c>
      <c r="S63" s="9">
        <v>3.8708787846679082</v>
      </c>
      <c r="T63" s="9">
        <v>0.56634822053565215</v>
      </c>
      <c r="U63" s="9">
        <v>0</v>
      </c>
      <c r="V63" s="9">
        <v>4.7430358831474768</v>
      </c>
      <c r="W63" s="9">
        <v>0.6753182784121895</v>
      </c>
      <c r="X63" s="10">
        <f>COUNTIF(G63:W63,"&gt;0")/17</f>
        <v>0.82352941176470584</v>
      </c>
    </row>
    <row r="64" spans="1:24" x14ac:dyDescent="0.2">
      <c r="A64" s="1" t="s">
        <v>69</v>
      </c>
      <c r="B64" s="1">
        <v>806.57</v>
      </c>
      <c r="C64" s="7">
        <f t="shared" si="4"/>
        <v>2.5736800590887032</v>
      </c>
      <c r="D64" s="7">
        <f t="shared" si="5"/>
        <v>5.7249476253905343</v>
      </c>
      <c r="E64" s="7">
        <f t="shared" si="6"/>
        <v>0.57564938844630253</v>
      </c>
      <c r="F64" s="7">
        <f t="shared" si="7"/>
        <v>1.0161553749108878</v>
      </c>
      <c r="G64" s="8">
        <v>0</v>
      </c>
      <c r="H64" s="8">
        <v>0</v>
      </c>
      <c r="I64" s="8">
        <v>0</v>
      </c>
      <c r="J64" s="8">
        <v>0.37430130832201031</v>
      </c>
      <c r="K64" s="8">
        <v>2.4784610569761711</v>
      </c>
      <c r="L64" s="8">
        <v>0.3429857068689055</v>
      </c>
      <c r="M64" s="8">
        <v>0.79921896075057075</v>
      </c>
      <c r="N64" s="8">
        <v>16.594473439791969</v>
      </c>
      <c r="O64" s="9">
        <v>0</v>
      </c>
      <c r="P64" s="9">
        <v>0</v>
      </c>
      <c r="Q64" s="9">
        <v>0</v>
      </c>
      <c r="R64" s="9">
        <v>2.7051873496740577</v>
      </c>
      <c r="S64" s="9">
        <v>0</v>
      </c>
      <c r="T64" s="9">
        <v>0.58191463693639955</v>
      </c>
      <c r="U64" s="9">
        <v>0</v>
      </c>
      <c r="V64" s="9">
        <v>1.8937425094062657</v>
      </c>
      <c r="W64" s="9">
        <v>0</v>
      </c>
      <c r="X64" s="10">
        <f>COUNTIF(G64:W64,"&gt;0")/17</f>
        <v>0.47058823529411764</v>
      </c>
    </row>
    <row r="65" spans="1:24" x14ac:dyDescent="0.2">
      <c r="A65" s="1" t="s">
        <v>188</v>
      </c>
      <c r="B65" s="1">
        <v>832.58510000000001</v>
      </c>
      <c r="C65" s="7">
        <f t="shared" si="4"/>
        <v>0.20054528334787691</v>
      </c>
      <c r="D65" s="7">
        <f t="shared" si="5"/>
        <v>0.32298319276150822</v>
      </c>
      <c r="E65" s="7">
        <f t="shared" si="6"/>
        <v>5.6023720859283768E-2</v>
      </c>
      <c r="F65" s="7">
        <f t="shared" si="7"/>
        <v>0.11149423471766107</v>
      </c>
      <c r="G65" s="8">
        <v>0</v>
      </c>
      <c r="H65" s="8">
        <v>0</v>
      </c>
      <c r="I65" s="8">
        <v>0</v>
      </c>
      <c r="J65" s="8">
        <v>0</v>
      </c>
      <c r="K65" s="8">
        <v>0.53779959204677863</v>
      </c>
      <c r="L65" s="8">
        <v>0.8447038110703432</v>
      </c>
      <c r="M65" s="8">
        <v>0</v>
      </c>
      <c r="N65" s="8">
        <v>0.2218588636658935</v>
      </c>
      <c r="O65" s="9">
        <v>0</v>
      </c>
      <c r="P65" s="9">
        <v>0.26913627830357756</v>
      </c>
      <c r="Q65" s="9">
        <v>0</v>
      </c>
      <c r="R65" s="9">
        <v>0.23507720942997637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10">
        <f>COUNTIF(G65:W65,"&gt;0")/17</f>
        <v>0.29411764705882354</v>
      </c>
    </row>
    <row r="66" spans="1:24" x14ac:dyDescent="0.2">
      <c r="A66" s="1" t="s">
        <v>189</v>
      </c>
      <c r="B66" s="1">
        <v>830.56939999999997</v>
      </c>
      <c r="C66" s="7">
        <f t="shared" si="4"/>
        <v>0.10817973517299179</v>
      </c>
      <c r="D66" s="7">
        <f t="shared" si="5"/>
        <v>0.17263950737626407</v>
      </c>
      <c r="E66" s="7">
        <f t="shared" si="6"/>
        <v>0.14277465975671225</v>
      </c>
      <c r="F66" s="7">
        <f t="shared" si="7"/>
        <v>0.40398270313880968</v>
      </c>
      <c r="G66" s="8">
        <v>0</v>
      </c>
      <c r="H66" s="8">
        <v>0</v>
      </c>
      <c r="I66" s="8">
        <v>0</v>
      </c>
      <c r="J66" s="8">
        <v>0</v>
      </c>
      <c r="K66" s="8">
        <v>0.1587517414592462</v>
      </c>
      <c r="L66" s="8">
        <v>0</v>
      </c>
      <c r="M66" s="8">
        <v>0.47028081358999368</v>
      </c>
      <c r="N66" s="8">
        <v>0.23640532633469435</v>
      </c>
      <c r="O66" s="9">
        <v>0</v>
      </c>
      <c r="P66" s="9">
        <v>0</v>
      </c>
      <c r="Q66" s="9">
        <v>1.2184639138911226</v>
      </c>
      <c r="R66" s="9">
        <v>6.6508023919287576E-2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10">
        <f>COUNTIF(G66:W66,"&gt;0")/17</f>
        <v>0.29411764705882354</v>
      </c>
    </row>
    <row r="67" spans="1:24" x14ac:dyDescent="0.2">
      <c r="A67" s="1" t="s">
        <v>150</v>
      </c>
      <c r="B67" s="1">
        <v>742.57500000000005</v>
      </c>
      <c r="C67" s="7">
        <f t="shared" si="4"/>
        <v>0.55564857868392603</v>
      </c>
      <c r="D67" s="7">
        <f t="shared" si="5"/>
        <v>0.88856951741445556</v>
      </c>
      <c r="E67" s="7">
        <f t="shared" si="6"/>
        <v>0.15637449665246134</v>
      </c>
      <c r="F67" s="7">
        <f t="shared" si="7"/>
        <v>0.38719936706601837</v>
      </c>
      <c r="G67" s="8">
        <v>0</v>
      </c>
      <c r="H67" s="8">
        <v>0</v>
      </c>
      <c r="I67" s="8">
        <v>0.64360767633346816</v>
      </c>
      <c r="J67" s="8">
        <v>0.56447186619278999</v>
      </c>
      <c r="K67" s="8">
        <v>0.27607401534236936</v>
      </c>
      <c r="L67" s="8">
        <v>2.6645599160729345</v>
      </c>
      <c r="M67" s="8">
        <v>0.29647515552984549</v>
      </c>
      <c r="N67" s="8">
        <v>0</v>
      </c>
      <c r="O67" s="9">
        <v>0</v>
      </c>
      <c r="P67" s="9">
        <v>0</v>
      </c>
      <c r="Q67" s="9">
        <v>1.1668902802164121</v>
      </c>
      <c r="R67" s="9">
        <v>0</v>
      </c>
      <c r="S67" s="9">
        <v>0</v>
      </c>
      <c r="T67" s="9">
        <v>0.24048018965574</v>
      </c>
      <c r="U67" s="9">
        <v>0</v>
      </c>
      <c r="V67" s="9">
        <v>0</v>
      </c>
      <c r="W67" s="9">
        <v>0</v>
      </c>
      <c r="X67" s="10">
        <f>COUNTIF(G67:W67,"&gt;0")/17</f>
        <v>0.41176470588235292</v>
      </c>
    </row>
    <row r="68" spans="1:24" x14ac:dyDescent="0.2">
      <c r="A68" s="1" t="s">
        <v>159</v>
      </c>
      <c r="B68" s="1">
        <v>772.62149999999997</v>
      </c>
      <c r="C68" s="7">
        <f t="shared" si="4"/>
        <v>0.18296111350972966</v>
      </c>
      <c r="D68" s="7">
        <f t="shared" si="5"/>
        <v>0.20102659315128998</v>
      </c>
      <c r="E68" s="7">
        <f t="shared" si="6"/>
        <v>0</v>
      </c>
      <c r="F68" s="7">
        <f t="shared" si="7"/>
        <v>0</v>
      </c>
      <c r="G68" s="8">
        <v>0.38476827498025984</v>
      </c>
      <c r="H68" s="8">
        <v>0.43648782035442285</v>
      </c>
      <c r="I68" s="8">
        <v>0</v>
      </c>
      <c r="J68" s="8">
        <v>0.37484377036740069</v>
      </c>
      <c r="K68" s="8">
        <v>0.26758904237575387</v>
      </c>
      <c r="L68" s="8">
        <v>0</v>
      </c>
      <c r="M68" s="8">
        <v>0</v>
      </c>
      <c r="N68" s="8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10">
        <f>COUNTIF(G68:W68,"&gt;0")/17</f>
        <v>0.23529411764705882</v>
      </c>
    </row>
    <row r="69" spans="1:24" x14ac:dyDescent="0.2">
      <c r="A69" s="1" t="s">
        <v>162</v>
      </c>
      <c r="B69" s="1">
        <v>766.57449999999994</v>
      </c>
      <c r="C69" s="7">
        <f t="shared" si="4"/>
        <v>2.6710739227848119</v>
      </c>
      <c r="D69" s="7">
        <f t="shared" si="5"/>
        <v>3.5177814630911146</v>
      </c>
      <c r="E69" s="7">
        <f t="shared" si="6"/>
        <v>4.3513247228478527</v>
      </c>
      <c r="F69" s="7">
        <f t="shared" si="7"/>
        <v>5.6339189081001217</v>
      </c>
      <c r="G69" s="8">
        <v>0.27914012496127694</v>
      </c>
      <c r="H69" s="8">
        <v>6.4725201127141441</v>
      </c>
      <c r="I69" s="8">
        <v>6.3217017378985707</v>
      </c>
      <c r="J69" s="8">
        <v>7.8528583502863682</v>
      </c>
      <c r="K69" s="8">
        <v>0.21862280722755328</v>
      </c>
      <c r="L69" s="8">
        <v>0</v>
      </c>
      <c r="M69" s="8">
        <v>0.22374824919058234</v>
      </c>
      <c r="N69" s="8">
        <v>0</v>
      </c>
      <c r="O69" s="9">
        <v>17.400892326799632</v>
      </c>
      <c r="P69" s="9">
        <v>1.0007855252851077</v>
      </c>
      <c r="Q69" s="9">
        <v>2.3231555656547647</v>
      </c>
      <c r="R69" s="9">
        <v>0</v>
      </c>
      <c r="S69" s="9">
        <v>0</v>
      </c>
      <c r="T69" s="9">
        <v>2.2936974310535145</v>
      </c>
      <c r="U69" s="9">
        <v>2.0816268849008623</v>
      </c>
      <c r="V69" s="9">
        <v>8.8590057180845463</v>
      </c>
      <c r="W69" s="9">
        <v>5.2027590538522475</v>
      </c>
      <c r="X69" s="10">
        <f>COUNTIF(G69:W69,"&gt;0")/17</f>
        <v>0.76470588235294112</v>
      </c>
    </row>
    <row r="70" spans="1:24" x14ac:dyDescent="0.2">
      <c r="A70" s="1" t="s">
        <v>190</v>
      </c>
      <c r="B70" s="1">
        <v>806.60630000000003</v>
      </c>
      <c r="C70" s="7">
        <f t="shared" si="4"/>
        <v>0.21103848235746442</v>
      </c>
      <c r="D70" s="7">
        <f t="shared" si="5"/>
        <v>0.30549240183503074</v>
      </c>
      <c r="E70" s="7">
        <f t="shared" si="6"/>
        <v>0.10755625005300101</v>
      </c>
      <c r="F70" s="7">
        <f t="shared" si="7"/>
        <v>0.24632787121449221</v>
      </c>
      <c r="G70" s="8">
        <v>0</v>
      </c>
      <c r="H70" s="8">
        <v>0</v>
      </c>
      <c r="I70" s="8">
        <v>0.48315940968251941</v>
      </c>
      <c r="J70" s="8">
        <v>0.44455084989892607</v>
      </c>
      <c r="K70" s="8">
        <v>0</v>
      </c>
      <c r="L70" s="8">
        <v>0</v>
      </c>
      <c r="M70" s="8">
        <v>0.76059759927826975</v>
      </c>
      <c r="N70" s="8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0.23801894592568598</v>
      </c>
      <c r="U70" s="9">
        <v>0</v>
      </c>
      <c r="V70" s="9">
        <v>0.7299873045513231</v>
      </c>
      <c r="W70" s="9">
        <v>0</v>
      </c>
      <c r="X70" s="10">
        <f>COUNTIF(G70:W70,"&gt;0")/17</f>
        <v>0.29411764705882354</v>
      </c>
    </row>
    <row r="71" spans="1:24" x14ac:dyDescent="0.2">
      <c r="A71" s="1" t="s">
        <v>71</v>
      </c>
      <c r="B71" s="1">
        <v>680.42909999999995</v>
      </c>
      <c r="C71" s="7">
        <f t="shared" si="4"/>
        <v>18.421442768671209</v>
      </c>
      <c r="D71" s="7">
        <f t="shared" si="5"/>
        <v>22.513345241911761</v>
      </c>
      <c r="E71" s="7">
        <f t="shared" si="6"/>
        <v>44.55780876664457</v>
      </c>
      <c r="F71" s="7">
        <f t="shared" si="7"/>
        <v>45.838311205467427</v>
      </c>
      <c r="G71" s="8">
        <v>0</v>
      </c>
      <c r="H71" s="8">
        <v>9.7341493546068936</v>
      </c>
      <c r="I71" s="8">
        <v>2.2155363071499559</v>
      </c>
      <c r="J71" s="8">
        <v>28.646487108093762</v>
      </c>
      <c r="K71" s="8">
        <v>33.757672590652064</v>
      </c>
      <c r="L71" s="8">
        <v>0.29505904765897989</v>
      </c>
      <c r="M71" s="8">
        <v>8.4461849797646362</v>
      </c>
      <c r="N71" s="8">
        <v>64.27645276144338</v>
      </c>
      <c r="O71" s="9">
        <v>54.843469952379003</v>
      </c>
      <c r="P71" s="9">
        <v>131.91378438833951</v>
      </c>
      <c r="Q71" s="9">
        <v>2.5635904389928745</v>
      </c>
      <c r="R71" s="9">
        <v>6.7924079995609592</v>
      </c>
      <c r="S71" s="9">
        <v>2.5623475853901008</v>
      </c>
      <c r="T71" s="9">
        <v>85.970978768028061</v>
      </c>
      <c r="U71" s="9">
        <v>76.967866002268707</v>
      </c>
      <c r="V71" s="9">
        <v>12.022015180785299</v>
      </c>
      <c r="W71" s="9">
        <v>27.383818584056691</v>
      </c>
      <c r="X71" s="10">
        <f>COUNTIF(G71:W71,"&gt;0")/17</f>
        <v>0.94117647058823528</v>
      </c>
    </row>
    <row r="72" spans="1:24" x14ac:dyDescent="0.2">
      <c r="A72" s="1" t="s">
        <v>201</v>
      </c>
      <c r="B72" s="1">
        <v>748.5856</v>
      </c>
      <c r="C72" s="7">
        <f t="shared" si="4"/>
        <v>2.3209085407242695E-2</v>
      </c>
      <c r="D72" s="7">
        <f t="shared" si="5"/>
        <v>6.5645206706396217E-2</v>
      </c>
      <c r="E72" s="7">
        <f t="shared" si="6"/>
        <v>9.2798447120395172E-2</v>
      </c>
      <c r="F72" s="7">
        <f t="shared" si="7"/>
        <v>0.15845878454735349</v>
      </c>
      <c r="G72" s="8">
        <v>0</v>
      </c>
      <c r="H72" s="8">
        <v>0.18567268325794156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9">
        <v>0.12450869937125934</v>
      </c>
      <c r="P72" s="9">
        <v>0</v>
      </c>
      <c r="Q72" s="9">
        <v>0.42725497185604977</v>
      </c>
      <c r="R72" s="9">
        <v>0</v>
      </c>
      <c r="S72" s="9">
        <v>0</v>
      </c>
      <c r="T72" s="9">
        <v>0</v>
      </c>
      <c r="U72" s="9">
        <v>0</v>
      </c>
      <c r="V72" s="9">
        <v>0.28342235285624751</v>
      </c>
      <c r="W72" s="9">
        <v>0</v>
      </c>
      <c r="X72" s="10">
        <f>COUNTIF(G72:W72,"&gt;0")/17</f>
        <v>0.23529411764705882</v>
      </c>
    </row>
    <row r="73" spans="1:24" x14ac:dyDescent="0.2">
      <c r="A73" s="1" t="s">
        <v>72</v>
      </c>
      <c r="B73" s="1">
        <v>744.55430000000001</v>
      </c>
      <c r="C73" s="7">
        <f t="shared" si="4"/>
        <v>1.0138783210104114</v>
      </c>
      <c r="D73" s="7">
        <f t="shared" si="5"/>
        <v>1.305836813012007</v>
      </c>
      <c r="E73" s="7">
        <f t="shared" si="6"/>
        <v>0.58401472478424432</v>
      </c>
      <c r="F73" s="7">
        <f t="shared" si="7"/>
        <v>0.75188290640954636</v>
      </c>
      <c r="G73" s="8">
        <v>2.6515908387144962</v>
      </c>
      <c r="H73" s="8">
        <v>3.5255616964842118</v>
      </c>
      <c r="I73" s="8">
        <v>0.48223501805561503</v>
      </c>
      <c r="J73" s="8">
        <v>0.34192034297305685</v>
      </c>
      <c r="K73" s="8">
        <v>0.18078387635312754</v>
      </c>
      <c r="L73" s="8">
        <v>0.30467656775993829</v>
      </c>
      <c r="M73" s="8">
        <v>0.43403748201705883</v>
      </c>
      <c r="N73" s="8">
        <v>0.1902207457257869</v>
      </c>
      <c r="O73" s="9">
        <v>0</v>
      </c>
      <c r="P73" s="9">
        <v>0</v>
      </c>
      <c r="Q73" s="9">
        <v>0.844129259847058</v>
      </c>
      <c r="R73" s="9">
        <v>0.17576345597363985</v>
      </c>
      <c r="S73" s="9">
        <v>0</v>
      </c>
      <c r="T73" s="9">
        <v>0.23419816731055348</v>
      </c>
      <c r="U73" s="9">
        <v>0.50297000959768123</v>
      </c>
      <c r="V73" s="9">
        <v>2.207387472085669</v>
      </c>
      <c r="W73" s="9">
        <v>1.2916841582435965</v>
      </c>
      <c r="X73" s="10">
        <f>COUNTIF(G73:W73,"&gt;0")/17</f>
        <v>0.82352941176470584</v>
      </c>
    </row>
    <row r="74" spans="1:24" x14ac:dyDescent="0.2">
      <c r="A74" s="1" t="s">
        <v>202</v>
      </c>
      <c r="B74" s="1">
        <v>772.58569999999997</v>
      </c>
      <c r="C74" s="7">
        <f t="shared" si="4"/>
        <v>0.15488055791901767</v>
      </c>
      <c r="D74" s="7">
        <f t="shared" si="5"/>
        <v>0.3342625710566689</v>
      </c>
      <c r="E74" s="7">
        <f t="shared" si="6"/>
        <v>8.2015693959572117E-2</v>
      </c>
      <c r="F74" s="7">
        <f t="shared" si="7"/>
        <v>0.21043981524709676</v>
      </c>
      <c r="G74" s="8">
        <v>0</v>
      </c>
      <c r="H74" s="8">
        <v>0.29826799314017693</v>
      </c>
      <c r="I74" s="8">
        <v>0</v>
      </c>
      <c r="J74" s="8">
        <v>0</v>
      </c>
      <c r="K74" s="8">
        <v>0</v>
      </c>
      <c r="L74" s="8">
        <v>0</v>
      </c>
      <c r="M74" s="8">
        <v>0.94077647021196442</v>
      </c>
      <c r="N74" s="8">
        <v>0</v>
      </c>
      <c r="O74" s="9">
        <v>0</v>
      </c>
      <c r="P74" s="9">
        <v>0</v>
      </c>
      <c r="Q74" s="9">
        <v>0.63589663726967049</v>
      </c>
      <c r="R74" s="9">
        <v>0.1022446083664785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10">
        <f>COUNTIF(G74:W74,"&gt;0")/17</f>
        <v>0.23529411764705882</v>
      </c>
    </row>
    <row r="75" spans="1:24" x14ac:dyDescent="0.2">
      <c r="A75" s="1" t="s">
        <v>179</v>
      </c>
      <c r="B75" s="1">
        <v>784.49120000000005</v>
      </c>
      <c r="C75" s="7">
        <f t="shared" si="4"/>
        <v>0.28623492001303324</v>
      </c>
      <c r="D75" s="7">
        <f t="shared" si="5"/>
        <v>0.41160108366746906</v>
      </c>
      <c r="E75" s="7">
        <f t="shared" si="6"/>
        <v>0.11277055432556048</v>
      </c>
      <c r="F75" s="7">
        <f t="shared" si="7"/>
        <v>0.22704164071889224</v>
      </c>
      <c r="G75" s="8">
        <v>0.34423200963182071</v>
      </c>
      <c r="H75" s="8">
        <v>0</v>
      </c>
      <c r="I75" s="8">
        <v>1.1855459968130528</v>
      </c>
      <c r="J75" s="8">
        <v>0</v>
      </c>
      <c r="K75" s="8">
        <v>0.2607619953034358</v>
      </c>
      <c r="L75" s="8">
        <v>0.49933935835595633</v>
      </c>
      <c r="M75" s="8">
        <v>0</v>
      </c>
      <c r="N75" s="8">
        <v>0</v>
      </c>
      <c r="O75" s="9">
        <v>0</v>
      </c>
      <c r="P75" s="9">
        <v>0</v>
      </c>
      <c r="Q75" s="9">
        <v>0.58425134169686355</v>
      </c>
      <c r="R75" s="9">
        <v>0</v>
      </c>
      <c r="S75" s="9">
        <v>0</v>
      </c>
      <c r="T75" s="9">
        <v>0.4306836472331807</v>
      </c>
      <c r="U75" s="9">
        <v>0</v>
      </c>
      <c r="V75" s="9">
        <v>0</v>
      </c>
      <c r="W75" s="9">
        <v>0</v>
      </c>
      <c r="X75" s="10">
        <f>COUNTIF(G75:W75,"&gt;0")/17</f>
        <v>0.35294117647058826</v>
      </c>
    </row>
    <row r="76" spans="1:24" x14ac:dyDescent="0.2">
      <c r="A76" s="1" t="s">
        <v>203</v>
      </c>
      <c r="B76" s="1">
        <v>826.63199999999995</v>
      </c>
      <c r="C76" s="7">
        <f t="shared" si="4"/>
        <v>7.8842697047319082E-2</v>
      </c>
      <c r="D76" s="7">
        <f t="shared" si="5"/>
        <v>0.14737520925821423</v>
      </c>
      <c r="E76" s="7">
        <f t="shared" si="6"/>
        <v>9.2434680774368977E-2</v>
      </c>
      <c r="F76" s="7">
        <f t="shared" si="7"/>
        <v>0.23048960095712992</v>
      </c>
      <c r="G76" s="8">
        <v>0.27763443262445653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0.35310714375409608</v>
      </c>
      <c r="N76" s="8">
        <v>0</v>
      </c>
      <c r="O76" s="9">
        <v>0.13679456221304728</v>
      </c>
      <c r="P76" s="9">
        <v>0</v>
      </c>
      <c r="Q76" s="9">
        <v>0.69511756475627351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10">
        <f>COUNTIF(G76:W76,"&gt;0")/17</f>
        <v>0.23529411764705882</v>
      </c>
    </row>
    <row r="77" spans="1:24" x14ac:dyDescent="0.2">
      <c r="A77" s="1" t="s">
        <v>191</v>
      </c>
      <c r="B77" s="1">
        <v>806.60580000000004</v>
      </c>
      <c r="C77" s="7">
        <f t="shared" si="4"/>
        <v>0.23261572131764141</v>
      </c>
      <c r="D77" s="7">
        <f t="shared" si="5"/>
        <v>0.33237188099991904</v>
      </c>
      <c r="E77" s="7">
        <f t="shared" si="6"/>
        <v>0.10755625005300101</v>
      </c>
      <c r="F77" s="7">
        <f t="shared" si="7"/>
        <v>0.24632787121449221</v>
      </c>
      <c r="G77" s="8">
        <v>0</v>
      </c>
      <c r="H77" s="8">
        <v>0</v>
      </c>
      <c r="I77" s="8">
        <v>0.65577732136393541</v>
      </c>
      <c r="J77" s="8">
        <v>0.44455084989892607</v>
      </c>
      <c r="K77" s="8">
        <v>0</v>
      </c>
      <c r="L77" s="8">
        <v>0</v>
      </c>
      <c r="M77" s="8">
        <v>0.76059759927826975</v>
      </c>
      <c r="N77" s="8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0.23801894592568598</v>
      </c>
      <c r="U77" s="9">
        <v>0</v>
      </c>
      <c r="V77" s="9">
        <v>0.7299873045513231</v>
      </c>
      <c r="W77" s="9">
        <v>0</v>
      </c>
      <c r="X77" s="10">
        <f>COUNTIF(G77:W77,"&gt;0")/17</f>
        <v>0.29411764705882354</v>
      </c>
    </row>
    <row r="78" spans="1:24" x14ac:dyDescent="0.2">
      <c r="A78" s="1" t="s">
        <v>204</v>
      </c>
      <c r="B78" s="1">
        <v>774.54319999999996</v>
      </c>
      <c r="C78" s="7">
        <f t="shared" si="4"/>
        <v>9.6592574014752963E-2</v>
      </c>
      <c r="D78" s="7">
        <f t="shared" si="5"/>
        <v>0.2732050563923813</v>
      </c>
      <c r="E78" s="7">
        <f t="shared" si="6"/>
        <v>0.67721850529979399</v>
      </c>
      <c r="F78" s="7">
        <f t="shared" si="7"/>
        <v>1.3010747818509545</v>
      </c>
      <c r="G78" s="8">
        <v>0</v>
      </c>
      <c r="H78" s="8">
        <v>0.77274059211802371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9">
        <v>0</v>
      </c>
      <c r="P78" s="9">
        <v>0</v>
      </c>
      <c r="Q78" s="9">
        <v>2.4076840009033225</v>
      </c>
      <c r="R78" s="9">
        <v>3.4365976916458472</v>
      </c>
      <c r="S78" s="9">
        <v>0</v>
      </c>
      <c r="T78" s="9">
        <v>0</v>
      </c>
      <c r="U78" s="9">
        <v>0</v>
      </c>
      <c r="V78" s="9">
        <v>0.25068485514897654</v>
      </c>
      <c r="W78" s="9">
        <v>0</v>
      </c>
      <c r="X78" s="10">
        <f>COUNTIF(G78:W78,"&gt;0")/17</f>
        <v>0.23529411764705882</v>
      </c>
    </row>
    <row r="79" spans="1:24" x14ac:dyDescent="0.2">
      <c r="A79" s="1" t="s">
        <v>147</v>
      </c>
      <c r="B79" s="1">
        <v>753.46770000000004</v>
      </c>
      <c r="C79" s="7">
        <f t="shared" si="4"/>
        <v>0.23533315900482377</v>
      </c>
      <c r="D79" s="7">
        <f t="shared" si="5"/>
        <v>0.42686439621330635</v>
      </c>
      <c r="E79" s="7">
        <f t="shared" si="6"/>
        <v>0.17740449302642311</v>
      </c>
      <c r="F79" s="7">
        <f t="shared" si="7"/>
        <v>0.30070627565315605</v>
      </c>
      <c r="G79" s="8">
        <v>0</v>
      </c>
      <c r="H79" s="8">
        <v>0</v>
      </c>
      <c r="I79" s="8">
        <v>0</v>
      </c>
      <c r="J79" s="8">
        <v>0</v>
      </c>
      <c r="K79" s="8">
        <v>0.14439191374095436</v>
      </c>
      <c r="L79" s="8">
        <v>0.56344083663380584</v>
      </c>
      <c r="M79" s="8">
        <v>1.1748325216638298</v>
      </c>
      <c r="N79" s="8">
        <v>0</v>
      </c>
      <c r="O79" s="9">
        <v>0.30284096531294996</v>
      </c>
      <c r="P79" s="9">
        <v>0.44944833181067972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0.84435114011417822</v>
      </c>
      <c r="W79" s="9">
        <v>0</v>
      </c>
      <c r="X79" s="10">
        <f>COUNTIF(G79:W79,"&gt;0")/17</f>
        <v>0.35294117647058826</v>
      </c>
    </row>
    <row r="80" spans="1:24" x14ac:dyDescent="0.2">
      <c r="A80" s="1" t="s">
        <v>73</v>
      </c>
      <c r="B80" s="1">
        <v>768.57489999999996</v>
      </c>
      <c r="C80" s="7">
        <f t="shared" si="4"/>
        <v>13.406567098976179</v>
      </c>
      <c r="D80" s="7">
        <f t="shared" si="5"/>
        <v>18.926779126884991</v>
      </c>
      <c r="E80" s="7">
        <f t="shared" si="6"/>
        <v>7.7931631923557836</v>
      </c>
      <c r="F80" s="7">
        <f t="shared" si="7"/>
        <v>9.2581723844848867</v>
      </c>
      <c r="G80" s="8">
        <v>2.9925542817476658</v>
      </c>
      <c r="H80" s="8">
        <v>13.687779805599353</v>
      </c>
      <c r="I80" s="8">
        <v>58.556427995930044</v>
      </c>
      <c r="J80" s="8">
        <v>5.1905031651064339</v>
      </c>
      <c r="K80" s="8">
        <v>6.5588299727336512</v>
      </c>
      <c r="L80" s="8">
        <v>15.427441314840474</v>
      </c>
      <c r="M80" s="8">
        <v>2.971618821047469</v>
      </c>
      <c r="N80" s="8">
        <v>1.8673814348043418</v>
      </c>
      <c r="O80" s="9">
        <v>17.530114584857351</v>
      </c>
      <c r="P80" s="9">
        <v>0.52438698282258978</v>
      </c>
      <c r="Q80" s="9">
        <v>28.437828755049715</v>
      </c>
      <c r="R80" s="9">
        <v>4.2947274555417003</v>
      </c>
      <c r="S80" s="9">
        <v>6.2198658871581349</v>
      </c>
      <c r="T80" s="9">
        <v>3.4097297372474458</v>
      </c>
      <c r="U80" s="9">
        <v>0</v>
      </c>
      <c r="V80" s="9">
        <v>4.9159423339521817</v>
      </c>
      <c r="W80" s="9">
        <v>4.8058729945729164</v>
      </c>
      <c r="X80" s="10">
        <f>COUNTIF(G80:W80,"&gt;0")/17</f>
        <v>0.94117647058823528</v>
      </c>
    </row>
    <row r="81" spans="1:24" x14ac:dyDescent="0.2">
      <c r="A81" s="1" t="s">
        <v>148</v>
      </c>
      <c r="B81" s="1">
        <v>753.4701</v>
      </c>
      <c r="C81" s="7">
        <f t="shared" si="4"/>
        <v>0.23557179082814994</v>
      </c>
      <c r="D81" s="7">
        <f t="shared" si="5"/>
        <v>0.42680682391909308</v>
      </c>
      <c r="E81" s="7">
        <f t="shared" si="6"/>
        <v>0.17147380735804968</v>
      </c>
      <c r="F81" s="7">
        <f t="shared" si="7"/>
        <v>0.29514514546915627</v>
      </c>
      <c r="G81" s="8">
        <v>0</v>
      </c>
      <c r="H81" s="8">
        <v>0</v>
      </c>
      <c r="I81" s="8">
        <v>0</v>
      </c>
      <c r="J81" s="8">
        <v>0</v>
      </c>
      <c r="K81" s="8">
        <v>0.14630096832756384</v>
      </c>
      <c r="L81" s="8">
        <v>0.56344083663380584</v>
      </c>
      <c r="M81" s="8">
        <v>1.1748325216638298</v>
      </c>
      <c r="N81" s="8">
        <v>0</v>
      </c>
      <c r="O81" s="9">
        <v>0.30284096531294996</v>
      </c>
      <c r="P81" s="9">
        <v>0.39607216079531898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0.84435114011417822</v>
      </c>
      <c r="W81" s="9">
        <v>0</v>
      </c>
      <c r="X81" s="10">
        <f>COUNTIF(G81:W81,"&gt;0")/17</f>
        <v>0.35294117647058826</v>
      </c>
    </row>
    <row r="82" spans="1:24" x14ac:dyDescent="0.2">
      <c r="A82" s="1" t="s">
        <v>205</v>
      </c>
      <c r="B82" s="1">
        <v>781.50139999999999</v>
      </c>
      <c r="C82" s="7">
        <f t="shared" si="4"/>
        <v>0.10565671433040894</v>
      </c>
      <c r="D82" s="7">
        <f t="shared" si="5"/>
        <v>0.1972665908331197</v>
      </c>
      <c r="E82" s="7">
        <f t="shared" si="6"/>
        <v>7.9687648574326808E-2</v>
      </c>
      <c r="F82" s="7">
        <f t="shared" si="7"/>
        <v>0.15919891982171963</v>
      </c>
      <c r="G82" s="8">
        <v>0</v>
      </c>
      <c r="H82" s="8">
        <v>0.37530580377193695</v>
      </c>
      <c r="I82" s="8">
        <v>0</v>
      </c>
      <c r="J82" s="8">
        <v>0.46994791087133458</v>
      </c>
      <c r="K82" s="8">
        <v>0</v>
      </c>
      <c r="L82" s="8">
        <v>0</v>
      </c>
      <c r="M82" s="8">
        <v>0</v>
      </c>
      <c r="N82" s="8">
        <v>0</v>
      </c>
      <c r="O82" s="9">
        <v>0</v>
      </c>
      <c r="P82" s="9">
        <v>0.39551017753033357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0.32167865963860764</v>
      </c>
      <c r="W82" s="9">
        <v>0</v>
      </c>
      <c r="X82" s="10">
        <f>COUNTIF(G82:W82,"&gt;0")/17</f>
        <v>0.23529411764705882</v>
      </c>
    </row>
    <row r="83" spans="1:24" x14ac:dyDescent="0.2">
      <c r="A83" s="1" t="s">
        <v>74</v>
      </c>
      <c r="B83" s="1">
        <v>829.49900000000002</v>
      </c>
      <c r="C83" s="7">
        <f t="shared" si="4"/>
        <v>6.6619407730758189</v>
      </c>
      <c r="D83" s="7">
        <f t="shared" si="5"/>
        <v>12.122107248077201</v>
      </c>
      <c r="E83" s="7">
        <f t="shared" si="6"/>
        <v>5.6745783814703765</v>
      </c>
      <c r="F83" s="7">
        <f t="shared" si="7"/>
        <v>7.503740481381393</v>
      </c>
      <c r="G83" s="8">
        <v>0</v>
      </c>
      <c r="H83" s="8">
        <v>0.7454290768055658</v>
      </c>
      <c r="I83" s="8">
        <v>0</v>
      </c>
      <c r="J83" s="8">
        <v>27.360868594412988</v>
      </c>
      <c r="K83" s="8">
        <v>0</v>
      </c>
      <c r="L83" s="8">
        <v>0</v>
      </c>
      <c r="M83" s="8">
        <v>25.189228513387999</v>
      </c>
      <c r="N83" s="8">
        <v>0</v>
      </c>
      <c r="O83" s="9">
        <v>1.1973129050348996</v>
      </c>
      <c r="P83" s="9">
        <v>18.588318567407665</v>
      </c>
      <c r="Q83" s="9">
        <v>0</v>
      </c>
      <c r="R83" s="9">
        <v>0</v>
      </c>
      <c r="S83" s="9">
        <v>0.38958167129885679</v>
      </c>
      <c r="T83" s="9">
        <v>16.92681915914061</v>
      </c>
      <c r="U83" s="9">
        <v>4.8562652890626179</v>
      </c>
      <c r="V83" s="9">
        <v>9.1129078412887363</v>
      </c>
      <c r="W83" s="9">
        <v>0</v>
      </c>
      <c r="X83" s="10">
        <f>COUNTIF(G83:W83,"&gt;0")/17</f>
        <v>0.52941176470588236</v>
      </c>
    </row>
    <row r="84" spans="1:24" x14ac:dyDescent="0.2">
      <c r="A84" s="1" t="s">
        <v>206</v>
      </c>
      <c r="B84" s="1">
        <v>843.51710000000003</v>
      </c>
      <c r="C84" s="7">
        <f t="shared" si="4"/>
        <v>0.20307245334746746</v>
      </c>
      <c r="D84" s="7">
        <f t="shared" si="5"/>
        <v>0.37231637621033509</v>
      </c>
      <c r="E84" s="7">
        <f t="shared" si="6"/>
        <v>1.7713252195809784E-2</v>
      </c>
      <c r="F84" s="7">
        <f t="shared" si="7"/>
        <v>5.3139756587429345E-2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0.34672226367039838</v>
      </c>
      <c r="M84" s="8">
        <v>1.0652898606494263</v>
      </c>
      <c r="N84" s="8">
        <v>0.21256750245991496</v>
      </c>
      <c r="O84" s="9">
        <v>0</v>
      </c>
      <c r="P84" s="9">
        <v>0</v>
      </c>
      <c r="Q84" s="9">
        <v>0</v>
      </c>
      <c r="R84" s="9">
        <v>0.15941926976228804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10">
        <f>COUNTIF(G84:W84,"&gt;0")/17</f>
        <v>0.23529411764705882</v>
      </c>
    </row>
    <row r="85" spans="1:24" x14ac:dyDescent="0.2">
      <c r="A85" s="1" t="s">
        <v>144</v>
      </c>
      <c r="B85" s="1">
        <v>737.56910000000005</v>
      </c>
      <c r="C85" s="7">
        <f t="shared" si="4"/>
        <v>4.6895501221761421E-2</v>
      </c>
      <c r="D85" s="7">
        <f t="shared" si="5"/>
        <v>0.12003318715798426</v>
      </c>
      <c r="E85" s="7">
        <f t="shared" si="6"/>
        <v>7.5825411711758772E-2</v>
      </c>
      <c r="F85" s="7">
        <f t="shared" si="7"/>
        <v>0.1959635977099552</v>
      </c>
      <c r="G85" s="8">
        <v>0</v>
      </c>
      <c r="H85" s="8">
        <v>0</v>
      </c>
      <c r="I85" s="8">
        <v>0</v>
      </c>
      <c r="J85" s="8">
        <v>0.34315249155212574</v>
      </c>
      <c r="K85" s="8">
        <v>6.4332645046055398E-3</v>
      </c>
      <c r="L85" s="8">
        <v>0</v>
      </c>
      <c r="M85" s="8">
        <v>0</v>
      </c>
      <c r="N85" s="8">
        <v>2.5578253717360125E-2</v>
      </c>
      <c r="O85" s="9">
        <v>0</v>
      </c>
      <c r="P85" s="9">
        <v>2.2576776526687662E-2</v>
      </c>
      <c r="Q85" s="9">
        <v>0.59520628382800089</v>
      </c>
      <c r="R85" s="9">
        <v>6.4645645051140427E-2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10">
        <f>COUNTIF(G85:W85,"&gt;0")/17</f>
        <v>0.35294117647058826</v>
      </c>
    </row>
    <row r="86" spans="1:24" x14ac:dyDescent="0.2">
      <c r="A86" s="1" t="s">
        <v>169</v>
      </c>
      <c r="B86" s="1">
        <v>744.46579999999994</v>
      </c>
      <c r="C86" s="7">
        <f t="shared" si="4"/>
        <v>0.23404878576616919</v>
      </c>
      <c r="D86" s="7">
        <f t="shared" si="5"/>
        <v>0.48404846988519257</v>
      </c>
      <c r="E86" s="7">
        <f t="shared" si="6"/>
        <v>0.40705665912022621</v>
      </c>
      <c r="F86" s="7">
        <f t="shared" si="7"/>
        <v>0.29687555642619334</v>
      </c>
      <c r="G86" s="8">
        <v>0</v>
      </c>
      <c r="H86" s="8">
        <v>0</v>
      </c>
      <c r="I86" s="8">
        <v>1.3395736436943813</v>
      </c>
      <c r="J86" s="8">
        <v>0.53281664243497229</v>
      </c>
      <c r="K86" s="8">
        <v>0</v>
      </c>
      <c r="L86" s="8">
        <v>0</v>
      </c>
      <c r="M86" s="8">
        <v>0</v>
      </c>
      <c r="N86" s="8">
        <v>0</v>
      </c>
      <c r="O86" s="9">
        <v>0.35617194225465976</v>
      </c>
      <c r="P86" s="9">
        <v>0.2109864266854177</v>
      </c>
      <c r="Q86" s="9">
        <v>0.5898033635019031</v>
      </c>
      <c r="R86" s="9">
        <v>0</v>
      </c>
      <c r="S86" s="9">
        <v>0.82175601388693642</v>
      </c>
      <c r="T86" s="9">
        <v>0.72387939234780996</v>
      </c>
      <c r="U86" s="9">
        <v>0</v>
      </c>
      <c r="V86" s="9">
        <v>0.39063955515636811</v>
      </c>
      <c r="W86" s="9">
        <v>0.57027323824894083</v>
      </c>
      <c r="X86" s="10">
        <f>COUNTIF(G86:W86,"&gt;0")/17</f>
        <v>0.52941176470588236</v>
      </c>
    </row>
    <row r="87" spans="1:24" x14ac:dyDescent="0.2">
      <c r="A87" s="1" t="s">
        <v>207</v>
      </c>
      <c r="B87" s="1">
        <v>781.48620000000005</v>
      </c>
      <c r="C87" s="7">
        <f t="shared" si="4"/>
        <v>0.15717117862651919</v>
      </c>
      <c r="D87" s="7">
        <f t="shared" si="5"/>
        <v>0.30314104473866155</v>
      </c>
      <c r="E87" s="7">
        <f t="shared" si="6"/>
        <v>8.6806910353534522E-2</v>
      </c>
      <c r="F87" s="7">
        <f t="shared" si="7"/>
        <v>0.23557916635026385</v>
      </c>
      <c r="G87" s="8">
        <v>0</v>
      </c>
      <c r="H87" s="8">
        <v>0.78742151814081895</v>
      </c>
      <c r="I87" s="8">
        <v>0</v>
      </c>
      <c r="J87" s="8">
        <v>0.46994791087133458</v>
      </c>
      <c r="K87" s="8">
        <v>0</v>
      </c>
      <c r="L87" s="8">
        <v>0</v>
      </c>
      <c r="M87" s="8">
        <v>0</v>
      </c>
      <c r="N87" s="8">
        <v>0</v>
      </c>
      <c r="O87" s="9">
        <v>0</v>
      </c>
      <c r="P87" s="9">
        <v>0.71204515887256337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6.9217034309247305E-2</v>
      </c>
      <c r="W87" s="9">
        <v>0</v>
      </c>
      <c r="X87" s="10">
        <f>COUNTIF(G87:W87,"&gt;0")/17</f>
        <v>0.23529411764705882</v>
      </c>
    </row>
    <row r="88" spans="1:24" x14ac:dyDescent="0.2">
      <c r="A88" s="1" t="s">
        <v>208</v>
      </c>
      <c r="B88" s="1">
        <v>843.53819999999996</v>
      </c>
      <c r="C88" s="7">
        <f t="shared" si="4"/>
        <v>0.12527207513407926</v>
      </c>
      <c r="D88" s="7">
        <f t="shared" si="5"/>
        <v>0.25182990474526379</v>
      </c>
      <c r="E88" s="7">
        <f t="shared" si="6"/>
        <v>4.4372404646304243E-2</v>
      </c>
      <c r="F88" s="7">
        <f t="shared" si="7"/>
        <v>9.4465554761415091E-2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0.68451932172207353</v>
      </c>
      <c r="N88" s="8">
        <v>0.3176572793505606</v>
      </c>
      <c r="O88" s="9">
        <v>0</v>
      </c>
      <c r="P88" s="9">
        <v>0</v>
      </c>
      <c r="Q88" s="9">
        <v>0</v>
      </c>
      <c r="R88" s="9">
        <v>0.13123148576275095</v>
      </c>
      <c r="S88" s="9">
        <v>0</v>
      </c>
      <c r="T88" s="9">
        <v>0.26812015605398726</v>
      </c>
      <c r="U88" s="9">
        <v>0</v>
      </c>
      <c r="V88" s="9">
        <v>0</v>
      </c>
      <c r="W88" s="9">
        <v>0</v>
      </c>
      <c r="X88" s="10">
        <f>COUNTIF(G88:W88,"&gt;0")/17</f>
        <v>0.23529411764705882</v>
      </c>
    </row>
    <row r="89" spans="1:24" x14ac:dyDescent="0.2">
      <c r="A89" s="1" t="s">
        <v>160</v>
      </c>
      <c r="B89" s="1">
        <v>775.47320000000002</v>
      </c>
      <c r="C89" s="7">
        <f t="shared" si="4"/>
        <v>0</v>
      </c>
      <c r="D89" s="7">
        <f t="shared" si="5"/>
        <v>0</v>
      </c>
      <c r="E89" s="7">
        <f t="shared" si="6"/>
        <v>0.29279849470630454</v>
      </c>
      <c r="F89" s="7">
        <f t="shared" si="7"/>
        <v>0.53031262979357707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9">
        <v>0.43686756362498569</v>
      </c>
      <c r="P89" s="9">
        <v>0.25894886783194621</v>
      </c>
      <c r="Q89" s="9">
        <v>1.6341188618555944</v>
      </c>
      <c r="R89" s="9">
        <v>0</v>
      </c>
      <c r="S89" s="9">
        <v>0</v>
      </c>
      <c r="T89" s="9">
        <v>0.30525115904421485</v>
      </c>
      <c r="U89" s="9">
        <v>0</v>
      </c>
      <c r="V89" s="9">
        <v>0</v>
      </c>
      <c r="W89" s="9">
        <v>0</v>
      </c>
      <c r="X89" s="10">
        <f>COUNTIF(G89:W89,"&gt;0")/17</f>
        <v>0.23529411764705882</v>
      </c>
    </row>
    <row r="90" spans="1:24" x14ac:dyDescent="0.2">
      <c r="A90" s="1" t="s">
        <v>209</v>
      </c>
      <c r="B90" s="1">
        <v>858.54909999999995</v>
      </c>
      <c r="C90" s="7">
        <f t="shared" si="4"/>
        <v>0.12002285300113336</v>
      </c>
      <c r="D90" s="7">
        <f t="shared" si="5"/>
        <v>0.22332947675057618</v>
      </c>
      <c r="E90" s="7">
        <f t="shared" si="6"/>
        <v>5.0401455401708914E-2</v>
      </c>
      <c r="F90" s="7">
        <f t="shared" si="7"/>
        <v>0.12327192193910565</v>
      </c>
      <c r="G90" s="8">
        <v>0</v>
      </c>
      <c r="H90" s="8">
        <v>0.52132695782996763</v>
      </c>
      <c r="I90" s="8">
        <v>0</v>
      </c>
      <c r="J90" s="8">
        <v>0</v>
      </c>
      <c r="K90" s="8">
        <v>0</v>
      </c>
      <c r="L90" s="8">
        <v>0</v>
      </c>
      <c r="M90" s="8">
        <v>0.43885586617909922</v>
      </c>
      <c r="N90" s="8">
        <v>0</v>
      </c>
      <c r="O90" s="9">
        <v>0</v>
      </c>
      <c r="P90" s="9">
        <v>0</v>
      </c>
      <c r="Q90" s="9">
        <v>0.37093855937182957</v>
      </c>
      <c r="R90" s="9">
        <v>0</v>
      </c>
      <c r="S90" s="9">
        <v>0</v>
      </c>
      <c r="T90" s="9">
        <v>0</v>
      </c>
      <c r="U90" s="9">
        <v>0</v>
      </c>
      <c r="V90" s="9">
        <v>8.2674539243550685E-2</v>
      </c>
      <c r="W90" s="9">
        <v>0</v>
      </c>
      <c r="X90" s="10">
        <f>COUNTIF(G90:W90,"&gt;0")/17</f>
        <v>0.23529411764705882</v>
      </c>
    </row>
    <row r="91" spans="1:24" x14ac:dyDescent="0.2">
      <c r="A91" s="1" t="s">
        <v>75</v>
      </c>
      <c r="B91" s="1">
        <v>702.43169999999998</v>
      </c>
      <c r="C91" s="7">
        <f t="shared" si="4"/>
        <v>0.11942787577519545</v>
      </c>
      <c r="D91" s="7">
        <f t="shared" si="5"/>
        <v>0.24023396909039349</v>
      </c>
      <c r="E91" s="7">
        <f t="shared" si="6"/>
        <v>0.3055458199370879</v>
      </c>
      <c r="F91" s="7">
        <f t="shared" si="7"/>
        <v>0.34202543312760258</v>
      </c>
      <c r="G91" s="8">
        <v>0</v>
      </c>
      <c r="H91" s="8">
        <v>0.30210669245731364</v>
      </c>
      <c r="I91" s="8">
        <v>0.65331631374424992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9">
        <v>0.3732627879254134</v>
      </c>
      <c r="P91" s="9">
        <v>0.57813273013015976</v>
      </c>
      <c r="Q91" s="9">
        <v>1.0363758378549535</v>
      </c>
      <c r="R91" s="9">
        <v>3.1500788201742308E-3</v>
      </c>
      <c r="S91" s="9">
        <v>0.10991145236312708</v>
      </c>
      <c r="T91" s="9">
        <v>0</v>
      </c>
      <c r="U91" s="9">
        <v>0</v>
      </c>
      <c r="V91" s="9">
        <v>0.3779037047271418</v>
      </c>
      <c r="W91" s="9">
        <v>0.27117578761282157</v>
      </c>
      <c r="X91" s="10">
        <f>COUNTIF(G91:W91,"&gt;0")/17</f>
        <v>0.52941176470588236</v>
      </c>
    </row>
    <row r="92" spans="1:24" x14ac:dyDescent="0.2">
      <c r="A92" s="1" t="s">
        <v>76</v>
      </c>
      <c r="B92" s="1">
        <v>772.50990000000002</v>
      </c>
      <c r="C92" s="7">
        <f t="shared" si="4"/>
        <v>2.0908560330453189E-2</v>
      </c>
      <c r="D92" s="7">
        <f t="shared" si="5"/>
        <v>5.9138339178045965E-2</v>
      </c>
      <c r="E92" s="7">
        <f t="shared" si="6"/>
        <v>0.34266665720001815</v>
      </c>
      <c r="F92" s="7">
        <f t="shared" si="7"/>
        <v>0.7247624815845447</v>
      </c>
      <c r="G92" s="8">
        <v>0</v>
      </c>
      <c r="H92" s="8">
        <v>0</v>
      </c>
      <c r="I92" s="8">
        <v>0</v>
      </c>
      <c r="J92" s="8">
        <v>0.16726848264362551</v>
      </c>
      <c r="K92" s="8">
        <v>0</v>
      </c>
      <c r="L92" s="8">
        <v>0</v>
      </c>
      <c r="M92" s="8">
        <v>0</v>
      </c>
      <c r="N92" s="8">
        <v>0</v>
      </c>
      <c r="O92" s="9">
        <v>0</v>
      </c>
      <c r="P92" s="9">
        <v>0</v>
      </c>
      <c r="Q92" s="9">
        <v>2.2079730368199093</v>
      </c>
      <c r="R92" s="9">
        <v>0</v>
      </c>
      <c r="S92" s="9">
        <v>0.44730597671575312</v>
      </c>
      <c r="T92" s="9">
        <v>0</v>
      </c>
      <c r="U92" s="9">
        <v>0</v>
      </c>
      <c r="V92" s="9">
        <v>0</v>
      </c>
      <c r="W92" s="9">
        <v>0.42872090126450085</v>
      </c>
      <c r="X92" s="10">
        <f>COUNTIF(G92:W92,"&gt;0")/17</f>
        <v>0.23529411764705882</v>
      </c>
    </row>
    <row r="93" spans="1:24" x14ac:dyDescent="0.2">
      <c r="A93" s="1" t="s">
        <v>174</v>
      </c>
      <c r="B93" s="1">
        <v>744.48099999999999</v>
      </c>
      <c r="C93" s="7">
        <f t="shared" si="4"/>
        <v>0.1576587823908055</v>
      </c>
      <c r="D93" s="7">
        <f t="shared" si="5"/>
        <v>0.44592637656861128</v>
      </c>
      <c r="E93" s="7">
        <f t="shared" si="6"/>
        <v>0.40877046030082503</v>
      </c>
      <c r="F93" s="7">
        <f t="shared" si="7"/>
        <v>0.30138919702216838</v>
      </c>
      <c r="G93" s="8">
        <v>0</v>
      </c>
      <c r="H93" s="8">
        <v>0</v>
      </c>
      <c r="I93" s="8">
        <v>1.261270259126444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9">
        <v>0.35617194225465976</v>
      </c>
      <c r="P93" s="9">
        <v>0.2109864266854177</v>
      </c>
      <c r="Q93" s="9">
        <v>0.71943741521582349</v>
      </c>
      <c r="R93" s="9">
        <v>0</v>
      </c>
      <c r="S93" s="9">
        <v>0.82175601388693642</v>
      </c>
      <c r="T93" s="9">
        <v>0.6429053879962694</v>
      </c>
      <c r="U93" s="9">
        <v>0</v>
      </c>
      <c r="V93" s="9">
        <v>0.35740371841937779</v>
      </c>
      <c r="W93" s="9">
        <v>0.57027323824894083</v>
      </c>
      <c r="X93" s="10">
        <f>COUNTIF(G93:W93,"&gt;0")/17</f>
        <v>0.47058823529411764</v>
      </c>
    </row>
    <row r="94" spans="1:24" x14ac:dyDescent="0.2">
      <c r="A94" s="1" t="s">
        <v>180</v>
      </c>
      <c r="B94" s="1">
        <v>770.49670000000003</v>
      </c>
      <c r="C94" s="7">
        <f t="shared" si="4"/>
        <v>8.841782539314115E-2</v>
      </c>
      <c r="D94" s="7">
        <f t="shared" si="5"/>
        <v>0.20113321825140393</v>
      </c>
      <c r="E94" s="7">
        <f t="shared" si="6"/>
        <v>0.24445832663105099</v>
      </c>
      <c r="F94" s="7">
        <f t="shared" si="7"/>
        <v>0.48789756482714547</v>
      </c>
      <c r="G94" s="8">
        <v>0</v>
      </c>
      <c r="H94" s="8">
        <v>0</v>
      </c>
      <c r="I94" s="8">
        <v>0</v>
      </c>
      <c r="J94" s="8">
        <v>0</v>
      </c>
      <c r="K94" s="8">
        <v>0.13508846137791394</v>
      </c>
      <c r="L94" s="8">
        <v>0.57225414176721523</v>
      </c>
      <c r="M94" s="8">
        <v>0</v>
      </c>
      <c r="N94" s="8">
        <v>0</v>
      </c>
      <c r="O94" s="9">
        <v>0.2139566056901826</v>
      </c>
      <c r="P94" s="9">
        <v>6.7457123743463659E-2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0.43440947244657591</v>
      </c>
      <c r="W94" s="9">
        <v>1.4843017377992367</v>
      </c>
      <c r="X94" s="10">
        <f>COUNTIF(G94:W94,"&gt;0")/17</f>
        <v>0.35294117647058826</v>
      </c>
    </row>
    <row r="95" spans="1:24" x14ac:dyDescent="0.2">
      <c r="A95" s="1" t="s">
        <v>210</v>
      </c>
      <c r="B95" s="1">
        <v>836.5412</v>
      </c>
      <c r="C95" s="7">
        <f t="shared" si="4"/>
        <v>0.13269433045494325</v>
      </c>
      <c r="D95" s="7">
        <f t="shared" si="5"/>
        <v>0.27454422237576737</v>
      </c>
      <c r="E95" s="7">
        <f t="shared" si="6"/>
        <v>3.302887425567394E-2</v>
      </c>
      <c r="F95" s="7">
        <f t="shared" si="7"/>
        <v>6.9318461259010464E-2</v>
      </c>
      <c r="G95" s="8">
        <v>0</v>
      </c>
      <c r="H95" s="8">
        <v>0.30161050240414822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0.75994414123539777</v>
      </c>
      <c r="O95" s="9">
        <v>0</v>
      </c>
      <c r="P95" s="9">
        <v>0</v>
      </c>
      <c r="Q95" s="9">
        <v>0</v>
      </c>
      <c r="R95" s="9">
        <v>0.10348108737275689</v>
      </c>
      <c r="S95" s="9">
        <v>0</v>
      </c>
      <c r="T95" s="9">
        <v>0</v>
      </c>
      <c r="U95" s="9">
        <v>0</v>
      </c>
      <c r="V95" s="9">
        <v>0.19377878092830861</v>
      </c>
      <c r="W95" s="9">
        <v>0</v>
      </c>
      <c r="X95" s="10">
        <f>COUNTIF(G95:W95,"&gt;0")/17</f>
        <v>0.23529411764705882</v>
      </c>
    </row>
    <row r="96" spans="1:24" x14ac:dyDescent="0.2">
      <c r="A96" s="1" t="s">
        <v>211</v>
      </c>
      <c r="B96" s="1">
        <v>858.52560000000005</v>
      </c>
      <c r="C96" s="7">
        <f t="shared" si="4"/>
        <v>0.10450277422973836</v>
      </c>
      <c r="D96" s="7">
        <f t="shared" si="5"/>
        <v>0.1936161885010925</v>
      </c>
      <c r="E96" s="7">
        <f t="shared" si="6"/>
        <v>0.13187925694581493</v>
      </c>
      <c r="F96" s="7">
        <f t="shared" si="7"/>
        <v>0.30744300461659763</v>
      </c>
      <c r="G96" s="8">
        <v>0</v>
      </c>
      <c r="H96" s="8">
        <v>0.40554748133690982</v>
      </c>
      <c r="I96" s="8">
        <v>0</v>
      </c>
      <c r="J96" s="8">
        <v>0</v>
      </c>
      <c r="K96" s="8">
        <v>0</v>
      </c>
      <c r="L96" s="8">
        <v>0</v>
      </c>
      <c r="M96" s="8">
        <v>0.43047471250099711</v>
      </c>
      <c r="N96" s="8">
        <v>0</v>
      </c>
      <c r="O96" s="9">
        <v>0</v>
      </c>
      <c r="P96" s="9">
        <v>0</v>
      </c>
      <c r="Q96" s="9">
        <v>0.91619280910022916</v>
      </c>
      <c r="R96" s="9">
        <v>0</v>
      </c>
      <c r="S96" s="9">
        <v>0</v>
      </c>
      <c r="T96" s="9">
        <v>0</v>
      </c>
      <c r="U96" s="9">
        <v>0</v>
      </c>
      <c r="V96" s="9">
        <v>0.27072050341210507</v>
      </c>
      <c r="W96" s="9">
        <v>0</v>
      </c>
      <c r="X96" s="10">
        <f>COUNTIF(G96:W96,"&gt;0")/17</f>
        <v>0.23529411764705882</v>
      </c>
    </row>
    <row r="97" spans="1:24" x14ac:dyDescent="0.2">
      <c r="A97" s="1" t="s">
        <v>212</v>
      </c>
      <c r="B97" s="1">
        <v>858.52800000000002</v>
      </c>
      <c r="C97" s="7">
        <f t="shared" ref="C97:C141" si="8">AVERAGE(G97:N97)</f>
        <v>0.12073501153904528</v>
      </c>
      <c r="D97" s="7">
        <f t="shared" ref="D97:D141" si="9">STDEV(G97:N97)</f>
        <v>0.22530989920015912</v>
      </c>
      <c r="E97" s="7">
        <f t="shared" ref="E97:E141" si="10">AVERAGE(O97:W97)</f>
        <v>0.12439779769217986</v>
      </c>
      <c r="F97" s="7">
        <f t="shared" ref="F97:F141" si="11">STDEV(O97:W97)</f>
        <v>0.28604611331932506</v>
      </c>
      <c r="G97" s="8">
        <v>0</v>
      </c>
      <c r="H97" s="8">
        <v>0.53540537981136516</v>
      </c>
      <c r="I97" s="8">
        <v>0</v>
      </c>
      <c r="J97" s="8">
        <v>0</v>
      </c>
      <c r="K97" s="8">
        <v>0</v>
      </c>
      <c r="L97" s="8">
        <v>0</v>
      </c>
      <c r="M97" s="8">
        <v>0.43047471250099711</v>
      </c>
      <c r="N97" s="8">
        <v>0</v>
      </c>
      <c r="O97" s="9">
        <v>0</v>
      </c>
      <c r="P97" s="9">
        <v>0</v>
      </c>
      <c r="Q97" s="9">
        <v>0.84885967581751354</v>
      </c>
      <c r="R97" s="9">
        <v>0</v>
      </c>
      <c r="S97" s="9">
        <v>0</v>
      </c>
      <c r="T97" s="9">
        <v>0</v>
      </c>
      <c r="U97" s="9">
        <v>0</v>
      </c>
      <c r="V97" s="9">
        <v>0.27072050341210507</v>
      </c>
      <c r="W97" s="9">
        <v>0</v>
      </c>
      <c r="X97" s="10">
        <f>COUNTIF(G97:W97,"&gt;0")/17</f>
        <v>0.23529411764705882</v>
      </c>
    </row>
    <row r="98" spans="1:24" x14ac:dyDescent="0.2">
      <c r="A98" s="1" t="s">
        <v>181</v>
      </c>
      <c r="B98" s="1">
        <v>788.4837</v>
      </c>
      <c r="C98" s="7">
        <f t="shared" si="8"/>
        <v>0.1185909857007196</v>
      </c>
      <c r="D98" s="7">
        <f t="shared" si="9"/>
        <v>0.23877413872952716</v>
      </c>
      <c r="E98" s="7">
        <f t="shared" si="10"/>
        <v>0.16563598598354973</v>
      </c>
      <c r="F98" s="7">
        <f t="shared" si="11"/>
        <v>0.29072341572730626</v>
      </c>
      <c r="G98" s="8">
        <v>0</v>
      </c>
      <c r="H98" s="8">
        <v>0.64980609841969939</v>
      </c>
      <c r="I98" s="8">
        <v>0</v>
      </c>
      <c r="J98" s="8">
        <v>0</v>
      </c>
      <c r="K98" s="8">
        <v>0</v>
      </c>
      <c r="L98" s="8">
        <v>0.29892178718605739</v>
      </c>
      <c r="M98" s="8">
        <v>0</v>
      </c>
      <c r="N98" s="8">
        <v>0</v>
      </c>
      <c r="O98" s="9">
        <v>0</v>
      </c>
      <c r="P98" s="9">
        <v>0</v>
      </c>
      <c r="Q98" s="9">
        <v>0.88997913439643528</v>
      </c>
      <c r="R98" s="9">
        <v>0.17264521317520071</v>
      </c>
      <c r="S98" s="9">
        <v>0</v>
      </c>
      <c r="T98" s="9">
        <v>0.28323980143270583</v>
      </c>
      <c r="U98" s="9">
        <v>0</v>
      </c>
      <c r="V98" s="9">
        <v>0.1448597248476057</v>
      </c>
      <c r="W98" s="9">
        <v>0</v>
      </c>
      <c r="X98" s="10">
        <f>COUNTIF(G98:W98,"&gt;0")/17</f>
        <v>0.35294117647058826</v>
      </c>
    </row>
    <row r="99" spans="1:24" x14ac:dyDescent="0.2">
      <c r="A99" s="1" t="s">
        <v>192</v>
      </c>
      <c r="B99" s="1">
        <v>675.54359999999997</v>
      </c>
      <c r="C99" s="7">
        <f t="shared" si="8"/>
        <v>8.1144764558088903E-2</v>
      </c>
      <c r="D99" s="7">
        <f t="shared" si="9"/>
        <v>0.16395979001868566</v>
      </c>
      <c r="E99" s="7">
        <f t="shared" si="10"/>
        <v>0.13775246391537663</v>
      </c>
      <c r="F99" s="7">
        <f t="shared" si="11"/>
        <v>0.21062698810551658</v>
      </c>
      <c r="G99" s="8">
        <v>0.201793998806756</v>
      </c>
      <c r="H99" s="8">
        <v>0.44736411765795525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9">
        <v>0.31933516759484126</v>
      </c>
      <c r="P99" s="9">
        <v>0</v>
      </c>
      <c r="Q99" s="9">
        <v>0</v>
      </c>
      <c r="R99" s="9">
        <v>0.45265527047566245</v>
      </c>
      <c r="S99" s="9">
        <v>0.4677817371678859</v>
      </c>
      <c r="T99" s="9">
        <v>0</v>
      </c>
      <c r="U99" s="9">
        <v>0</v>
      </c>
      <c r="V99" s="9">
        <v>0</v>
      </c>
      <c r="W99" s="9">
        <v>0</v>
      </c>
      <c r="X99" s="10">
        <f>COUNTIF(G99:W99,"&gt;0")/17</f>
        <v>0.29411764705882354</v>
      </c>
    </row>
    <row r="100" spans="1:24" x14ac:dyDescent="0.2">
      <c r="A100" s="1" t="s">
        <v>77</v>
      </c>
      <c r="B100" s="1">
        <v>673.52790000000005</v>
      </c>
      <c r="C100" s="7">
        <f t="shared" si="8"/>
        <v>1.3494948113568106</v>
      </c>
      <c r="D100" s="7">
        <f t="shared" si="9"/>
        <v>2.1549173438639762</v>
      </c>
      <c r="E100" s="7">
        <f t="shared" si="10"/>
        <v>1.2205769967988629</v>
      </c>
      <c r="F100" s="7">
        <f t="shared" si="11"/>
        <v>1.8408489210510468</v>
      </c>
      <c r="G100" s="8">
        <v>0</v>
      </c>
      <c r="H100" s="8">
        <v>0.79038009190697833</v>
      </c>
      <c r="I100" s="8">
        <v>0</v>
      </c>
      <c r="J100" s="8">
        <v>2.3297194643611903</v>
      </c>
      <c r="K100" s="8">
        <v>0.94885778905992113</v>
      </c>
      <c r="L100" s="8">
        <v>0.40580937039695214</v>
      </c>
      <c r="M100" s="8">
        <v>6.3211917751294431</v>
      </c>
      <c r="N100" s="8">
        <v>0</v>
      </c>
      <c r="O100" s="9">
        <v>0.37508634408271507</v>
      </c>
      <c r="P100" s="9">
        <v>0</v>
      </c>
      <c r="Q100" s="9">
        <v>1.8120518754157788</v>
      </c>
      <c r="R100" s="9">
        <v>0.17123180117064674</v>
      </c>
      <c r="S100" s="9">
        <v>0</v>
      </c>
      <c r="T100" s="9">
        <v>1.9893056316913649</v>
      </c>
      <c r="U100" s="9">
        <v>0</v>
      </c>
      <c r="V100" s="9">
        <v>5.6723596002607746</v>
      </c>
      <c r="W100" s="9">
        <v>0.96515771856848664</v>
      </c>
      <c r="X100" s="10">
        <f>COUNTIF(G100:W100,"&gt;0")/17</f>
        <v>0.6470588235294118</v>
      </c>
    </row>
    <row r="101" spans="1:24" x14ac:dyDescent="0.2">
      <c r="A101" s="1" t="s">
        <v>78</v>
      </c>
      <c r="B101" s="1">
        <v>703.57489999999996</v>
      </c>
      <c r="C101" s="7">
        <f t="shared" si="8"/>
        <v>29.572379431037643</v>
      </c>
      <c r="D101" s="7">
        <f t="shared" si="9"/>
        <v>20.078950957200021</v>
      </c>
      <c r="E101" s="7">
        <f t="shared" si="10"/>
        <v>37.803696855248717</v>
      </c>
      <c r="F101" s="7">
        <f t="shared" si="11"/>
        <v>24.521956652683407</v>
      </c>
      <c r="G101" s="8">
        <v>20.862683080945445</v>
      </c>
      <c r="H101" s="8">
        <v>48.21350285733277</v>
      </c>
      <c r="I101" s="8">
        <v>67.426006648099857</v>
      </c>
      <c r="J101" s="8">
        <v>24.613730153151469</v>
      </c>
      <c r="K101" s="8">
        <v>24.895554900250723</v>
      </c>
      <c r="L101" s="8">
        <v>30.338444196848833</v>
      </c>
      <c r="M101" s="8">
        <v>19.10458033172646</v>
      </c>
      <c r="N101" s="8">
        <v>1.1245332799455976</v>
      </c>
      <c r="O101" s="9">
        <v>63.929477339000037</v>
      </c>
      <c r="P101" s="9">
        <v>24.657141689111661</v>
      </c>
      <c r="Q101" s="9">
        <v>0.59249758683858245</v>
      </c>
      <c r="R101" s="9">
        <v>35.44329207555208</v>
      </c>
      <c r="S101" s="9">
        <v>56.004363053569527</v>
      </c>
      <c r="T101" s="9">
        <v>28.108544292485533</v>
      </c>
      <c r="U101" s="9">
        <v>8.2987431467600086</v>
      </c>
      <c r="V101" s="9">
        <v>69.866544902641607</v>
      </c>
      <c r="W101" s="9">
        <v>53.33266761127949</v>
      </c>
      <c r="X101" s="10">
        <f>COUNTIF(G101:W101,"&gt;0")/17</f>
        <v>1</v>
      </c>
    </row>
    <row r="102" spans="1:24" x14ac:dyDescent="0.2">
      <c r="A102" s="1" t="s">
        <v>142</v>
      </c>
      <c r="B102" s="1">
        <v>701.55920000000003</v>
      </c>
      <c r="C102" s="7">
        <f t="shared" si="8"/>
        <v>0.17114661940724823</v>
      </c>
      <c r="D102" s="7">
        <f t="shared" si="9"/>
        <v>0.31711348411246887</v>
      </c>
      <c r="E102" s="7">
        <f t="shared" si="10"/>
        <v>0.44516062804046552</v>
      </c>
      <c r="F102" s="7">
        <f t="shared" si="11"/>
        <v>0.70537251846671667</v>
      </c>
      <c r="G102" s="8">
        <v>0</v>
      </c>
      <c r="H102" s="8">
        <v>0.70625171029490208</v>
      </c>
      <c r="I102" s="8">
        <v>0.66292124496308369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9">
        <v>0</v>
      </c>
      <c r="P102" s="9">
        <v>0</v>
      </c>
      <c r="Q102" s="9">
        <v>0.94772675114673033</v>
      </c>
      <c r="R102" s="9">
        <v>2.098738448585987</v>
      </c>
      <c r="S102" s="9">
        <v>0</v>
      </c>
      <c r="T102" s="9">
        <v>0.46892957191490603</v>
      </c>
      <c r="U102" s="9">
        <v>0</v>
      </c>
      <c r="V102" s="9">
        <v>0</v>
      </c>
      <c r="W102" s="9">
        <v>0.49105088071656566</v>
      </c>
      <c r="X102" s="10">
        <f>COUNTIF(G102:W102,"&gt;0")/17</f>
        <v>0.35294117647058826</v>
      </c>
    </row>
    <row r="103" spans="1:24" x14ac:dyDescent="0.2">
      <c r="A103" s="1" t="s">
        <v>79</v>
      </c>
      <c r="B103" s="1">
        <v>731.60619999999994</v>
      </c>
      <c r="C103" s="7">
        <f t="shared" si="8"/>
        <v>4.3575303438121695</v>
      </c>
      <c r="D103" s="7">
        <f t="shared" si="9"/>
        <v>5.7703714325424373</v>
      </c>
      <c r="E103" s="7">
        <f t="shared" si="10"/>
        <v>3.9521005709493044</v>
      </c>
      <c r="F103" s="7">
        <f t="shared" si="11"/>
        <v>4.6002677835232113</v>
      </c>
      <c r="G103" s="8">
        <v>2.1458686872429205</v>
      </c>
      <c r="H103" s="8">
        <v>4.7928704589192996</v>
      </c>
      <c r="I103" s="8">
        <v>6.4069541668377825</v>
      </c>
      <c r="J103" s="8">
        <v>1.425973295310466</v>
      </c>
      <c r="K103" s="8">
        <v>0.92122661830808017</v>
      </c>
      <c r="L103" s="8">
        <v>1.5281255161354301</v>
      </c>
      <c r="M103" s="8">
        <v>0</v>
      </c>
      <c r="N103" s="8">
        <v>17.63922400774338</v>
      </c>
      <c r="O103" s="9">
        <v>13.038918131889289</v>
      </c>
      <c r="P103" s="9">
        <v>1.2338482091075875</v>
      </c>
      <c r="Q103" s="9">
        <v>0.26624674491497424</v>
      </c>
      <c r="R103" s="9">
        <v>6.4765755898902047</v>
      </c>
      <c r="S103" s="9">
        <v>1.2206171494793963</v>
      </c>
      <c r="T103" s="9">
        <v>2.2927884512814005</v>
      </c>
      <c r="U103" s="9">
        <v>0.3755734399345152</v>
      </c>
      <c r="V103" s="9">
        <v>9.3674522667809459</v>
      </c>
      <c r="W103" s="9">
        <v>1.2968851552654315</v>
      </c>
      <c r="X103" s="10">
        <f>COUNTIF(G103:W103,"&gt;0")/17</f>
        <v>0.94117647058823528</v>
      </c>
    </row>
    <row r="104" spans="1:24" x14ac:dyDescent="0.2">
      <c r="A104" s="1" t="s">
        <v>80</v>
      </c>
      <c r="B104" s="1">
        <v>729.59050000000002</v>
      </c>
      <c r="C104" s="7">
        <f t="shared" si="8"/>
        <v>3.9747358643921274E-2</v>
      </c>
      <c r="D104" s="7">
        <f t="shared" si="9"/>
        <v>7.8486617519641394E-2</v>
      </c>
      <c r="E104" s="7">
        <f t="shared" si="10"/>
        <v>0.36792246374025833</v>
      </c>
      <c r="F104" s="7">
        <f t="shared" si="11"/>
        <v>0.36825036595318272</v>
      </c>
      <c r="G104" s="8">
        <v>0.1079767721884049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0.21000209696296532</v>
      </c>
      <c r="O104" s="9">
        <v>0.39056968058647901</v>
      </c>
      <c r="P104" s="9">
        <v>0.38295175603199966</v>
      </c>
      <c r="Q104" s="9">
        <v>0.60678374700963145</v>
      </c>
      <c r="R104" s="9">
        <v>0.28130677577251978</v>
      </c>
      <c r="S104" s="9">
        <v>0.51186470196772549</v>
      </c>
      <c r="T104" s="9">
        <v>0</v>
      </c>
      <c r="U104" s="9">
        <v>0</v>
      </c>
      <c r="V104" s="9">
        <v>0</v>
      </c>
      <c r="W104" s="9">
        <v>1.13782551229397</v>
      </c>
      <c r="X104" s="10">
        <f>COUNTIF(G104:W104,"&gt;0")/17</f>
        <v>0.47058823529411764</v>
      </c>
    </row>
    <row r="105" spans="1:24" x14ac:dyDescent="0.2">
      <c r="A105" s="1" t="s">
        <v>182</v>
      </c>
      <c r="B105" s="1">
        <v>725.55930000000001</v>
      </c>
      <c r="C105" s="7">
        <f t="shared" si="8"/>
        <v>9.428291766613571E-2</v>
      </c>
      <c r="D105" s="7">
        <f t="shared" si="9"/>
        <v>0.20630848143088212</v>
      </c>
      <c r="E105" s="7">
        <f t="shared" si="10"/>
        <v>0.23056435774653775</v>
      </c>
      <c r="F105" s="7">
        <f t="shared" si="11"/>
        <v>0.33993342516783043</v>
      </c>
      <c r="G105" s="8">
        <v>0</v>
      </c>
      <c r="H105" s="8">
        <v>0</v>
      </c>
      <c r="I105" s="8">
        <v>0.58280116408161797</v>
      </c>
      <c r="J105" s="8">
        <v>0</v>
      </c>
      <c r="K105" s="8">
        <v>0</v>
      </c>
      <c r="L105" s="8">
        <v>0.17146217724746768</v>
      </c>
      <c r="M105" s="8">
        <v>0</v>
      </c>
      <c r="N105" s="8">
        <v>0</v>
      </c>
      <c r="O105" s="9">
        <v>0</v>
      </c>
      <c r="P105" s="9">
        <v>0.45546674765874678</v>
      </c>
      <c r="Q105" s="9">
        <v>1.0023148396249388</v>
      </c>
      <c r="R105" s="9">
        <v>0</v>
      </c>
      <c r="S105" s="9">
        <v>0.29715976756031343</v>
      </c>
      <c r="T105" s="9">
        <v>0</v>
      </c>
      <c r="U105" s="9">
        <v>0</v>
      </c>
      <c r="V105" s="9">
        <v>0.32013786487484058</v>
      </c>
      <c r="W105" s="9">
        <v>0</v>
      </c>
      <c r="X105" s="10">
        <f>COUNTIF(G105:W105,"&gt;0")/17</f>
        <v>0.35294117647058826</v>
      </c>
    </row>
    <row r="106" spans="1:24" x14ac:dyDescent="0.2">
      <c r="A106" s="1" t="s">
        <v>81</v>
      </c>
      <c r="B106" s="1">
        <v>759.63750000000005</v>
      </c>
      <c r="C106" s="7">
        <f t="shared" si="8"/>
        <v>0.12814173763442849</v>
      </c>
      <c r="D106" s="7">
        <f t="shared" si="9"/>
        <v>0.20095370357367465</v>
      </c>
      <c r="E106" s="7">
        <f t="shared" si="10"/>
        <v>0.1212113289104135</v>
      </c>
      <c r="F106" s="7">
        <f t="shared" si="11"/>
        <v>0.19318169237558566</v>
      </c>
      <c r="G106" s="8">
        <v>0</v>
      </c>
      <c r="H106" s="8">
        <v>0.39414145195952727</v>
      </c>
      <c r="I106" s="8">
        <v>0.48814609666649572</v>
      </c>
      <c r="J106" s="8">
        <v>0</v>
      </c>
      <c r="K106" s="8">
        <v>0.14284635244940502</v>
      </c>
      <c r="L106" s="8">
        <v>0</v>
      </c>
      <c r="M106" s="8">
        <v>0</v>
      </c>
      <c r="N106" s="8">
        <v>0</v>
      </c>
      <c r="O106" s="9">
        <v>0.30993754384120481</v>
      </c>
      <c r="P106" s="9">
        <v>0</v>
      </c>
      <c r="Q106" s="9">
        <v>0</v>
      </c>
      <c r="R106" s="9">
        <v>0.26848012710366564</v>
      </c>
      <c r="S106" s="9">
        <v>0</v>
      </c>
      <c r="T106" s="9">
        <v>0</v>
      </c>
      <c r="U106" s="9">
        <v>0</v>
      </c>
      <c r="V106" s="9">
        <v>0.51248428924885114</v>
      </c>
      <c r="W106" s="9">
        <v>0</v>
      </c>
      <c r="X106" s="10">
        <f>COUNTIF(G106:W106,"&gt;0")/17</f>
        <v>0.35294117647058826</v>
      </c>
    </row>
    <row r="107" spans="1:24" x14ac:dyDescent="0.2">
      <c r="A107" s="1" t="s">
        <v>82</v>
      </c>
      <c r="B107" s="1">
        <v>757.62180000000001</v>
      </c>
      <c r="C107" s="7">
        <f t="shared" si="8"/>
        <v>9.2815858971274562E-2</v>
      </c>
      <c r="D107" s="7">
        <f t="shared" si="9"/>
        <v>0.18406054911311862</v>
      </c>
      <c r="E107" s="7">
        <f t="shared" si="10"/>
        <v>0.19593386705736882</v>
      </c>
      <c r="F107" s="7">
        <f t="shared" si="11"/>
        <v>0.41282131071190981</v>
      </c>
      <c r="G107" s="8">
        <v>0.49453791000879216</v>
      </c>
      <c r="H107" s="8">
        <v>0.24798896176140428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9">
        <v>0.31342639605323508</v>
      </c>
      <c r="P107" s="9">
        <v>0.19610953775535098</v>
      </c>
      <c r="Q107" s="9">
        <v>1.2538688697077334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10">
        <f>COUNTIF(G107:W107,"&gt;0")/17</f>
        <v>0.29411764705882354</v>
      </c>
    </row>
    <row r="108" spans="1:24" x14ac:dyDescent="0.2">
      <c r="A108" s="1" t="s">
        <v>165</v>
      </c>
      <c r="B108" s="1">
        <v>787.66880000000003</v>
      </c>
      <c r="C108" s="7">
        <f t="shared" si="8"/>
        <v>0.85622856077026888</v>
      </c>
      <c r="D108" s="7">
        <f t="shared" si="9"/>
        <v>1.0468260480691007</v>
      </c>
      <c r="E108" s="7">
        <f t="shared" si="10"/>
        <v>3.7021422619427642</v>
      </c>
      <c r="F108" s="7">
        <f t="shared" si="11"/>
        <v>4.9648751142035987</v>
      </c>
      <c r="G108" s="8">
        <v>0.94598449669030971</v>
      </c>
      <c r="H108" s="8">
        <v>2.3614161928865909</v>
      </c>
      <c r="I108" s="8">
        <v>2.5286878177042316</v>
      </c>
      <c r="J108" s="8">
        <v>0</v>
      </c>
      <c r="K108" s="8">
        <v>0.78674733296759336</v>
      </c>
      <c r="L108" s="8">
        <v>0</v>
      </c>
      <c r="M108" s="8">
        <v>0</v>
      </c>
      <c r="N108" s="8">
        <v>0.22699264591342469</v>
      </c>
      <c r="O108" s="9">
        <v>14.725389208197001</v>
      </c>
      <c r="P108" s="9">
        <v>1.4084261762943742</v>
      </c>
      <c r="Q108" s="9">
        <v>0</v>
      </c>
      <c r="R108" s="9">
        <v>1.8243038318502183</v>
      </c>
      <c r="S108" s="9">
        <v>2.9726092037935032</v>
      </c>
      <c r="T108" s="9">
        <v>1.1011514027210765</v>
      </c>
      <c r="U108" s="9">
        <v>0</v>
      </c>
      <c r="V108" s="9">
        <v>9.1545487219937876</v>
      </c>
      <c r="W108" s="9">
        <v>2.1328518126349159</v>
      </c>
      <c r="X108" s="10">
        <f>COUNTIF(G108:W108,"&gt;0")/17</f>
        <v>0.70588235294117652</v>
      </c>
    </row>
    <row r="109" spans="1:24" x14ac:dyDescent="0.2">
      <c r="A109" s="1" t="s">
        <v>84</v>
      </c>
      <c r="B109" s="1">
        <v>799.66880000000003</v>
      </c>
      <c r="C109" s="7">
        <f t="shared" si="8"/>
        <v>4.5975206246195471E-2</v>
      </c>
      <c r="D109" s="7">
        <f t="shared" si="9"/>
        <v>0.13003752041253974</v>
      </c>
      <c r="E109" s="7">
        <f t="shared" si="10"/>
        <v>4.8714506724681951E-2</v>
      </c>
      <c r="F109" s="7">
        <f t="shared" si="11"/>
        <v>9.7136535593697809E-2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0.36780164996956377</v>
      </c>
      <c r="M109" s="8">
        <v>0</v>
      </c>
      <c r="N109" s="8">
        <v>0</v>
      </c>
      <c r="O109" s="9">
        <v>0</v>
      </c>
      <c r="P109" s="9">
        <v>0</v>
      </c>
      <c r="Q109" s="9">
        <v>1.2450394247063032E-2</v>
      </c>
      <c r="R109" s="9">
        <v>0.15841253500989527</v>
      </c>
      <c r="S109" s="9">
        <v>0</v>
      </c>
      <c r="T109" s="9">
        <v>0</v>
      </c>
      <c r="U109" s="9">
        <v>0</v>
      </c>
      <c r="V109" s="9">
        <v>0.26756763126517924</v>
      </c>
      <c r="W109" s="9">
        <v>0</v>
      </c>
      <c r="X109" s="10">
        <f>COUNTIF(G109:W109,"&gt;0")/17</f>
        <v>0.23529411764705882</v>
      </c>
    </row>
    <row r="110" spans="1:24" x14ac:dyDescent="0.2">
      <c r="A110" s="1" t="s">
        <v>86</v>
      </c>
      <c r="B110" s="1">
        <v>815.70010000000002</v>
      </c>
      <c r="C110" s="7">
        <f t="shared" si="8"/>
        <v>0.12275849607490651</v>
      </c>
      <c r="D110" s="7">
        <f t="shared" si="9"/>
        <v>0.22338756460467926</v>
      </c>
      <c r="E110" s="7">
        <f t="shared" si="10"/>
        <v>0.44517670281276306</v>
      </c>
      <c r="F110" s="7">
        <f t="shared" si="11"/>
        <v>0.70964365497793269</v>
      </c>
      <c r="G110" s="8">
        <v>0</v>
      </c>
      <c r="H110" s="8">
        <v>0.45135439321364484</v>
      </c>
      <c r="I110" s="8">
        <v>0.51568698386637157</v>
      </c>
      <c r="J110" s="8">
        <v>1.474040375158393E-2</v>
      </c>
      <c r="K110" s="8">
        <v>0</v>
      </c>
      <c r="L110" s="8">
        <v>0</v>
      </c>
      <c r="M110" s="8">
        <v>2.861877676517426E-4</v>
      </c>
      <c r="N110" s="8">
        <v>0</v>
      </c>
      <c r="O110" s="9">
        <v>0.77154089006507753</v>
      </c>
      <c r="P110" s="9">
        <v>0</v>
      </c>
      <c r="Q110" s="9">
        <v>0</v>
      </c>
      <c r="R110" s="9">
        <v>8.8777950164784347E-2</v>
      </c>
      <c r="S110" s="9">
        <v>0.61232313932001192</v>
      </c>
      <c r="T110" s="9">
        <v>0</v>
      </c>
      <c r="U110" s="9">
        <v>0.36590536279595798</v>
      </c>
      <c r="V110" s="9">
        <v>2.1680429829690353</v>
      </c>
      <c r="W110" s="9">
        <v>0</v>
      </c>
      <c r="X110" s="10">
        <f>COUNTIF(G110:W110,"&gt;0")/17</f>
        <v>0.52941176470588236</v>
      </c>
    </row>
    <row r="111" spans="1:24" x14ac:dyDescent="0.2">
      <c r="A111" s="1" t="s">
        <v>87</v>
      </c>
      <c r="B111" s="1">
        <v>813.68439999999998</v>
      </c>
      <c r="C111" s="7">
        <f t="shared" si="8"/>
        <v>3.6825793208439372</v>
      </c>
      <c r="D111" s="7">
        <f t="shared" si="9"/>
        <v>3.2976880785706006</v>
      </c>
      <c r="E111" s="7">
        <f t="shared" si="10"/>
        <v>3.5993824485846102</v>
      </c>
      <c r="F111" s="7">
        <f t="shared" si="11"/>
        <v>4.2712384714018548</v>
      </c>
      <c r="G111" s="8">
        <v>5.295000650943293</v>
      </c>
      <c r="H111" s="8">
        <v>10.755351561664082</v>
      </c>
      <c r="I111" s="8">
        <v>4.9273528796117647</v>
      </c>
      <c r="J111" s="8">
        <v>1.8347125912981537</v>
      </c>
      <c r="K111" s="8">
        <v>1.7820230898470109</v>
      </c>
      <c r="L111" s="8">
        <v>2.713796461176941</v>
      </c>
      <c r="M111" s="8">
        <v>1.5223207427961811</v>
      </c>
      <c r="N111" s="8">
        <v>0.63007658941407152</v>
      </c>
      <c r="O111" s="9">
        <v>6.3288463916452251</v>
      </c>
      <c r="P111" s="9">
        <v>0.5672469834558711</v>
      </c>
      <c r="Q111" s="9">
        <v>0</v>
      </c>
      <c r="R111" s="9">
        <v>3.8773000916697851</v>
      </c>
      <c r="S111" s="9">
        <v>4.5295195920927291</v>
      </c>
      <c r="T111" s="9">
        <v>3.1399093431358902</v>
      </c>
      <c r="U111" s="9">
        <v>0</v>
      </c>
      <c r="V111" s="9">
        <v>13.27814530954808</v>
      </c>
      <c r="W111" s="9">
        <v>0.67347432571390808</v>
      </c>
      <c r="X111" s="10">
        <f>COUNTIF(G111:W111,"&gt;0")/17</f>
        <v>0.88235294117647056</v>
      </c>
    </row>
    <row r="112" spans="1:24" x14ac:dyDescent="0.2">
      <c r="A112" s="1" t="s">
        <v>90</v>
      </c>
      <c r="B112" s="1">
        <v>661.53779999999995</v>
      </c>
      <c r="C112" s="7">
        <f t="shared" si="8"/>
        <v>0.29823321148296666</v>
      </c>
      <c r="D112" s="7">
        <f t="shared" si="9"/>
        <v>0.44292976613208668</v>
      </c>
      <c r="E112" s="7">
        <f t="shared" si="10"/>
        <v>1.4034164614286662</v>
      </c>
      <c r="F112" s="7">
        <f t="shared" si="11"/>
        <v>2.9856280843001075</v>
      </c>
      <c r="G112" s="8">
        <v>0</v>
      </c>
      <c r="H112" s="8">
        <v>0</v>
      </c>
      <c r="I112" s="8">
        <v>0</v>
      </c>
      <c r="J112" s="8">
        <v>0.94582487280076444</v>
      </c>
      <c r="K112" s="8">
        <v>0</v>
      </c>
      <c r="L112" s="8">
        <v>0.4430652134798756</v>
      </c>
      <c r="M112" s="8">
        <v>0.99697560558309362</v>
      </c>
      <c r="N112" s="8">
        <v>0</v>
      </c>
      <c r="O112" s="9">
        <v>9.1750583707598796</v>
      </c>
      <c r="P112" s="9">
        <v>0</v>
      </c>
      <c r="Q112" s="9">
        <v>2.0376257246325493</v>
      </c>
      <c r="R112" s="9">
        <v>0</v>
      </c>
      <c r="S112" s="9">
        <v>0.39386208425136554</v>
      </c>
      <c r="T112" s="9">
        <v>0.40082777091966282</v>
      </c>
      <c r="U112" s="9">
        <v>0</v>
      </c>
      <c r="V112" s="9">
        <v>0.62337420229453611</v>
      </c>
      <c r="W112" s="9">
        <v>0</v>
      </c>
      <c r="X112" s="10">
        <f>COUNTIF(G112:W112,"&gt;0")/17</f>
        <v>0.47058823529411764</v>
      </c>
    </row>
    <row r="113" spans="1:24" x14ac:dyDescent="0.2">
      <c r="A113" s="1" t="s">
        <v>91</v>
      </c>
      <c r="B113" s="1">
        <v>682.59799999999996</v>
      </c>
      <c r="C113" s="7">
        <f t="shared" si="8"/>
        <v>1.7537704029806129</v>
      </c>
      <c r="D113" s="7">
        <f t="shared" si="9"/>
        <v>2.3080355821132059</v>
      </c>
      <c r="E113" s="7">
        <f t="shared" si="10"/>
        <v>1.9585510878731931</v>
      </c>
      <c r="F113" s="7">
        <f t="shared" si="11"/>
        <v>2.128830110482661</v>
      </c>
      <c r="G113" s="8">
        <v>6.6024709293520925</v>
      </c>
      <c r="H113" s="8">
        <v>0.65430621524421273</v>
      </c>
      <c r="I113" s="8">
        <v>0</v>
      </c>
      <c r="J113" s="8">
        <v>1.7465361290119346</v>
      </c>
      <c r="K113" s="8">
        <v>0</v>
      </c>
      <c r="L113" s="8">
        <v>3.7354998369475805</v>
      </c>
      <c r="M113" s="8">
        <v>0.51150405847647573</v>
      </c>
      <c r="N113" s="8">
        <v>0.77984605481260638</v>
      </c>
      <c r="O113" s="9">
        <v>1.3842149998595121</v>
      </c>
      <c r="P113" s="9">
        <v>1.3032353659813283</v>
      </c>
      <c r="Q113" s="9">
        <v>2.2807849839619498</v>
      </c>
      <c r="R113" s="9">
        <v>0.76431166123298566</v>
      </c>
      <c r="S113" s="9">
        <v>7.4731657033178163</v>
      </c>
      <c r="T113" s="9">
        <v>0.78265275119165134</v>
      </c>
      <c r="U113" s="9">
        <v>1.6254993214836821</v>
      </c>
      <c r="V113" s="9">
        <v>1.3592099436074168</v>
      </c>
      <c r="W113" s="9">
        <v>0.65388506022239579</v>
      </c>
      <c r="X113" s="10">
        <f>COUNTIF(G113:W113,"&gt;0")/17</f>
        <v>0.88235294117647056</v>
      </c>
    </row>
    <row r="114" spans="1:24" x14ac:dyDescent="0.2">
      <c r="A114" s="1" t="s">
        <v>93</v>
      </c>
      <c r="B114" s="1">
        <v>710.62929999999994</v>
      </c>
      <c r="C114" s="7">
        <f t="shared" si="8"/>
        <v>0.11025121430852597</v>
      </c>
      <c r="D114" s="7">
        <f t="shared" si="9"/>
        <v>0.17035053897887545</v>
      </c>
      <c r="E114" s="7">
        <f t="shared" si="10"/>
        <v>0.1195772357390204</v>
      </c>
      <c r="F114" s="7">
        <f t="shared" si="11"/>
        <v>0.32479477444833921</v>
      </c>
      <c r="G114" s="8">
        <v>0.23339649346655567</v>
      </c>
      <c r="H114" s="8">
        <v>0.45763760197174552</v>
      </c>
      <c r="I114" s="8">
        <v>0</v>
      </c>
      <c r="J114" s="8">
        <v>0</v>
      </c>
      <c r="K114" s="8">
        <v>0.19097561902990659</v>
      </c>
      <c r="L114" s="8">
        <v>0</v>
      </c>
      <c r="M114" s="8">
        <v>0</v>
      </c>
      <c r="N114" s="8">
        <v>0</v>
      </c>
      <c r="O114" s="9">
        <v>0</v>
      </c>
      <c r="P114" s="9">
        <v>0</v>
      </c>
      <c r="Q114" s="9">
        <v>0.98167598224707209</v>
      </c>
      <c r="R114" s="9">
        <v>9.451913940411151E-2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10">
        <f>COUNTIF(G114:W114,"&gt;0")/17</f>
        <v>0.29411764705882354</v>
      </c>
    </row>
    <row r="115" spans="1:24" x14ac:dyDescent="0.2">
      <c r="A115" s="1" t="s">
        <v>95</v>
      </c>
      <c r="B115" s="1">
        <v>755.61599999999999</v>
      </c>
      <c r="C115" s="7">
        <f t="shared" si="8"/>
        <v>4.7917803345809348E-2</v>
      </c>
      <c r="D115" s="7">
        <f t="shared" si="9"/>
        <v>8.877228449871355E-2</v>
      </c>
      <c r="E115" s="7">
        <f t="shared" si="10"/>
        <v>5.6504444476695004E-2</v>
      </c>
      <c r="F115" s="7">
        <f t="shared" si="11"/>
        <v>0.1122738126600117</v>
      </c>
      <c r="G115" s="8">
        <v>0</v>
      </c>
      <c r="H115" s="8">
        <v>0</v>
      </c>
      <c r="I115" s="8">
        <v>0</v>
      </c>
      <c r="J115" s="8">
        <v>0.19700264875000259</v>
      </c>
      <c r="K115" s="8">
        <v>0</v>
      </c>
      <c r="L115" s="8">
        <v>0.18633977801647217</v>
      </c>
      <c r="M115" s="8">
        <v>0</v>
      </c>
      <c r="N115" s="8">
        <v>0</v>
      </c>
      <c r="O115" s="9">
        <v>0</v>
      </c>
      <c r="P115" s="9">
        <v>0.24261718210192204</v>
      </c>
      <c r="Q115" s="9">
        <v>0</v>
      </c>
      <c r="R115" s="9">
        <v>0</v>
      </c>
      <c r="S115" s="9">
        <v>0</v>
      </c>
      <c r="T115" s="9">
        <v>0.26592281818833302</v>
      </c>
      <c r="U115" s="9">
        <v>0</v>
      </c>
      <c r="V115" s="9">
        <v>0</v>
      </c>
      <c r="W115" s="9">
        <v>0</v>
      </c>
      <c r="X115" s="10">
        <f>COUNTIF(G115:W115,"&gt;0")/17</f>
        <v>0.23529411764705882</v>
      </c>
    </row>
    <row r="116" spans="1:24" x14ac:dyDescent="0.2">
      <c r="A116" s="1" t="s">
        <v>149</v>
      </c>
      <c r="B116" s="1">
        <v>748.64499999999998</v>
      </c>
      <c r="C116" s="7">
        <f t="shared" si="8"/>
        <v>0.26234181762379105</v>
      </c>
      <c r="D116" s="7">
        <f t="shared" si="9"/>
        <v>0.37660536269637424</v>
      </c>
      <c r="E116" s="7">
        <f t="shared" si="10"/>
        <v>0.10298157982497678</v>
      </c>
      <c r="F116" s="7">
        <f t="shared" si="11"/>
        <v>0.27309908171309044</v>
      </c>
      <c r="G116" s="8">
        <v>0</v>
      </c>
      <c r="H116" s="8">
        <v>0.59686403394469201</v>
      </c>
      <c r="I116" s="8">
        <v>0.92320371217300212</v>
      </c>
      <c r="J116" s="8">
        <v>0</v>
      </c>
      <c r="K116" s="8">
        <v>0</v>
      </c>
      <c r="L116" s="8">
        <v>0</v>
      </c>
      <c r="M116" s="8">
        <v>0.57866679487263406</v>
      </c>
      <c r="N116" s="8">
        <v>0</v>
      </c>
      <c r="O116" s="9">
        <v>0.82577113864214524</v>
      </c>
      <c r="P116" s="9">
        <v>0</v>
      </c>
      <c r="Q116" s="9">
        <v>0</v>
      </c>
      <c r="R116" s="9">
        <v>0.10106307978264589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10">
        <f>COUNTIF(G116:W116,"&gt;0")/17</f>
        <v>0.29411764705882354</v>
      </c>
    </row>
    <row r="117" spans="1:24" x14ac:dyDescent="0.2">
      <c r="A117" s="1" t="s">
        <v>193</v>
      </c>
      <c r="B117" s="1">
        <v>744.61410000000001</v>
      </c>
      <c r="C117" s="7">
        <f t="shared" si="8"/>
        <v>0.12376150338294407</v>
      </c>
      <c r="D117" s="7">
        <f t="shared" si="9"/>
        <v>0.175378768863477</v>
      </c>
      <c r="E117" s="7">
        <f t="shared" si="10"/>
        <v>0.11150079502865139</v>
      </c>
      <c r="F117" s="7">
        <f t="shared" si="11"/>
        <v>0.26314728633595197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0.32348150512864876</v>
      </c>
      <c r="M117" s="8">
        <v>0.40751505680289263</v>
      </c>
      <c r="N117" s="8">
        <v>0.2590954651320112</v>
      </c>
      <c r="O117" s="9">
        <v>0</v>
      </c>
      <c r="P117" s="9">
        <v>0.21684087630698939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0.78666627895087304</v>
      </c>
      <c r="X117" s="10">
        <f>COUNTIF(G117:W117,"&gt;0")/17</f>
        <v>0.29411764705882354</v>
      </c>
    </row>
    <row r="118" spans="1:24" x14ac:dyDescent="0.2">
      <c r="A118" s="1" t="s">
        <v>97</v>
      </c>
      <c r="B118" s="1">
        <v>788.67629999999997</v>
      </c>
      <c r="C118" s="7">
        <f t="shared" si="8"/>
        <v>3.172294442509398</v>
      </c>
      <c r="D118" s="7">
        <f t="shared" si="9"/>
        <v>2.3383287998924791</v>
      </c>
      <c r="E118" s="7">
        <f t="shared" si="10"/>
        <v>2.6558655239584024</v>
      </c>
      <c r="F118" s="7">
        <f t="shared" si="11"/>
        <v>1.9329277737806536</v>
      </c>
      <c r="G118" s="8">
        <v>0.17624755525754401</v>
      </c>
      <c r="H118" s="8">
        <v>2.7214567721761513</v>
      </c>
      <c r="I118" s="8">
        <v>7.6551575476186686</v>
      </c>
      <c r="J118" s="8">
        <v>4.688998711652447</v>
      </c>
      <c r="K118" s="8">
        <v>2.655280143286606</v>
      </c>
      <c r="L118" s="8">
        <v>0.9453511506389165</v>
      </c>
      <c r="M118" s="8">
        <v>2.415408284715352</v>
      </c>
      <c r="N118" s="8">
        <v>4.1204553747295005</v>
      </c>
      <c r="O118" s="9">
        <v>2.7203098928569567</v>
      </c>
      <c r="P118" s="9">
        <v>2.2170109353446539</v>
      </c>
      <c r="Q118" s="9">
        <v>1.6577687109909505</v>
      </c>
      <c r="R118" s="9">
        <v>4.8015275662449373</v>
      </c>
      <c r="S118" s="9">
        <v>0.48212581220758066</v>
      </c>
      <c r="T118" s="9">
        <v>1.5307039463140923</v>
      </c>
      <c r="U118" s="9">
        <v>1.7363740674862875</v>
      </c>
      <c r="V118" s="9">
        <v>1.9992576294248794</v>
      </c>
      <c r="W118" s="9">
        <v>6.7577111547552828</v>
      </c>
      <c r="X118" s="10">
        <f>COUNTIF(G118:W118,"&gt;0")/17</f>
        <v>1</v>
      </c>
    </row>
    <row r="119" spans="1:24" x14ac:dyDescent="0.2">
      <c r="A119" s="1" t="s">
        <v>178</v>
      </c>
      <c r="B119" s="1">
        <v>809.66300000000001</v>
      </c>
      <c r="C119" s="7">
        <f t="shared" si="8"/>
        <v>0.14467715237951528</v>
      </c>
      <c r="D119" s="7">
        <f t="shared" si="9"/>
        <v>0.17600128362497766</v>
      </c>
      <c r="E119" s="7">
        <f t="shared" si="10"/>
        <v>0.32654453993670479</v>
      </c>
      <c r="F119" s="7">
        <f t="shared" si="11"/>
        <v>0.74376678883670999</v>
      </c>
      <c r="G119" s="8">
        <v>0</v>
      </c>
      <c r="H119" s="8">
        <v>0.17603552004096829</v>
      </c>
      <c r="I119" s="8">
        <v>0.44510426156761368</v>
      </c>
      <c r="J119" s="8">
        <v>0</v>
      </c>
      <c r="K119" s="8">
        <v>0</v>
      </c>
      <c r="L119" s="8">
        <v>0.34358385540253616</v>
      </c>
      <c r="M119" s="8">
        <v>0</v>
      </c>
      <c r="N119" s="8">
        <v>0.19269358202500428</v>
      </c>
      <c r="O119" s="9">
        <v>0.58807816405611446</v>
      </c>
      <c r="P119" s="9">
        <v>0.10859957448362417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2.2422231208906043</v>
      </c>
      <c r="X119" s="10">
        <f>COUNTIF(G119:W119,"&gt;0")/17</f>
        <v>0.41176470588235292</v>
      </c>
    </row>
    <row r="120" spans="1:24" x14ac:dyDescent="0.2">
      <c r="A120" s="1" t="s">
        <v>98</v>
      </c>
      <c r="B120" s="1">
        <v>829.72559999999999</v>
      </c>
      <c r="C120" s="7">
        <f t="shared" si="8"/>
        <v>0.86763818182452224</v>
      </c>
      <c r="D120" s="7">
        <f t="shared" si="9"/>
        <v>1.4023426166052151</v>
      </c>
      <c r="E120" s="7">
        <f t="shared" si="10"/>
        <v>1.5952768718330739</v>
      </c>
      <c r="F120" s="7">
        <f t="shared" si="11"/>
        <v>1.5002187646783325</v>
      </c>
      <c r="G120" s="8">
        <v>0</v>
      </c>
      <c r="H120" s="8">
        <v>0</v>
      </c>
      <c r="I120" s="8">
        <v>0.59397263050260496</v>
      </c>
      <c r="J120" s="8">
        <v>3.8331465195662946</v>
      </c>
      <c r="K120" s="8">
        <v>0.17058052234971441</v>
      </c>
      <c r="L120" s="8">
        <v>0</v>
      </c>
      <c r="M120" s="8">
        <v>2.1635781468750444</v>
      </c>
      <c r="N120" s="8">
        <v>0.1798276353025195</v>
      </c>
      <c r="O120" s="9">
        <v>0.89515862082880049</v>
      </c>
      <c r="P120" s="9">
        <v>4.3434429851975871</v>
      </c>
      <c r="Q120" s="9">
        <v>0.69939144861299085</v>
      </c>
      <c r="R120" s="9">
        <v>0.75654343582237837</v>
      </c>
      <c r="S120" s="9">
        <v>0</v>
      </c>
      <c r="T120" s="9">
        <v>2.3931173196480993</v>
      </c>
      <c r="U120" s="9">
        <v>1.1244643060774837</v>
      </c>
      <c r="V120" s="9">
        <v>3.5888697303453863</v>
      </c>
      <c r="W120" s="9">
        <v>0.5565039999649386</v>
      </c>
      <c r="X120" s="10">
        <f>COUNTIF(G120:W120,"&gt;0")/17</f>
        <v>0.76470588235294112</v>
      </c>
    </row>
    <row r="121" spans="1:24" x14ac:dyDescent="0.2">
      <c r="A121" s="1" t="s">
        <v>100</v>
      </c>
      <c r="B121" s="1">
        <v>822.75450000000001</v>
      </c>
      <c r="C121" s="7">
        <f t="shared" si="8"/>
        <v>2.6676219662773386</v>
      </c>
      <c r="D121" s="7">
        <f t="shared" si="9"/>
        <v>5.5164189514119624</v>
      </c>
      <c r="E121" s="7">
        <f t="shared" si="10"/>
        <v>2.2170051600049181</v>
      </c>
      <c r="F121" s="7">
        <f t="shared" si="11"/>
        <v>3.4185641890455365</v>
      </c>
      <c r="G121" s="8">
        <v>4.3881317318637487</v>
      </c>
      <c r="H121" s="8">
        <v>0.43668641740255315</v>
      </c>
      <c r="I121" s="8">
        <v>0</v>
      </c>
      <c r="J121" s="8">
        <v>0</v>
      </c>
      <c r="K121" s="8">
        <v>15.811477900461162</v>
      </c>
      <c r="L121" s="8">
        <v>0</v>
      </c>
      <c r="M121" s="8">
        <v>0</v>
      </c>
      <c r="N121" s="8">
        <v>0.70467968049124685</v>
      </c>
      <c r="O121" s="9">
        <v>1.1840647083812628</v>
      </c>
      <c r="P121" s="9">
        <v>0</v>
      </c>
      <c r="Q121" s="9">
        <v>1.1941582822998393</v>
      </c>
      <c r="R121" s="9">
        <v>6.7389034738271985</v>
      </c>
      <c r="S121" s="9">
        <v>0</v>
      </c>
      <c r="T121" s="9">
        <v>0</v>
      </c>
      <c r="U121" s="9">
        <v>0.31079666558135466</v>
      </c>
      <c r="V121" s="9">
        <v>1.1393282360570567</v>
      </c>
      <c r="W121" s="9">
        <v>9.3857950738975475</v>
      </c>
      <c r="X121" s="10">
        <f>COUNTIF(G121:W121,"&gt;0")/17</f>
        <v>0.58823529411764708</v>
      </c>
    </row>
    <row r="122" spans="1:24" x14ac:dyDescent="0.2">
      <c r="A122" s="1" t="s">
        <v>102</v>
      </c>
      <c r="B122" s="1">
        <v>820.73889999999994</v>
      </c>
      <c r="C122" s="7">
        <f t="shared" si="8"/>
        <v>1.0315944568729991</v>
      </c>
      <c r="D122" s="7">
        <f t="shared" si="9"/>
        <v>2.4370319830120937</v>
      </c>
      <c r="E122" s="7">
        <f t="shared" si="10"/>
        <v>1.1079528297160013</v>
      </c>
      <c r="F122" s="7">
        <f t="shared" si="11"/>
        <v>1.9643459172461724</v>
      </c>
      <c r="G122" s="8">
        <v>0.83316096983306831</v>
      </c>
      <c r="H122" s="8">
        <v>0.40313578266623384</v>
      </c>
      <c r="I122" s="8">
        <v>0</v>
      </c>
      <c r="J122" s="8">
        <v>0</v>
      </c>
      <c r="K122" s="8">
        <v>7.0164589024846915</v>
      </c>
      <c r="L122" s="8">
        <v>0</v>
      </c>
      <c r="M122" s="8">
        <v>0</v>
      </c>
      <c r="N122" s="8">
        <v>0</v>
      </c>
      <c r="O122" s="9">
        <v>0.31839980461992812</v>
      </c>
      <c r="P122" s="9">
        <v>0</v>
      </c>
      <c r="Q122" s="9">
        <v>0</v>
      </c>
      <c r="R122" s="9">
        <v>4.4120269160104097</v>
      </c>
      <c r="S122" s="9">
        <v>0</v>
      </c>
      <c r="T122" s="9">
        <v>0</v>
      </c>
      <c r="U122" s="9">
        <v>0</v>
      </c>
      <c r="V122" s="9">
        <v>0.54511125877443056</v>
      </c>
      <c r="W122" s="9">
        <v>4.6960374880392433</v>
      </c>
      <c r="X122" s="10">
        <f>COUNTIF(G122:W122,"&gt;0")/17</f>
        <v>0.41176470588235292</v>
      </c>
    </row>
    <row r="123" spans="1:24" x14ac:dyDescent="0.2">
      <c r="A123" s="1" t="s">
        <v>103</v>
      </c>
      <c r="B123" s="1">
        <v>823.67859999999996</v>
      </c>
      <c r="C123" s="7">
        <f t="shared" si="8"/>
        <v>0.13362213749330001</v>
      </c>
      <c r="D123" s="7">
        <f t="shared" si="9"/>
        <v>0.21934534531492247</v>
      </c>
      <c r="E123" s="7">
        <f t="shared" si="10"/>
        <v>4.1316446949357967E-2</v>
      </c>
      <c r="F123" s="7">
        <f t="shared" si="11"/>
        <v>0.12394934084807391</v>
      </c>
      <c r="G123" s="8">
        <v>0.11450862568999706</v>
      </c>
      <c r="H123" s="8">
        <v>0.40304391069206746</v>
      </c>
      <c r="I123" s="8">
        <v>0.55142456356433556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0.37184802254422172</v>
      </c>
      <c r="U123" s="9">
        <v>0</v>
      </c>
      <c r="V123" s="9">
        <v>0</v>
      </c>
      <c r="W123" s="9">
        <v>0</v>
      </c>
      <c r="X123" s="10">
        <f>COUNTIF(G123:W123,"&gt;0")/17</f>
        <v>0.23529411764705882</v>
      </c>
    </row>
    <row r="124" spans="1:24" x14ac:dyDescent="0.2">
      <c r="A124" s="1" t="s">
        <v>104</v>
      </c>
      <c r="B124" s="1">
        <v>834.75450000000001</v>
      </c>
      <c r="C124" s="7">
        <f t="shared" si="8"/>
        <v>7.9701350972861074E-2</v>
      </c>
      <c r="D124" s="7">
        <f t="shared" si="9"/>
        <v>0.14829497672446346</v>
      </c>
      <c r="E124" s="7">
        <f t="shared" si="10"/>
        <v>0.26813278048758121</v>
      </c>
      <c r="F124" s="7">
        <f t="shared" si="11"/>
        <v>0.58657468590120843</v>
      </c>
      <c r="G124" s="8">
        <v>0</v>
      </c>
      <c r="H124" s="8">
        <v>0.29156139054553881</v>
      </c>
      <c r="I124" s="8">
        <v>0.34604941723734972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0.71270457035207668</v>
      </c>
      <c r="W124" s="9">
        <v>1.7004904540361541</v>
      </c>
      <c r="X124" s="10">
        <f>COUNTIF(G124:W124,"&gt;0")/17</f>
        <v>0.23529411764705882</v>
      </c>
    </row>
    <row r="125" spans="1:24" x14ac:dyDescent="0.2">
      <c r="A125" s="1" t="s">
        <v>105</v>
      </c>
      <c r="B125" s="1">
        <v>830.72320000000002</v>
      </c>
      <c r="C125" s="7">
        <f t="shared" si="8"/>
        <v>0.21669260932177162</v>
      </c>
      <c r="D125" s="7">
        <f t="shared" si="9"/>
        <v>0.43774483215970161</v>
      </c>
      <c r="E125" s="7">
        <f t="shared" si="10"/>
        <v>0.32276482850462662</v>
      </c>
      <c r="F125" s="7">
        <f t="shared" si="11"/>
        <v>0.3050341266380357</v>
      </c>
      <c r="G125" s="8">
        <v>0</v>
      </c>
      <c r="H125" s="8">
        <v>1.1941901069355414</v>
      </c>
      <c r="I125" s="8">
        <v>0</v>
      </c>
      <c r="J125" s="8">
        <v>0.53935076763863155</v>
      </c>
      <c r="K125" s="8">
        <v>0</v>
      </c>
      <c r="L125" s="8">
        <v>0</v>
      </c>
      <c r="M125" s="8">
        <v>0</v>
      </c>
      <c r="N125" s="8">
        <v>0</v>
      </c>
      <c r="O125" s="9">
        <v>0</v>
      </c>
      <c r="P125" s="9">
        <v>0.73342346537347647</v>
      </c>
      <c r="Q125" s="9">
        <v>0.65866987548952793</v>
      </c>
      <c r="R125" s="9">
        <v>6.663610598291142E-2</v>
      </c>
      <c r="S125" s="9">
        <v>0</v>
      </c>
      <c r="T125" s="9">
        <v>0.36427329550866683</v>
      </c>
      <c r="U125" s="9">
        <v>0.70267956634468343</v>
      </c>
      <c r="V125" s="9">
        <v>0.25048587956731228</v>
      </c>
      <c r="W125" s="9">
        <v>0.1287152682750608</v>
      </c>
      <c r="X125" s="10">
        <f>COUNTIF(G125:W125,"&gt;0")/17</f>
        <v>0.52941176470588236</v>
      </c>
    </row>
    <row r="126" spans="1:24" x14ac:dyDescent="0.2">
      <c r="A126" s="1" t="s">
        <v>106</v>
      </c>
      <c r="B126" s="1">
        <v>857.75689999999997</v>
      </c>
      <c r="C126" s="7">
        <f t="shared" si="8"/>
        <v>1.665392312812229</v>
      </c>
      <c r="D126" s="7">
        <f t="shared" si="9"/>
        <v>2.4761728510225565</v>
      </c>
      <c r="E126" s="7">
        <f t="shared" si="10"/>
        <v>2.9409865163690121</v>
      </c>
      <c r="F126" s="7">
        <f t="shared" si="11"/>
        <v>3.1897249099442542</v>
      </c>
      <c r="G126" s="8">
        <v>0</v>
      </c>
      <c r="H126" s="8">
        <v>0.76302965913063014</v>
      </c>
      <c r="I126" s="8">
        <v>0.5281420759587353</v>
      </c>
      <c r="J126" s="8">
        <v>6.5693327891882545</v>
      </c>
      <c r="K126" s="8">
        <v>0</v>
      </c>
      <c r="L126" s="8">
        <v>0</v>
      </c>
      <c r="M126" s="8">
        <v>4.4878490502127244</v>
      </c>
      <c r="N126" s="8">
        <v>0.97478492800748806</v>
      </c>
      <c r="O126" s="9">
        <v>0.41071986870829863</v>
      </c>
      <c r="P126" s="9">
        <v>8.2972302288328237</v>
      </c>
      <c r="Q126" s="9">
        <v>0.70117841021841931</v>
      </c>
      <c r="R126" s="9">
        <v>1.3882773538432249</v>
      </c>
      <c r="S126" s="9">
        <v>0</v>
      </c>
      <c r="T126" s="9">
        <v>2.2293274375579242</v>
      </c>
      <c r="U126" s="9">
        <v>4.7912191315717276</v>
      </c>
      <c r="V126" s="9">
        <v>7.6767871724630492</v>
      </c>
      <c r="W126" s="9">
        <v>0.97413904412563923</v>
      </c>
      <c r="X126" s="10">
        <f>COUNTIF(G126:W126,"&gt;0")/17</f>
        <v>0.76470588235294112</v>
      </c>
    </row>
    <row r="127" spans="1:24" x14ac:dyDescent="0.2">
      <c r="A127" s="1" t="s">
        <v>108</v>
      </c>
      <c r="B127" s="1">
        <v>850.78579999999999</v>
      </c>
      <c r="C127" s="7">
        <f t="shared" si="8"/>
        <v>9.4553374650318798</v>
      </c>
      <c r="D127" s="7">
        <f t="shared" si="9"/>
        <v>13.089092695535367</v>
      </c>
      <c r="E127" s="7">
        <f t="shared" si="10"/>
        <v>4.7330297509128476</v>
      </c>
      <c r="F127" s="7">
        <f t="shared" si="11"/>
        <v>5.6241089546704144</v>
      </c>
      <c r="G127" s="8">
        <v>19.426465580829472</v>
      </c>
      <c r="H127" s="8">
        <v>0.31003776360918378</v>
      </c>
      <c r="I127" s="8">
        <v>0</v>
      </c>
      <c r="J127" s="8">
        <v>0</v>
      </c>
      <c r="K127" s="8">
        <v>36.369056941512177</v>
      </c>
      <c r="L127" s="8">
        <v>0.63228640089334764</v>
      </c>
      <c r="M127" s="8">
        <v>5.2566444457353745</v>
      </c>
      <c r="N127" s="8">
        <v>13.648208587675487</v>
      </c>
      <c r="O127" s="9">
        <v>5.2768255481121171</v>
      </c>
      <c r="P127" s="9">
        <v>1.3178281179202833</v>
      </c>
      <c r="Q127" s="9">
        <v>0</v>
      </c>
      <c r="R127" s="9">
        <v>17.654398560337938</v>
      </c>
      <c r="S127" s="9">
        <v>1.1100030235382816</v>
      </c>
      <c r="T127" s="9">
        <v>0.48313363724308211</v>
      </c>
      <c r="U127" s="9">
        <v>7.4387995126068311</v>
      </c>
      <c r="V127" s="9">
        <v>2.0889173276649431</v>
      </c>
      <c r="W127" s="9">
        <v>7.2273620307921513</v>
      </c>
      <c r="X127" s="10">
        <f>COUNTIF(G127:W127,"&gt;0")/17</f>
        <v>0.82352941176470584</v>
      </c>
    </row>
    <row r="128" spans="1:24" x14ac:dyDescent="0.2">
      <c r="A128" s="1" t="s">
        <v>110</v>
      </c>
      <c r="B128" s="1">
        <v>848.77020000000005</v>
      </c>
      <c r="C128" s="7">
        <f t="shared" si="8"/>
        <v>10.144510312983032</v>
      </c>
      <c r="D128" s="7">
        <f t="shared" si="9"/>
        <v>14.215502775717006</v>
      </c>
      <c r="E128" s="7">
        <f t="shared" si="10"/>
        <v>4.7080725672500785</v>
      </c>
      <c r="F128" s="7">
        <f t="shared" si="11"/>
        <v>7.220668411140128</v>
      </c>
      <c r="G128" s="8">
        <v>20.012893169285896</v>
      </c>
      <c r="H128" s="8">
        <v>0</v>
      </c>
      <c r="I128" s="8">
        <v>0</v>
      </c>
      <c r="J128" s="8">
        <v>0</v>
      </c>
      <c r="K128" s="8">
        <v>40.161614136471741</v>
      </c>
      <c r="L128" s="8">
        <v>0.8071796196354396</v>
      </c>
      <c r="M128" s="8">
        <v>6.907060243632551</v>
      </c>
      <c r="N128" s="8">
        <v>13.267335334838615</v>
      </c>
      <c r="O128" s="9">
        <v>6.1724804311160355</v>
      </c>
      <c r="P128" s="9">
        <v>0.32155017656178558</v>
      </c>
      <c r="Q128" s="9">
        <v>0</v>
      </c>
      <c r="R128" s="9">
        <v>21.055815690294619</v>
      </c>
      <c r="S128" s="9">
        <v>0</v>
      </c>
      <c r="T128" s="9">
        <v>0</v>
      </c>
      <c r="U128" s="9">
        <v>2.0133349495882924</v>
      </c>
      <c r="V128" s="9">
        <v>1.457370049530714</v>
      </c>
      <c r="W128" s="9">
        <v>11.35210180815926</v>
      </c>
      <c r="X128" s="10">
        <f>COUNTIF(G128:W128,"&gt;0")/17</f>
        <v>0.6470588235294118</v>
      </c>
    </row>
    <row r="129" spans="1:24" x14ac:dyDescent="0.2">
      <c r="A129" s="1" t="s">
        <v>111</v>
      </c>
      <c r="B129" s="1">
        <v>846.755</v>
      </c>
      <c r="C129" s="7">
        <f t="shared" si="8"/>
        <v>2.0776237800964878</v>
      </c>
      <c r="D129" s="7">
        <f t="shared" si="9"/>
        <v>4.7197987769699576</v>
      </c>
      <c r="E129" s="7">
        <f t="shared" si="10"/>
        <v>1.1796390964784049</v>
      </c>
      <c r="F129" s="7">
        <f t="shared" si="11"/>
        <v>1.902816589192635</v>
      </c>
      <c r="G129" s="8">
        <v>1.0276789168049321</v>
      </c>
      <c r="H129" s="8">
        <v>0</v>
      </c>
      <c r="I129" s="8">
        <v>0</v>
      </c>
      <c r="J129" s="8">
        <v>0</v>
      </c>
      <c r="K129" s="8">
        <v>13.681686326178633</v>
      </c>
      <c r="L129" s="8">
        <v>0</v>
      </c>
      <c r="M129" s="8">
        <v>0.51092583438525052</v>
      </c>
      <c r="N129" s="8">
        <v>1.4006991634030879</v>
      </c>
      <c r="O129" s="9">
        <v>1.6552918671236647</v>
      </c>
      <c r="P129" s="9">
        <v>0</v>
      </c>
      <c r="Q129" s="9">
        <v>0</v>
      </c>
      <c r="R129" s="9">
        <v>5.7706099718959862</v>
      </c>
      <c r="S129" s="9">
        <v>0</v>
      </c>
      <c r="T129" s="9">
        <v>0</v>
      </c>
      <c r="U129" s="9">
        <v>0.40530487215035726</v>
      </c>
      <c r="V129" s="9">
        <v>0.5543843049749162</v>
      </c>
      <c r="W129" s="9">
        <v>2.2311608521607194</v>
      </c>
      <c r="X129" s="10">
        <f>COUNTIF(G129:W129,"&gt;0")/17</f>
        <v>0.52941176470588236</v>
      </c>
    </row>
    <row r="130" spans="1:24" x14ac:dyDescent="0.2">
      <c r="A130" s="1" t="s">
        <v>113</v>
      </c>
      <c r="B130" s="1">
        <v>846.75450000000001</v>
      </c>
      <c r="C130" s="7">
        <f t="shared" si="8"/>
        <v>2.0776237800964878</v>
      </c>
      <c r="D130" s="7">
        <f t="shared" si="9"/>
        <v>4.7197987769699576</v>
      </c>
      <c r="E130" s="7">
        <f t="shared" si="10"/>
        <v>1.1796390964784049</v>
      </c>
      <c r="F130" s="7">
        <f t="shared" si="11"/>
        <v>1.902816589192635</v>
      </c>
      <c r="G130" s="8">
        <v>1.0276789168049321</v>
      </c>
      <c r="H130" s="8">
        <v>0</v>
      </c>
      <c r="I130" s="8">
        <v>0</v>
      </c>
      <c r="J130" s="8">
        <v>0</v>
      </c>
      <c r="K130" s="8">
        <v>13.681686326178633</v>
      </c>
      <c r="L130" s="8">
        <v>0</v>
      </c>
      <c r="M130" s="8">
        <v>0.51092583438525052</v>
      </c>
      <c r="N130" s="8">
        <v>1.4006991634030879</v>
      </c>
      <c r="O130" s="9">
        <v>1.6552918671236647</v>
      </c>
      <c r="P130" s="9">
        <v>0</v>
      </c>
      <c r="Q130" s="9">
        <v>0</v>
      </c>
      <c r="R130" s="9">
        <v>5.7706099718959862</v>
      </c>
      <c r="S130" s="9">
        <v>0</v>
      </c>
      <c r="T130" s="9">
        <v>0</v>
      </c>
      <c r="U130" s="9">
        <v>0.40530487215035726</v>
      </c>
      <c r="V130" s="9">
        <v>0.5543843049749162</v>
      </c>
      <c r="W130" s="9">
        <v>2.2311608521607194</v>
      </c>
      <c r="X130" s="10">
        <f>COUNTIF(G130:W130,"&gt;0")/17</f>
        <v>0.52941176470588236</v>
      </c>
    </row>
    <row r="131" spans="1:24" x14ac:dyDescent="0.2">
      <c r="A131" s="1" t="s">
        <v>115</v>
      </c>
      <c r="B131" s="1">
        <v>858.75450000000001</v>
      </c>
      <c r="C131" s="7">
        <f t="shared" si="8"/>
        <v>0.22063888855232336</v>
      </c>
      <c r="D131" s="7">
        <f t="shared" si="9"/>
        <v>0.28487859237546864</v>
      </c>
      <c r="E131" s="7">
        <f t="shared" si="10"/>
        <v>0.72662908751603628</v>
      </c>
      <c r="F131" s="7">
        <f t="shared" si="11"/>
        <v>0.82993573200021109</v>
      </c>
      <c r="G131" s="8">
        <v>0.14858252186485552</v>
      </c>
      <c r="H131" s="8">
        <v>0</v>
      </c>
      <c r="I131" s="8">
        <v>0</v>
      </c>
      <c r="J131" s="8">
        <v>0.74533339838047252</v>
      </c>
      <c r="K131" s="8">
        <v>0</v>
      </c>
      <c r="L131" s="8">
        <v>0.42053652844685807</v>
      </c>
      <c r="M131" s="8">
        <v>0.45065865972640068</v>
      </c>
      <c r="N131" s="8">
        <v>0</v>
      </c>
      <c r="O131" s="9">
        <v>0</v>
      </c>
      <c r="P131" s="9">
        <v>2.2553417536118774</v>
      </c>
      <c r="Q131" s="9">
        <v>0.39670882665573243</v>
      </c>
      <c r="R131" s="9">
        <v>9.4402253684227042E-2</v>
      </c>
      <c r="S131" s="9">
        <v>0</v>
      </c>
      <c r="T131" s="9">
        <v>0.3073950231795744</v>
      </c>
      <c r="U131" s="9">
        <v>0.45696978990309978</v>
      </c>
      <c r="V131" s="9">
        <v>1.7584890938661712</v>
      </c>
      <c r="W131" s="9">
        <v>1.2703550467436442</v>
      </c>
      <c r="X131" s="10">
        <f>COUNTIF(G131:W131,"&gt;0")/17</f>
        <v>0.6470588235294118</v>
      </c>
    </row>
    <row r="132" spans="1:24" x14ac:dyDescent="0.2">
      <c r="A132" s="1" t="s">
        <v>121</v>
      </c>
      <c r="B132" s="1">
        <v>876.80150000000003</v>
      </c>
      <c r="C132" s="7">
        <f t="shared" si="8"/>
        <v>16.200047230668222</v>
      </c>
      <c r="D132" s="7">
        <f t="shared" si="9"/>
        <v>22.518497804821436</v>
      </c>
      <c r="E132" s="7">
        <f t="shared" si="10"/>
        <v>8.3472937949711064</v>
      </c>
      <c r="F132" s="7">
        <f t="shared" si="11"/>
        <v>12.423752719630082</v>
      </c>
      <c r="G132" s="8">
        <v>29.874607263333807</v>
      </c>
      <c r="H132" s="8">
        <v>0</v>
      </c>
      <c r="I132" s="8">
        <v>0</v>
      </c>
      <c r="J132" s="8">
        <v>0</v>
      </c>
      <c r="K132" s="8">
        <v>64.078401171841776</v>
      </c>
      <c r="L132" s="8">
        <v>2.2931779629393882</v>
      </c>
      <c r="M132" s="8">
        <v>10.003712724327148</v>
      </c>
      <c r="N132" s="8">
        <v>23.350478722903674</v>
      </c>
      <c r="O132" s="9">
        <v>18.16103313620345</v>
      </c>
      <c r="P132" s="9">
        <v>0.51840518711166739</v>
      </c>
      <c r="Q132" s="9">
        <v>0</v>
      </c>
      <c r="R132" s="9">
        <v>37.360539895273867</v>
      </c>
      <c r="S132" s="9">
        <v>3.2517132902519346</v>
      </c>
      <c r="T132" s="9">
        <v>0</v>
      </c>
      <c r="U132" s="9">
        <v>9.267082148940105</v>
      </c>
      <c r="V132" s="9">
        <v>0.28537573552605638</v>
      </c>
      <c r="W132" s="9">
        <v>6.2814947614328815</v>
      </c>
      <c r="X132" s="10">
        <f>COUNTIF(G132:W132,"&gt;0")/17</f>
        <v>0.70588235294117652</v>
      </c>
    </row>
    <row r="133" spans="1:24" x14ac:dyDescent="0.2">
      <c r="A133" s="1" t="s">
        <v>123</v>
      </c>
      <c r="B133" s="1">
        <v>874.78579999999999</v>
      </c>
      <c r="C133" s="7">
        <f t="shared" si="8"/>
        <v>12.959065609966324</v>
      </c>
      <c r="D133" s="7">
        <f t="shared" si="9"/>
        <v>17.658632606847089</v>
      </c>
      <c r="E133" s="7">
        <f t="shared" si="10"/>
        <v>4.9438821368384573</v>
      </c>
      <c r="F133" s="7">
        <f t="shared" si="11"/>
        <v>9.2611844399142544</v>
      </c>
      <c r="G133" s="8">
        <v>19.83049628820331</v>
      </c>
      <c r="H133" s="8">
        <v>0</v>
      </c>
      <c r="I133" s="8">
        <v>0</v>
      </c>
      <c r="J133" s="8">
        <v>0</v>
      </c>
      <c r="K133" s="8">
        <v>49.332753479537025</v>
      </c>
      <c r="L133" s="8">
        <v>1.376387605764672</v>
      </c>
      <c r="M133" s="8">
        <v>7.9486574459484807</v>
      </c>
      <c r="N133" s="8">
        <v>25.184230060277095</v>
      </c>
      <c r="O133" s="9">
        <v>10.061410937925348</v>
      </c>
      <c r="P133" s="9">
        <v>0.28523361417469362</v>
      </c>
      <c r="Q133" s="9">
        <v>0</v>
      </c>
      <c r="R133" s="9">
        <v>28.11092590197681</v>
      </c>
      <c r="S133" s="9">
        <v>1.0773424364983906</v>
      </c>
      <c r="T133" s="9">
        <v>0</v>
      </c>
      <c r="U133" s="9">
        <v>3.2333166841836674</v>
      </c>
      <c r="V133" s="9">
        <v>0</v>
      </c>
      <c r="W133" s="9">
        <v>1.7267096567872009</v>
      </c>
      <c r="X133" s="10">
        <f>COUNTIF(G133:W133,"&gt;0")/17</f>
        <v>0.6470588235294118</v>
      </c>
    </row>
    <row r="134" spans="1:24" x14ac:dyDescent="0.2">
      <c r="A134" s="1" t="s">
        <v>124</v>
      </c>
      <c r="B134" s="1">
        <v>872.77020000000005</v>
      </c>
      <c r="C134" s="7">
        <f t="shared" si="8"/>
        <v>2.2265364048212399</v>
      </c>
      <c r="D134" s="7">
        <f t="shared" si="9"/>
        <v>3.8387769068658293</v>
      </c>
      <c r="E134" s="7">
        <f t="shared" si="10"/>
        <v>0.89202465345575055</v>
      </c>
      <c r="F134" s="7">
        <f t="shared" si="11"/>
        <v>1.9706519695012765</v>
      </c>
      <c r="G134" s="8">
        <v>2.2356056370907043</v>
      </c>
      <c r="H134" s="8">
        <v>0</v>
      </c>
      <c r="I134" s="8">
        <v>0</v>
      </c>
      <c r="J134" s="8">
        <v>0</v>
      </c>
      <c r="K134" s="8">
        <v>10.911910280132393</v>
      </c>
      <c r="L134" s="8">
        <v>0</v>
      </c>
      <c r="M134" s="8">
        <v>0.34928542488410153</v>
      </c>
      <c r="N134" s="8">
        <v>4.3154898964627231</v>
      </c>
      <c r="O134" s="9">
        <v>0.65441766900744414</v>
      </c>
      <c r="P134" s="9">
        <v>0</v>
      </c>
      <c r="Q134" s="9">
        <v>0</v>
      </c>
      <c r="R134" s="9">
        <v>6.0981929292504118</v>
      </c>
      <c r="S134" s="9">
        <v>0</v>
      </c>
      <c r="T134" s="9">
        <v>0</v>
      </c>
      <c r="U134" s="9">
        <v>0.41631524696681788</v>
      </c>
      <c r="V134" s="9">
        <v>0.24204123609574837</v>
      </c>
      <c r="W134" s="9">
        <v>0.6172547997813328</v>
      </c>
      <c r="X134" s="10">
        <f>COUNTIF(G134:W134,"&gt;0")/17</f>
        <v>0.52941176470588236</v>
      </c>
    </row>
    <row r="135" spans="1:24" x14ac:dyDescent="0.2">
      <c r="A135" s="1" t="s">
        <v>130</v>
      </c>
      <c r="B135" s="1">
        <v>906.84839999999997</v>
      </c>
      <c r="C135" s="7">
        <f t="shared" si="8"/>
        <v>5.3497122975625769E-2</v>
      </c>
      <c r="D135" s="7">
        <f t="shared" si="9"/>
        <v>0.10110452277836229</v>
      </c>
      <c r="E135" s="7">
        <f t="shared" si="10"/>
        <v>0.17294095269355253</v>
      </c>
      <c r="F135" s="7">
        <f t="shared" si="11"/>
        <v>0.38369377265980797</v>
      </c>
      <c r="G135" s="8">
        <v>0.25185839871266835</v>
      </c>
      <c r="H135" s="8">
        <v>0</v>
      </c>
      <c r="I135" s="8">
        <v>0</v>
      </c>
      <c r="J135" s="8">
        <v>0</v>
      </c>
      <c r="K135" s="8">
        <v>0.17611858509233783</v>
      </c>
      <c r="L135" s="8">
        <v>0</v>
      </c>
      <c r="M135" s="8">
        <v>0</v>
      </c>
      <c r="N135" s="8">
        <v>0</v>
      </c>
      <c r="O135" s="9">
        <v>0</v>
      </c>
      <c r="P135" s="9">
        <v>0</v>
      </c>
      <c r="Q135" s="9">
        <v>0.33728950383515138</v>
      </c>
      <c r="R135" s="9">
        <v>6.6459055836836076E-2</v>
      </c>
      <c r="S135" s="9">
        <v>0</v>
      </c>
      <c r="T135" s="9">
        <v>0</v>
      </c>
      <c r="U135" s="9">
        <v>1.1527200145699854</v>
      </c>
      <c r="V135" s="9">
        <v>0</v>
      </c>
      <c r="W135" s="9">
        <v>0</v>
      </c>
      <c r="X135" s="10">
        <f>COUNTIF(G135:W135,"&gt;0")/17</f>
        <v>0.29411764705882354</v>
      </c>
    </row>
    <row r="136" spans="1:24" x14ac:dyDescent="0.2">
      <c r="A136" s="1" t="s">
        <v>132</v>
      </c>
      <c r="B136" s="1">
        <v>904.83280000000002</v>
      </c>
      <c r="C136" s="7">
        <f t="shared" si="8"/>
        <v>0.41722655691899491</v>
      </c>
      <c r="D136" s="7">
        <f t="shared" si="9"/>
        <v>0.74513000508317251</v>
      </c>
      <c r="E136" s="7">
        <f t="shared" si="10"/>
        <v>0.12611344234582936</v>
      </c>
      <c r="F136" s="7">
        <f t="shared" si="11"/>
        <v>0.3783403270374881</v>
      </c>
      <c r="G136" s="8">
        <v>0.18158065037456048</v>
      </c>
      <c r="H136" s="8">
        <v>0.60684053676059835</v>
      </c>
      <c r="I136" s="8">
        <v>0</v>
      </c>
      <c r="J136" s="8">
        <v>0</v>
      </c>
      <c r="K136" s="8">
        <v>2.1769788991749208</v>
      </c>
      <c r="L136" s="8">
        <v>0</v>
      </c>
      <c r="M136" s="8">
        <v>0</v>
      </c>
      <c r="N136" s="8">
        <v>0.37241236904187935</v>
      </c>
      <c r="O136" s="9">
        <v>0</v>
      </c>
      <c r="P136" s="9">
        <v>0</v>
      </c>
      <c r="Q136" s="9">
        <v>0</v>
      </c>
      <c r="R136" s="9">
        <v>1.1350209811124643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10">
        <f>COUNTIF(G136:W136,"&gt;0")/17</f>
        <v>0.29411764705882354</v>
      </c>
    </row>
    <row r="137" spans="1:24" x14ac:dyDescent="0.2">
      <c r="A137" s="1" t="s">
        <v>133</v>
      </c>
      <c r="B137" s="1">
        <v>902.81709999999998</v>
      </c>
      <c r="C137" s="7">
        <f t="shared" si="8"/>
        <v>7.063786715356942</v>
      </c>
      <c r="D137" s="7">
        <f t="shared" si="9"/>
        <v>11.967872163660182</v>
      </c>
      <c r="E137" s="7">
        <f t="shared" si="10"/>
        <v>3.6101629312476669</v>
      </c>
      <c r="F137" s="7">
        <f t="shared" si="11"/>
        <v>7.3834228953498258</v>
      </c>
      <c r="G137" s="8">
        <v>11.295067607596037</v>
      </c>
      <c r="H137" s="8">
        <v>0</v>
      </c>
      <c r="I137" s="8">
        <v>0</v>
      </c>
      <c r="J137" s="8">
        <v>0</v>
      </c>
      <c r="K137" s="8">
        <v>34.418545402055528</v>
      </c>
      <c r="L137" s="8">
        <v>0.66199778347991134</v>
      </c>
      <c r="M137" s="8">
        <v>0.72122532521871752</v>
      </c>
      <c r="N137" s="8">
        <v>9.4134576045053411</v>
      </c>
      <c r="O137" s="9">
        <v>4.6452409528480709</v>
      </c>
      <c r="P137" s="9">
        <v>0</v>
      </c>
      <c r="Q137" s="9">
        <v>0</v>
      </c>
      <c r="R137" s="9">
        <v>22.87927649492293</v>
      </c>
      <c r="S137" s="9">
        <v>0.50050039501194798</v>
      </c>
      <c r="T137" s="9">
        <v>0</v>
      </c>
      <c r="U137" s="9">
        <v>1.5975766819193544</v>
      </c>
      <c r="V137" s="9">
        <v>0.57961562017341128</v>
      </c>
      <c r="W137" s="9">
        <v>2.2892562363532907</v>
      </c>
      <c r="X137" s="10">
        <f>COUNTIF(G137:W137,"&gt;0")/17</f>
        <v>0.6470588235294118</v>
      </c>
    </row>
    <row r="138" spans="1:24" x14ac:dyDescent="0.2">
      <c r="A138" s="1" t="s">
        <v>213</v>
      </c>
      <c r="B138" s="1">
        <v>977.85080000000005</v>
      </c>
      <c r="C138" s="7">
        <f t="shared" si="8"/>
        <v>1.5054882890580231E-2</v>
      </c>
      <c r="D138" s="7">
        <f t="shared" si="9"/>
        <v>4.2581639127594453E-2</v>
      </c>
      <c r="E138" s="7">
        <f t="shared" si="10"/>
        <v>0.15882797488202463</v>
      </c>
      <c r="F138" s="7">
        <f t="shared" si="11"/>
        <v>0.26720423288779149</v>
      </c>
      <c r="G138" s="8">
        <v>0.12043906312464185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9">
        <v>0.50793908851640879</v>
      </c>
      <c r="P138" s="9">
        <v>0</v>
      </c>
      <c r="Q138" s="9">
        <v>0</v>
      </c>
      <c r="R138" s="9">
        <v>0</v>
      </c>
      <c r="S138" s="9">
        <v>0.22031215512072011</v>
      </c>
      <c r="T138" s="9">
        <v>0</v>
      </c>
      <c r="U138" s="9">
        <v>0</v>
      </c>
      <c r="V138" s="9">
        <v>0.70120053030109297</v>
      </c>
      <c r="W138" s="9">
        <v>0</v>
      </c>
      <c r="X138" s="10">
        <f>COUNTIF(G138:W138,"&gt;0")/17</f>
        <v>0.23529411764705882</v>
      </c>
    </row>
    <row r="139" spans="1:24" x14ac:dyDescent="0.2">
      <c r="A139" s="1" t="s">
        <v>214</v>
      </c>
      <c r="B139" s="1">
        <v>668.54589999999996</v>
      </c>
      <c r="C139" s="7">
        <f t="shared" si="8"/>
        <v>6.1782125141184432E-2</v>
      </c>
      <c r="D139" s="7">
        <f t="shared" si="9"/>
        <v>0.12122049842907968</v>
      </c>
      <c r="E139" s="7">
        <f t="shared" si="10"/>
        <v>8.1428523712015935E-2</v>
      </c>
      <c r="F139" s="7">
        <f t="shared" si="11"/>
        <v>0.17597772209394097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0.3221355701938674</v>
      </c>
      <c r="M139" s="8">
        <v>0</v>
      </c>
      <c r="N139" s="8">
        <v>0.17212143093560806</v>
      </c>
      <c r="O139" s="9">
        <v>0</v>
      </c>
      <c r="P139" s="9">
        <v>0</v>
      </c>
      <c r="Q139" s="9">
        <v>0.50585795983509763</v>
      </c>
      <c r="R139" s="9">
        <v>0</v>
      </c>
      <c r="S139" s="9">
        <v>0</v>
      </c>
      <c r="T139" s="9">
        <v>0</v>
      </c>
      <c r="U139" s="9">
        <v>0.2269987535730458</v>
      </c>
      <c r="V139" s="9">
        <v>0</v>
      </c>
      <c r="W139" s="9">
        <v>0</v>
      </c>
      <c r="X139" s="10">
        <f>COUNTIF(G139:W139,"&gt;0")/17</f>
        <v>0.23529411764705882</v>
      </c>
    </row>
    <row r="140" spans="1:24" x14ac:dyDescent="0.2">
      <c r="A140" s="1" t="s">
        <v>170</v>
      </c>
      <c r="B140" s="1">
        <v>714.6241</v>
      </c>
      <c r="C140" s="7">
        <f t="shared" si="8"/>
        <v>0.29336405646158703</v>
      </c>
      <c r="D140" s="7">
        <f t="shared" si="9"/>
        <v>0.55968338387889405</v>
      </c>
      <c r="E140" s="7">
        <f t="shared" si="10"/>
        <v>0.56000026640336342</v>
      </c>
      <c r="F140" s="7">
        <f t="shared" si="11"/>
        <v>0.63211610163410881</v>
      </c>
      <c r="G140" s="8">
        <v>0</v>
      </c>
      <c r="H140" s="8">
        <v>0.26314142782616617</v>
      </c>
      <c r="I140" s="8">
        <v>1.6079791160873871</v>
      </c>
      <c r="J140" s="8">
        <v>0</v>
      </c>
      <c r="K140" s="8">
        <v>0</v>
      </c>
      <c r="L140" s="8">
        <v>0</v>
      </c>
      <c r="M140" s="8">
        <v>0.47579190777914288</v>
      </c>
      <c r="N140" s="8">
        <v>0</v>
      </c>
      <c r="O140" s="9">
        <v>0</v>
      </c>
      <c r="P140" s="9">
        <v>0.60204747054847463</v>
      </c>
      <c r="Q140" s="9">
        <v>2.05239271742645</v>
      </c>
      <c r="R140" s="9">
        <v>0</v>
      </c>
      <c r="S140" s="9">
        <v>0.55789264289744323</v>
      </c>
      <c r="T140" s="9">
        <v>0.53046859606570551</v>
      </c>
      <c r="U140" s="9">
        <v>0.71996391426811801</v>
      </c>
      <c r="V140" s="9">
        <v>0</v>
      </c>
      <c r="W140" s="9">
        <v>0.57723705642407919</v>
      </c>
      <c r="X140" s="10">
        <f>COUNTIF(G140:W140,"&gt;0")/17</f>
        <v>0.52941176470588236</v>
      </c>
    </row>
    <row r="141" spans="1:24" x14ac:dyDescent="0.2">
      <c r="A141" s="1" t="s">
        <v>139</v>
      </c>
      <c r="B141" s="1">
        <v>790.65539999999999</v>
      </c>
      <c r="C141" s="7">
        <f t="shared" si="8"/>
        <v>0.11822756663391948</v>
      </c>
      <c r="D141" s="7">
        <f t="shared" si="9"/>
        <v>0.23640753070810194</v>
      </c>
      <c r="E141" s="7">
        <f t="shared" si="10"/>
        <v>0.10707533821647884</v>
      </c>
      <c r="F141" s="7">
        <f t="shared" si="11"/>
        <v>0.24272404402825487</v>
      </c>
      <c r="G141" s="8">
        <v>0</v>
      </c>
      <c r="H141" s="8">
        <v>0</v>
      </c>
      <c r="I141" s="8">
        <v>0.63987353156162041</v>
      </c>
      <c r="J141" s="8">
        <v>0</v>
      </c>
      <c r="K141" s="8">
        <v>0</v>
      </c>
      <c r="L141" s="8">
        <v>0</v>
      </c>
      <c r="M141" s="8">
        <v>0</v>
      </c>
      <c r="N141" s="8">
        <v>0.30594700150973547</v>
      </c>
      <c r="O141" s="9">
        <v>0.24713904467443104</v>
      </c>
      <c r="P141" s="9">
        <v>0</v>
      </c>
      <c r="Q141" s="9">
        <v>0.71653899927387854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10">
        <f>COUNTIF(G141:W141,"&gt;0")/17</f>
        <v>0.23529411764705882</v>
      </c>
    </row>
    <row r="142" spans="1:24" s="2" customFormat="1" x14ac:dyDescent="0.2">
      <c r="D142" s="11"/>
      <c r="E142" s="11"/>
      <c r="F142" s="11"/>
    </row>
    <row r="143" spans="1:24" s="2" customFormat="1" x14ac:dyDescent="0.2">
      <c r="D143" s="11"/>
      <c r="E143" s="11"/>
      <c r="F143" s="11"/>
    </row>
    <row r="144" spans="1:24" s="2" customFormat="1" x14ac:dyDescent="0.2">
      <c r="D144" s="11"/>
      <c r="E144" s="11"/>
      <c r="F144" s="11"/>
    </row>
    <row r="145" spans="4:6" s="2" customFormat="1" x14ac:dyDescent="0.2">
      <c r="D145" s="11"/>
      <c r="E145" s="11"/>
      <c r="F145" s="11"/>
    </row>
    <row r="146" spans="4:6" s="2" customFormat="1" x14ac:dyDescent="0.2">
      <c r="D146" s="11"/>
      <c r="E146" s="11"/>
      <c r="F146" s="11"/>
    </row>
    <row r="147" spans="4:6" s="2" customFormat="1" x14ac:dyDescent="0.2">
      <c r="D147" s="11"/>
      <c r="E147" s="11"/>
      <c r="F147" s="11"/>
    </row>
    <row r="148" spans="4:6" s="2" customFormat="1" x14ac:dyDescent="0.2">
      <c r="D148" s="11"/>
      <c r="E148" s="11"/>
      <c r="F148" s="11"/>
    </row>
    <row r="149" spans="4:6" s="2" customFormat="1" x14ac:dyDescent="0.2">
      <c r="D149" s="11"/>
      <c r="E149" s="11"/>
      <c r="F149" s="11"/>
    </row>
    <row r="150" spans="4:6" s="2" customFormat="1" x14ac:dyDescent="0.2">
      <c r="D150" s="11"/>
      <c r="E150" s="11"/>
      <c r="F150" s="11"/>
    </row>
    <row r="151" spans="4:6" s="2" customFormat="1" x14ac:dyDescent="0.2">
      <c r="D151" s="11"/>
      <c r="E151" s="11"/>
      <c r="F151" s="11"/>
    </row>
    <row r="152" spans="4:6" s="2" customFormat="1" x14ac:dyDescent="0.2">
      <c r="D152" s="11"/>
      <c r="E152" s="11"/>
      <c r="F152" s="11"/>
    </row>
    <row r="153" spans="4:6" s="2" customFormat="1" x14ac:dyDescent="0.2">
      <c r="D153" s="11"/>
      <c r="E153" s="11"/>
      <c r="F153" s="11"/>
    </row>
    <row r="154" spans="4:6" s="2" customFormat="1" x14ac:dyDescent="0.2">
      <c r="D154" s="11"/>
      <c r="E154" s="11"/>
      <c r="F154" s="11"/>
    </row>
    <row r="155" spans="4:6" s="2" customFormat="1" x14ac:dyDescent="0.2">
      <c r="D155" s="11"/>
      <c r="E155" s="11"/>
      <c r="F155" s="11"/>
    </row>
    <row r="156" spans="4:6" s="2" customFormat="1" x14ac:dyDescent="0.2">
      <c r="D156" s="11"/>
      <c r="E156" s="11"/>
      <c r="F156" s="11"/>
    </row>
    <row r="157" spans="4:6" s="2" customFormat="1" x14ac:dyDescent="0.2">
      <c r="D157" s="11"/>
      <c r="E157" s="11"/>
      <c r="F157" s="11"/>
    </row>
    <row r="158" spans="4:6" s="2" customFormat="1" x14ac:dyDescent="0.2">
      <c r="D158" s="11"/>
      <c r="E158" s="11"/>
      <c r="F158" s="11"/>
    </row>
    <row r="159" spans="4:6" s="2" customFormat="1" x14ac:dyDescent="0.2">
      <c r="D159" s="11"/>
      <c r="E159" s="11"/>
      <c r="F159" s="11"/>
    </row>
    <row r="160" spans="4:6" s="2" customFormat="1" x14ac:dyDescent="0.2">
      <c r="D160" s="11"/>
      <c r="E160" s="11"/>
      <c r="F160" s="11"/>
    </row>
    <row r="161" spans="4:6" s="2" customFormat="1" x14ac:dyDescent="0.2">
      <c r="D161" s="11"/>
      <c r="E161" s="11"/>
      <c r="F161" s="11"/>
    </row>
    <row r="162" spans="4:6" s="2" customFormat="1" x14ac:dyDescent="0.2">
      <c r="D162" s="11"/>
      <c r="E162" s="11"/>
      <c r="F162" s="11"/>
    </row>
    <row r="163" spans="4:6" s="2" customFormat="1" x14ac:dyDescent="0.2">
      <c r="D163" s="11"/>
      <c r="E163" s="11"/>
      <c r="F163" s="11"/>
    </row>
    <row r="164" spans="4:6" s="2" customFormat="1" x14ac:dyDescent="0.2">
      <c r="D164" s="11"/>
      <c r="E164" s="11"/>
      <c r="F164" s="11"/>
    </row>
    <row r="165" spans="4:6" s="2" customFormat="1" x14ac:dyDescent="0.2">
      <c r="D165" s="11"/>
      <c r="E165" s="11"/>
      <c r="F165" s="11"/>
    </row>
    <row r="166" spans="4:6" s="2" customFormat="1" x14ac:dyDescent="0.2">
      <c r="D166" s="11"/>
      <c r="E166" s="11"/>
      <c r="F166" s="11"/>
    </row>
    <row r="167" spans="4:6" s="2" customFormat="1" x14ac:dyDescent="0.2">
      <c r="D167" s="11"/>
      <c r="E167" s="11"/>
      <c r="F167" s="11"/>
    </row>
    <row r="168" spans="4:6" s="2" customFormat="1" x14ac:dyDescent="0.2">
      <c r="D168" s="11"/>
      <c r="E168" s="11"/>
      <c r="F168" s="11"/>
    </row>
    <row r="169" spans="4:6" s="2" customFormat="1" x14ac:dyDescent="0.2">
      <c r="D169" s="11"/>
      <c r="E169" s="11"/>
      <c r="F169" s="11"/>
    </row>
    <row r="170" spans="4:6" s="2" customFormat="1" x14ac:dyDescent="0.2">
      <c r="D170" s="11"/>
      <c r="E170" s="11"/>
      <c r="F170" s="11"/>
    </row>
    <row r="171" spans="4:6" s="2" customFormat="1" x14ac:dyDescent="0.2">
      <c r="D171" s="11"/>
      <c r="E171" s="11"/>
      <c r="F171" s="11"/>
    </row>
    <row r="172" spans="4:6" s="2" customFormat="1" x14ac:dyDescent="0.2">
      <c r="D172" s="11"/>
      <c r="E172" s="11"/>
      <c r="F172" s="11"/>
    </row>
    <row r="173" spans="4:6" s="2" customFormat="1" x14ac:dyDescent="0.2">
      <c r="D173" s="11"/>
      <c r="E173" s="11"/>
      <c r="F173" s="11"/>
    </row>
    <row r="174" spans="4:6" s="2" customFormat="1" x14ac:dyDescent="0.2">
      <c r="D174" s="11"/>
      <c r="E174" s="11"/>
      <c r="F174" s="11"/>
    </row>
    <row r="175" spans="4:6" s="2" customFormat="1" x14ac:dyDescent="0.2">
      <c r="D175" s="11"/>
      <c r="E175" s="11"/>
      <c r="F175" s="11"/>
    </row>
    <row r="176" spans="4:6" s="2" customFormat="1" x14ac:dyDescent="0.2">
      <c r="D176" s="11"/>
      <c r="E176" s="11"/>
      <c r="F176" s="11"/>
    </row>
    <row r="177" spans="4:6" s="2" customFormat="1" x14ac:dyDescent="0.2">
      <c r="D177" s="11"/>
      <c r="E177" s="11"/>
      <c r="F177" s="11"/>
    </row>
    <row r="178" spans="4:6" s="2" customFormat="1" x14ac:dyDescent="0.2">
      <c r="D178" s="11"/>
      <c r="E178" s="11"/>
      <c r="F178" s="11"/>
    </row>
    <row r="179" spans="4:6" s="2" customFormat="1" x14ac:dyDescent="0.2">
      <c r="D179" s="11"/>
      <c r="E179" s="11"/>
      <c r="F179" s="11"/>
    </row>
    <row r="180" spans="4:6" s="2" customFormat="1" x14ac:dyDescent="0.2">
      <c r="D180" s="11"/>
      <c r="E180" s="11"/>
      <c r="F180" s="11"/>
    </row>
    <row r="181" spans="4:6" s="2" customFormat="1" x14ac:dyDescent="0.2">
      <c r="D181" s="11"/>
      <c r="E181" s="11"/>
      <c r="F181" s="11"/>
    </row>
    <row r="182" spans="4:6" s="2" customFormat="1" x14ac:dyDescent="0.2">
      <c r="D182" s="11"/>
      <c r="E182" s="11"/>
      <c r="F182" s="11"/>
    </row>
    <row r="183" spans="4:6" s="2" customFormat="1" x14ac:dyDescent="0.2">
      <c r="D183" s="11"/>
      <c r="E183" s="11"/>
      <c r="F183" s="11"/>
    </row>
    <row r="184" spans="4:6" s="2" customFormat="1" x14ac:dyDescent="0.2">
      <c r="D184" s="11"/>
      <c r="E184" s="11"/>
      <c r="F184" s="11"/>
    </row>
    <row r="185" spans="4:6" s="2" customFormat="1" x14ac:dyDescent="0.2">
      <c r="D185" s="11"/>
      <c r="E185" s="11"/>
      <c r="F185" s="11"/>
    </row>
    <row r="186" spans="4:6" s="2" customFormat="1" x14ac:dyDescent="0.2">
      <c r="D186" s="11"/>
      <c r="E186" s="11"/>
      <c r="F186" s="11"/>
    </row>
    <row r="187" spans="4:6" s="2" customFormat="1" x14ac:dyDescent="0.2">
      <c r="D187" s="11"/>
      <c r="E187" s="11"/>
      <c r="F187" s="11"/>
    </row>
    <row r="188" spans="4:6" s="2" customFormat="1" x14ac:dyDescent="0.2">
      <c r="D188" s="11"/>
      <c r="E188" s="11"/>
      <c r="F188" s="11"/>
    </row>
    <row r="189" spans="4:6" s="2" customFormat="1" x14ac:dyDescent="0.2">
      <c r="D189" s="11"/>
      <c r="E189" s="11"/>
      <c r="F189" s="11"/>
    </row>
    <row r="190" spans="4:6" s="2" customFormat="1" x14ac:dyDescent="0.2">
      <c r="D190" s="11"/>
      <c r="E190" s="11"/>
      <c r="F190" s="11"/>
    </row>
    <row r="191" spans="4:6" s="2" customFormat="1" x14ac:dyDescent="0.2">
      <c r="D191" s="11"/>
      <c r="E191" s="11"/>
      <c r="F191" s="11"/>
    </row>
    <row r="192" spans="4:6" s="2" customFormat="1" x14ac:dyDescent="0.2">
      <c r="D192" s="11"/>
      <c r="E192" s="11"/>
      <c r="F192" s="11"/>
    </row>
    <row r="193" spans="4:6" s="2" customFormat="1" x14ac:dyDescent="0.2">
      <c r="D193" s="11"/>
      <c r="E193" s="11"/>
      <c r="F193" s="11"/>
    </row>
    <row r="194" spans="4:6" s="2" customFormat="1" x14ac:dyDescent="0.2">
      <c r="D194" s="11"/>
      <c r="E194" s="11"/>
      <c r="F194" s="11"/>
    </row>
    <row r="195" spans="4:6" s="2" customFormat="1" x14ac:dyDescent="0.2">
      <c r="D195" s="11"/>
      <c r="E195" s="11"/>
      <c r="F195" s="11"/>
    </row>
    <row r="196" spans="4:6" s="2" customFormat="1" x14ac:dyDescent="0.2">
      <c r="D196" s="11"/>
      <c r="E196" s="11"/>
      <c r="F196" s="11"/>
    </row>
    <row r="197" spans="4:6" s="2" customFormat="1" x14ac:dyDescent="0.2">
      <c r="D197" s="11"/>
      <c r="E197" s="11"/>
      <c r="F197" s="11"/>
    </row>
    <row r="198" spans="4:6" s="2" customFormat="1" x14ac:dyDescent="0.2">
      <c r="D198" s="11"/>
      <c r="E198" s="11"/>
      <c r="F198" s="11"/>
    </row>
    <row r="199" spans="4:6" s="2" customFormat="1" x14ac:dyDescent="0.2">
      <c r="D199" s="11"/>
      <c r="E199" s="11"/>
      <c r="F199" s="11"/>
    </row>
    <row r="200" spans="4:6" s="2" customFormat="1" x14ac:dyDescent="0.2">
      <c r="D200" s="11"/>
      <c r="E200" s="11"/>
      <c r="F200" s="11"/>
    </row>
    <row r="201" spans="4:6" s="2" customFormat="1" x14ac:dyDescent="0.2">
      <c r="D201" s="11"/>
      <c r="E201" s="11"/>
      <c r="F201" s="11"/>
    </row>
    <row r="202" spans="4:6" s="2" customFormat="1" x14ac:dyDescent="0.2">
      <c r="D202" s="11"/>
      <c r="E202" s="11"/>
      <c r="F202" s="11"/>
    </row>
    <row r="203" spans="4:6" s="2" customFormat="1" x14ac:dyDescent="0.2">
      <c r="D203" s="11"/>
      <c r="E203" s="11"/>
      <c r="F203" s="11"/>
    </row>
    <row r="204" spans="4:6" s="2" customFormat="1" x14ac:dyDescent="0.2">
      <c r="D204" s="11"/>
      <c r="E204" s="11"/>
      <c r="F204" s="11"/>
    </row>
    <row r="205" spans="4:6" s="2" customFormat="1" x14ac:dyDescent="0.2">
      <c r="D205" s="11"/>
      <c r="E205" s="11"/>
      <c r="F205" s="11"/>
    </row>
    <row r="206" spans="4:6" s="2" customFormat="1" x14ac:dyDescent="0.2">
      <c r="D206" s="11"/>
      <c r="E206" s="11"/>
      <c r="F206" s="11"/>
    </row>
    <row r="207" spans="4:6" s="2" customFormat="1" x14ac:dyDescent="0.2">
      <c r="D207" s="11"/>
      <c r="E207" s="11"/>
      <c r="F207" s="11"/>
    </row>
    <row r="208" spans="4:6" s="2" customFormat="1" x14ac:dyDescent="0.2">
      <c r="D208" s="11"/>
      <c r="E208" s="11"/>
      <c r="F208" s="11"/>
    </row>
    <row r="209" spans="4:6" s="2" customFormat="1" x14ac:dyDescent="0.2">
      <c r="D209" s="11"/>
      <c r="E209" s="11"/>
      <c r="F209" s="11"/>
    </row>
    <row r="210" spans="4:6" s="2" customFormat="1" x14ac:dyDescent="0.2">
      <c r="D210" s="11"/>
      <c r="E210" s="11"/>
      <c r="F210" s="11"/>
    </row>
    <row r="211" spans="4:6" s="2" customFormat="1" x14ac:dyDescent="0.2">
      <c r="D211" s="11"/>
      <c r="E211" s="11"/>
      <c r="F211" s="11"/>
    </row>
    <row r="212" spans="4:6" s="2" customFormat="1" x14ac:dyDescent="0.2">
      <c r="D212" s="11"/>
      <c r="E212" s="11"/>
      <c r="F212" s="11"/>
    </row>
    <row r="213" spans="4:6" s="2" customFormat="1" x14ac:dyDescent="0.2">
      <c r="D213" s="11"/>
      <c r="E213" s="11"/>
      <c r="F213" s="11"/>
    </row>
    <row r="214" spans="4:6" s="2" customFormat="1" x14ac:dyDescent="0.2">
      <c r="D214" s="11"/>
      <c r="E214" s="11"/>
      <c r="F214" s="11"/>
    </row>
    <row r="215" spans="4:6" s="2" customFormat="1" x14ac:dyDescent="0.2">
      <c r="D215" s="11"/>
      <c r="E215" s="11"/>
      <c r="F215" s="11"/>
    </row>
    <row r="216" spans="4:6" s="2" customFormat="1" x14ac:dyDescent="0.2">
      <c r="D216" s="11"/>
      <c r="E216" s="11"/>
      <c r="F216" s="11"/>
    </row>
    <row r="217" spans="4:6" s="2" customFormat="1" x14ac:dyDescent="0.2">
      <c r="D217" s="11"/>
      <c r="E217" s="11"/>
      <c r="F217" s="11"/>
    </row>
    <row r="218" spans="4:6" s="2" customFormat="1" x14ac:dyDescent="0.2">
      <c r="D218" s="11"/>
      <c r="E218" s="11"/>
      <c r="F218" s="11"/>
    </row>
    <row r="219" spans="4:6" s="2" customFormat="1" x14ac:dyDescent="0.2">
      <c r="D219" s="11"/>
      <c r="E219" s="11"/>
      <c r="F219" s="11"/>
    </row>
    <row r="220" spans="4:6" s="2" customFormat="1" x14ac:dyDescent="0.2">
      <c r="D220" s="11"/>
      <c r="E220" s="11"/>
      <c r="F220" s="11"/>
    </row>
    <row r="221" spans="4:6" s="2" customFormat="1" x14ac:dyDescent="0.2">
      <c r="D221" s="11"/>
      <c r="E221" s="11"/>
      <c r="F221" s="11"/>
    </row>
    <row r="222" spans="4:6" s="2" customFormat="1" x14ac:dyDescent="0.2">
      <c r="D222" s="11"/>
      <c r="E222" s="11"/>
      <c r="F222" s="11"/>
    </row>
    <row r="223" spans="4:6" s="2" customFormat="1" x14ac:dyDescent="0.2">
      <c r="D223" s="11"/>
      <c r="E223" s="11"/>
      <c r="F223" s="11"/>
    </row>
    <row r="224" spans="4:6" s="2" customFormat="1" x14ac:dyDescent="0.2">
      <c r="D224" s="11"/>
      <c r="E224" s="11"/>
      <c r="F224" s="11"/>
    </row>
    <row r="225" spans="4:6" s="2" customFormat="1" x14ac:dyDescent="0.2">
      <c r="D225" s="11"/>
      <c r="E225" s="11"/>
      <c r="F225" s="11"/>
    </row>
    <row r="226" spans="4:6" s="2" customFormat="1" x14ac:dyDescent="0.2">
      <c r="D226" s="11"/>
      <c r="E226" s="11"/>
      <c r="F226" s="11"/>
    </row>
    <row r="227" spans="4:6" s="2" customFormat="1" x14ac:dyDescent="0.2">
      <c r="D227" s="11"/>
      <c r="E227" s="11"/>
      <c r="F227" s="11"/>
    </row>
    <row r="228" spans="4:6" s="2" customFormat="1" x14ac:dyDescent="0.2">
      <c r="D228" s="11"/>
      <c r="E228" s="11"/>
      <c r="F228" s="11"/>
    </row>
    <row r="229" spans="4:6" s="2" customFormat="1" x14ac:dyDescent="0.2">
      <c r="D229" s="11"/>
      <c r="E229" s="11"/>
      <c r="F229" s="11"/>
    </row>
    <row r="230" spans="4:6" s="2" customFormat="1" x14ac:dyDescent="0.2">
      <c r="D230" s="11"/>
      <c r="E230" s="11"/>
      <c r="F230" s="11"/>
    </row>
    <row r="231" spans="4:6" s="2" customFormat="1" x14ac:dyDescent="0.2">
      <c r="D231" s="11"/>
      <c r="E231" s="11"/>
      <c r="F231" s="11"/>
    </row>
    <row r="232" spans="4:6" s="2" customFormat="1" x14ac:dyDescent="0.2">
      <c r="D232" s="11"/>
      <c r="E232" s="11"/>
      <c r="F232" s="11"/>
    </row>
    <row r="233" spans="4:6" s="2" customFormat="1" x14ac:dyDescent="0.2">
      <c r="D233" s="11"/>
      <c r="E233" s="11"/>
      <c r="F233" s="11"/>
    </row>
    <row r="234" spans="4:6" s="2" customFormat="1" x14ac:dyDescent="0.2">
      <c r="D234" s="11"/>
      <c r="E234" s="11"/>
      <c r="F234" s="11"/>
    </row>
    <row r="235" spans="4:6" s="2" customFormat="1" x14ac:dyDescent="0.2">
      <c r="D235" s="11"/>
      <c r="E235" s="11"/>
      <c r="F235" s="11"/>
    </row>
    <row r="236" spans="4:6" s="2" customFormat="1" x14ac:dyDescent="0.2">
      <c r="D236" s="11"/>
      <c r="E236" s="11"/>
      <c r="F236" s="11"/>
    </row>
    <row r="237" spans="4:6" s="2" customFormat="1" x14ac:dyDescent="0.2">
      <c r="D237" s="11"/>
      <c r="E237" s="11"/>
      <c r="F237" s="11"/>
    </row>
    <row r="238" spans="4:6" s="2" customFormat="1" x14ac:dyDescent="0.2">
      <c r="D238" s="11"/>
      <c r="E238" s="11"/>
      <c r="F238" s="11"/>
    </row>
    <row r="239" spans="4:6" s="2" customFormat="1" x14ac:dyDescent="0.2">
      <c r="D239" s="11"/>
      <c r="E239" s="11"/>
      <c r="F239" s="11"/>
    </row>
    <row r="240" spans="4:6" s="2" customFormat="1" x14ac:dyDescent="0.2">
      <c r="D240" s="11"/>
      <c r="E240" s="11"/>
      <c r="F240" s="11"/>
    </row>
    <row r="241" spans="4:6" s="2" customFormat="1" x14ac:dyDescent="0.2">
      <c r="D241" s="11"/>
      <c r="E241" s="11"/>
      <c r="F241" s="11"/>
    </row>
    <row r="242" spans="4:6" s="2" customFormat="1" x14ac:dyDescent="0.2">
      <c r="D242" s="11"/>
      <c r="E242" s="11"/>
      <c r="F242" s="11"/>
    </row>
    <row r="243" spans="4:6" s="2" customFormat="1" x14ac:dyDescent="0.2">
      <c r="D243" s="11"/>
      <c r="E243" s="11"/>
      <c r="F243" s="11"/>
    </row>
    <row r="244" spans="4:6" s="2" customFormat="1" x14ac:dyDescent="0.2">
      <c r="D244" s="11"/>
      <c r="E244" s="11"/>
      <c r="F244" s="11"/>
    </row>
    <row r="245" spans="4:6" s="2" customFormat="1" x14ac:dyDescent="0.2">
      <c r="D245" s="11"/>
      <c r="E245" s="11"/>
      <c r="F245" s="11"/>
    </row>
    <row r="246" spans="4:6" s="2" customFormat="1" x14ac:dyDescent="0.2">
      <c r="D246" s="11"/>
      <c r="E246" s="11"/>
      <c r="F246" s="11"/>
    </row>
    <row r="247" spans="4:6" s="2" customFormat="1" x14ac:dyDescent="0.2">
      <c r="D247" s="11"/>
      <c r="E247" s="11"/>
      <c r="F247" s="11"/>
    </row>
    <row r="248" spans="4:6" s="2" customFormat="1" x14ac:dyDescent="0.2">
      <c r="D248" s="11"/>
      <c r="E248" s="11"/>
      <c r="F248" s="11"/>
    </row>
    <row r="249" spans="4:6" s="2" customFormat="1" x14ac:dyDescent="0.2">
      <c r="D249" s="11"/>
      <c r="E249" s="11"/>
      <c r="F249" s="11"/>
    </row>
    <row r="250" spans="4:6" s="2" customFormat="1" x14ac:dyDescent="0.2">
      <c r="D250" s="11"/>
      <c r="E250" s="11"/>
      <c r="F250" s="11"/>
    </row>
    <row r="251" spans="4:6" s="2" customFormat="1" x14ac:dyDescent="0.2">
      <c r="D251" s="11"/>
      <c r="E251" s="11"/>
      <c r="F251" s="11"/>
    </row>
    <row r="252" spans="4:6" s="2" customFormat="1" x14ac:dyDescent="0.2">
      <c r="D252" s="11"/>
      <c r="E252" s="11"/>
      <c r="F252" s="11"/>
    </row>
    <row r="253" spans="4:6" s="2" customFormat="1" x14ac:dyDescent="0.2">
      <c r="D253" s="11"/>
      <c r="E253" s="11"/>
      <c r="F253" s="11"/>
    </row>
    <row r="254" spans="4:6" s="2" customFormat="1" x14ac:dyDescent="0.2">
      <c r="D254" s="11"/>
      <c r="E254" s="11"/>
      <c r="F254" s="11"/>
    </row>
    <row r="255" spans="4:6" s="2" customFormat="1" x14ac:dyDescent="0.2">
      <c r="D255" s="11"/>
      <c r="E255" s="11"/>
      <c r="F255" s="11"/>
    </row>
    <row r="256" spans="4:6" s="2" customFormat="1" x14ac:dyDescent="0.2">
      <c r="D256" s="11"/>
      <c r="E256" s="11"/>
      <c r="F256" s="11"/>
    </row>
    <row r="257" spans="4:6" s="2" customFormat="1" x14ac:dyDescent="0.2">
      <c r="D257" s="11"/>
      <c r="E257" s="11"/>
      <c r="F257" s="11"/>
    </row>
    <row r="258" spans="4:6" s="2" customFormat="1" x14ac:dyDescent="0.2">
      <c r="D258" s="11"/>
      <c r="E258" s="11"/>
      <c r="F258" s="11"/>
    </row>
    <row r="259" spans="4:6" s="2" customFormat="1" x14ac:dyDescent="0.2">
      <c r="D259" s="11"/>
      <c r="E259" s="11"/>
      <c r="F259" s="11"/>
    </row>
    <row r="260" spans="4:6" s="2" customFormat="1" x14ac:dyDescent="0.2">
      <c r="D260" s="11"/>
      <c r="E260" s="11"/>
      <c r="F260" s="11"/>
    </row>
    <row r="261" spans="4:6" s="2" customFormat="1" x14ac:dyDescent="0.2">
      <c r="D261" s="11"/>
      <c r="E261" s="11"/>
      <c r="F261" s="11"/>
    </row>
    <row r="262" spans="4:6" s="2" customFormat="1" x14ac:dyDescent="0.2">
      <c r="D262" s="11"/>
      <c r="E262" s="11"/>
      <c r="F262" s="11"/>
    </row>
    <row r="263" spans="4:6" s="2" customFormat="1" x14ac:dyDescent="0.2">
      <c r="D263" s="11"/>
      <c r="E263" s="11"/>
      <c r="F263" s="11"/>
    </row>
    <row r="264" spans="4:6" s="2" customFormat="1" x14ac:dyDescent="0.2">
      <c r="D264" s="11"/>
      <c r="E264" s="11"/>
      <c r="F264" s="11"/>
    </row>
    <row r="265" spans="4:6" s="2" customFormat="1" x14ac:dyDescent="0.2">
      <c r="D265" s="11"/>
      <c r="E265" s="11"/>
      <c r="F265" s="11"/>
    </row>
    <row r="266" spans="4:6" s="2" customFormat="1" x14ac:dyDescent="0.2">
      <c r="D266" s="11"/>
      <c r="E266" s="11"/>
      <c r="F266" s="11"/>
    </row>
    <row r="267" spans="4:6" s="2" customFormat="1" x14ac:dyDescent="0.2">
      <c r="D267" s="11"/>
      <c r="E267" s="11"/>
      <c r="F267" s="11"/>
    </row>
    <row r="268" spans="4:6" s="2" customFormat="1" x14ac:dyDescent="0.2">
      <c r="D268" s="11"/>
      <c r="E268" s="11"/>
      <c r="F268" s="11"/>
    </row>
    <row r="269" spans="4:6" s="2" customFormat="1" x14ac:dyDescent="0.2">
      <c r="D269" s="11"/>
      <c r="E269" s="11"/>
      <c r="F269" s="11"/>
    </row>
    <row r="270" spans="4:6" s="2" customFormat="1" x14ac:dyDescent="0.2">
      <c r="D270" s="11"/>
      <c r="E270" s="11"/>
      <c r="F270" s="11"/>
    </row>
    <row r="271" spans="4:6" s="2" customFormat="1" x14ac:dyDescent="0.2">
      <c r="D271" s="11"/>
      <c r="E271" s="11"/>
      <c r="F271" s="11"/>
    </row>
    <row r="272" spans="4:6" s="2" customFormat="1" x14ac:dyDescent="0.2">
      <c r="D272" s="11"/>
      <c r="E272" s="11"/>
      <c r="F272" s="11"/>
    </row>
    <row r="273" spans="4:6" s="2" customFormat="1" x14ac:dyDescent="0.2">
      <c r="D273" s="11"/>
      <c r="E273" s="11"/>
      <c r="F273" s="11"/>
    </row>
    <row r="274" spans="4:6" s="2" customFormat="1" x14ac:dyDescent="0.2">
      <c r="D274" s="11"/>
      <c r="E274" s="11"/>
      <c r="F274" s="11"/>
    </row>
    <row r="275" spans="4:6" s="2" customFormat="1" x14ac:dyDescent="0.2">
      <c r="D275" s="11"/>
      <c r="E275" s="11"/>
      <c r="F275" s="11"/>
    </row>
    <row r="276" spans="4:6" s="2" customFormat="1" x14ac:dyDescent="0.2">
      <c r="D276" s="11"/>
      <c r="E276" s="11"/>
      <c r="F276" s="11"/>
    </row>
    <row r="277" spans="4:6" s="2" customFormat="1" x14ac:dyDescent="0.2">
      <c r="D277" s="11"/>
      <c r="E277" s="11"/>
      <c r="F277" s="11"/>
    </row>
    <row r="278" spans="4:6" s="2" customFormat="1" x14ac:dyDescent="0.2">
      <c r="D278" s="11"/>
      <c r="E278" s="11"/>
      <c r="F278" s="11"/>
    </row>
    <row r="279" spans="4:6" s="2" customFormat="1" x14ac:dyDescent="0.2">
      <c r="D279" s="11"/>
      <c r="E279" s="11"/>
      <c r="F279" s="11"/>
    </row>
    <row r="280" spans="4:6" s="2" customFormat="1" x14ac:dyDescent="0.2">
      <c r="D280" s="11"/>
      <c r="E280" s="11"/>
      <c r="F280" s="11"/>
    </row>
    <row r="281" spans="4:6" s="2" customFormat="1" x14ac:dyDescent="0.2">
      <c r="D281" s="11"/>
      <c r="E281" s="11"/>
      <c r="F281" s="11"/>
    </row>
    <row r="282" spans="4:6" s="2" customFormat="1" x14ac:dyDescent="0.2">
      <c r="D282" s="11"/>
      <c r="E282" s="11"/>
      <c r="F282" s="11"/>
    </row>
    <row r="283" spans="4:6" s="2" customFormat="1" x14ac:dyDescent="0.2">
      <c r="D283" s="11"/>
      <c r="E283" s="11"/>
      <c r="F283" s="11"/>
    </row>
    <row r="284" spans="4:6" s="2" customFormat="1" x14ac:dyDescent="0.2">
      <c r="D284" s="11"/>
      <c r="E284" s="11"/>
      <c r="F284" s="11"/>
    </row>
    <row r="285" spans="4:6" s="2" customFormat="1" x14ac:dyDescent="0.2">
      <c r="D285" s="11"/>
      <c r="E285" s="11"/>
      <c r="F285" s="11"/>
    </row>
    <row r="286" spans="4:6" s="2" customFormat="1" x14ac:dyDescent="0.2">
      <c r="D286" s="11"/>
      <c r="E286" s="11"/>
      <c r="F286" s="11"/>
    </row>
    <row r="287" spans="4:6" s="2" customFormat="1" x14ac:dyDescent="0.2">
      <c r="D287" s="11"/>
      <c r="E287" s="11"/>
      <c r="F287" s="11"/>
    </row>
    <row r="288" spans="4:6" s="2" customFormat="1" x14ac:dyDescent="0.2">
      <c r="D288" s="11"/>
      <c r="E288" s="11"/>
      <c r="F288" s="11"/>
    </row>
    <row r="289" spans="4:6" s="2" customFormat="1" x14ac:dyDescent="0.2">
      <c r="D289" s="11"/>
      <c r="E289" s="11"/>
      <c r="F289" s="11"/>
    </row>
    <row r="290" spans="4:6" s="2" customFormat="1" x14ac:dyDescent="0.2">
      <c r="D290" s="11"/>
      <c r="E290" s="11"/>
      <c r="F290" s="11"/>
    </row>
    <row r="291" spans="4:6" s="2" customFormat="1" x14ac:dyDescent="0.2">
      <c r="D291" s="11"/>
      <c r="E291" s="11"/>
      <c r="F291" s="11"/>
    </row>
    <row r="292" spans="4:6" s="2" customFormat="1" x14ac:dyDescent="0.2">
      <c r="D292" s="11"/>
      <c r="E292" s="11"/>
      <c r="F292" s="11"/>
    </row>
    <row r="293" spans="4:6" s="2" customFormat="1" x14ac:dyDescent="0.2">
      <c r="D293" s="11"/>
      <c r="E293" s="11"/>
      <c r="F293" s="11"/>
    </row>
    <row r="294" spans="4:6" s="2" customFormat="1" x14ac:dyDescent="0.2">
      <c r="D294" s="11"/>
      <c r="E294" s="11"/>
      <c r="F294" s="11"/>
    </row>
    <row r="295" spans="4:6" s="2" customFormat="1" x14ac:dyDescent="0.2">
      <c r="D295" s="11"/>
      <c r="E295" s="11"/>
      <c r="F295" s="11"/>
    </row>
    <row r="296" spans="4:6" s="2" customFormat="1" x14ac:dyDescent="0.2">
      <c r="D296" s="11"/>
      <c r="E296" s="11"/>
      <c r="F296" s="11"/>
    </row>
    <row r="297" spans="4:6" s="2" customFormat="1" x14ac:dyDescent="0.2">
      <c r="D297" s="11"/>
      <c r="E297" s="11"/>
      <c r="F297" s="11"/>
    </row>
    <row r="298" spans="4:6" s="2" customFormat="1" x14ac:dyDescent="0.2">
      <c r="D298" s="11"/>
      <c r="E298" s="11"/>
      <c r="F298" s="11"/>
    </row>
    <row r="299" spans="4:6" s="2" customFormat="1" x14ac:dyDescent="0.2">
      <c r="D299" s="11"/>
      <c r="E299" s="11"/>
      <c r="F299" s="11"/>
    </row>
    <row r="300" spans="4:6" s="2" customFormat="1" x14ac:dyDescent="0.2">
      <c r="D300" s="11"/>
      <c r="E300" s="11"/>
      <c r="F300" s="11"/>
    </row>
    <row r="301" spans="4:6" s="2" customFormat="1" x14ac:dyDescent="0.2">
      <c r="D301" s="11"/>
      <c r="E301" s="11"/>
      <c r="F301" s="11"/>
    </row>
    <row r="302" spans="4:6" s="2" customFormat="1" x14ac:dyDescent="0.2">
      <c r="D302" s="11"/>
      <c r="E302" s="11"/>
      <c r="F302" s="11"/>
    </row>
    <row r="303" spans="4:6" s="2" customFormat="1" x14ac:dyDescent="0.2">
      <c r="D303" s="11"/>
      <c r="E303" s="11"/>
      <c r="F303" s="11"/>
    </row>
    <row r="304" spans="4:6" s="2" customFormat="1" x14ac:dyDescent="0.2">
      <c r="D304" s="11"/>
      <c r="E304" s="11"/>
      <c r="F304" s="11"/>
    </row>
    <row r="305" spans="4:6" s="2" customFormat="1" x14ac:dyDescent="0.2">
      <c r="D305" s="11"/>
      <c r="E305" s="11"/>
      <c r="F305" s="11"/>
    </row>
    <row r="306" spans="4:6" s="2" customFormat="1" x14ac:dyDescent="0.2">
      <c r="D306" s="11"/>
      <c r="E306" s="11"/>
      <c r="F306" s="11"/>
    </row>
    <row r="307" spans="4:6" s="2" customFormat="1" x14ac:dyDescent="0.2">
      <c r="D307" s="11"/>
      <c r="E307" s="11"/>
      <c r="F307" s="11"/>
    </row>
    <row r="308" spans="4:6" s="2" customFormat="1" x14ac:dyDescent="0.2">
      <c r="D308" s="11"/>
      <c r="E308" s="11"/>
      <c r="F308" s="11"/>
    </row>
    <row r="309" spans="4:6" s="2" customFormat="1" x14ac:dyDescent="0.2">
      <c r="D309" s="11"/>
      <c r="E309" s="11"/>
      <c r="F309" s="11"/>
    </row>
    <row r="310" spans="4:6" s="2" customFormat="1" x14ac:dyDescent="0.2">
      <c r="D310" s="11"/>
      <c r="E310" s="11"/>
      <c r="F310" s="11"/>
    </row>
    <row r="311" spans="4:6" s="2" customFormat="1" x14ac:dyDescent="0.2">
      <c r="D311" s="11"/>
      <c r="E311" s="11"/>
      <c r="F311" s="11"/>
    </row>
    <row r="312" spans="4:6" s="2" customFormat="1" x14ac:dyDescent="0.2">
      <c r="D312" s="11"/>
      <c r="E312" s="11"/>
      <c r="F312" s="11"/>
    </row>
    <row r="313" spans="4:6" s="2" customFormat="1" x14ac:dyDescent="0.2">
      <c r="D313" s="11"/>
      <c r="E313" s="11"/>
      <c r="F313" s="11"/>
    </row>
    <row r="314" spans="4:6" s="2" customFormat="1" x14ac:dyDescent="0.2">
      <c r="D314" s="11"/>
      <c r="E314" s="11"/>
      <c r="F314" s="11"/>
    </row>
    <row r="315" spans="4:6" s="2" customFormat="1" x14ac:dyDescent="0.2">
      <c r="D315" s="11"/>
      <c r="E315" s="11"/>
      <c r="F315" s="11"/>
    </row>
    <row r="316" spans="4:6" s="2" customFormat="1" x14ac:dyDescent="0.2">
      <c r="D316" s="11"/>
      <c r="E316" s="11"/>
      <c r="F316" s="11"/>
    </row>
    <row r="317" spans="4:6" s="2" customFormat="1" x14ac:dyDescent="0.2">
      <c r="D317" s="11"/>
      <c r="E317" s="11"/>
      <c r="F317" s="11"/>
    </row>
    <row r="318" spans="4:6" s="2" customFormat="1" x14ac:dyDescent="0.2">
      <c r="D318" s="11"/>
      <c r="E318" s="11"/>
      <c r="F318" s="11"/>
    </row>
    <row r="319" spans="4:6" s="2" customFormat="1" x14ac:dyDescent="0.2">
      <c r="D319" s="11"/>
      <c r="E319" s="11"/>
      <c r="F319" s="11"/>
    </row>
    <row r="320" spans="4:6" s="2" customFormat="1" x14ac:dyDescent="0.2">
      <c r="D320" s="11"/>
      <c r="E320" s="11"/>
      <c r="F320" s="11"/>
    </row>
    <row r="321" spans="4:6" s="2" customFormat="1" x14ac:dyDescent="0.2">
      <c r="D321" s="11"/>
      <c r="E321" s="11"/>
      <c r="F321" s="11"/>
    </row>
    <row r="322" spans="4:6" s="2" customFormat="1" x14ac:dyDescent="0.2">
      <c r="D322" s="11"/>
      <c r="E322" s="11"/>
      <c r="F322" s="11"/>
    </row>
    <row r="323" spans="4:6" s="2" customFormat="1" x14ac:dyDescent="0.2">
      <c r="D323" s="11"/>
      <c r="E323" s="11"/>
      <c r="F323" s="11"/>
    </row>
    <row r="324" spans="4:6" s="2" customFormat="1" x14ac:dyDescent="0.2">
      <c r="D324" s="11"/>
      <c r="E324" s="11"/>
      <c r="F324" s="11"/>
    </row>
    <row r="325" spans="4:6" s="2" customFormat="1" x14ac:dyDescent="0.2">
      <c r="D325" s="11"/>
      <c r="E325" s="11"/>
      <c r="F325" s="11"/>
    </row>
    <row r="326" spans="4:6" s="2" customFormat="1" x14ac:dyDescent="0.2">
      <c r="D326" s="11"/>
      <c r="E326" s="11"/>
      <c r="F326" s="11"/>
    </row>
    <row r="327" spans="4:6" s="2" customFormat="1" x14ac:dyDescent="0.2">
      <c r="D327" s="11"/>
      <c r="E327" s="11"/>
      <c r="F327" s="11"/>
    </row>
    <row r="328" spans="4:6" s="2" customFormat="1" x14ac:dyDescent="0.2">
      <c r="D328" s="11"/>
      <c r="E328" s="11"/>
      <c r="F328" s="11"/>
    </row>
    <row r="329" spans="4:6" s="2" customFormat="1" x14ac:dyDescent="0.2">
      <c r="D329" s="11"/>
      <c r="E329" s="11"/>
      <c r="F329" s="11"/>
    </row>
    <row r="330" spans="4:6" s="2" customFormat="1" x14ac:dyDescent="0.2">
      <c r="D330" s="11"/>
      <c r="E330" s="11"/>
      <c r="F330" s="11"/>
    </row>
    <row r="331" spans="4:6" s="2" customFormat="1" x14ac:dyDescent="0.2">
      <c r="D331" s="11"/>
      <c r="E331" s="11"/>
      <c r="F331" s="11"/>
    </row>
    <row r="332" spans="4:6" s="2" customFormat="1" x14ac:dyDescent="0.2">
      <c r="D332" s="11"/>
      <c r="E332" s="11"/>
      <c r="F332" s="11"/>
    </row>
    <row r="333" spans="4:6" s="2" customFormat="1" x14ac:dyDescent="0.2">
      <c r="D333" s="11"/>
      <c r="E333" s="11"/>
      <c r="F333" s="11"/>
    </row>
    <row r="334" spans="4:6" s="2" customFormat="1" x14ac:dyDescent="0.2">
      <c r="D334" s="11"/>
      <c r="E334" s="11"/>
      <c r="F334" s="11"/>
    </row>
    <row r="335" spans="4:6" s="2" customFormat="1" x14ac:dyDescent="0.2">
      <c r="D335" s="11"/>
      <c r="E335" s="11"/>
      <c r="F335" s="11"/>
    </row>
    <row r="336" spans="4:6" s="2" customFormat="1" x14ac:dyDescent="0.2">
      <c r="D336" s="11"/>
      <c r="E336" s="11"/>
      <c r="F336" s="11"/>
    </row>
    <row r="337" spans="4:6" s="2" customFormat="1" x14ac:dyDescent="0.2">
      <c r="D337" s="11"/>
      <c r="E337" s="11"/>
      <c r="F337" s="11"/>
    </row>
    <row r="338" spans="4:6" s="2" customFormat="1" x14ac:dyDescent="0.2">
      <c r="D338" s="11"/>
      <c r="E338" s="11"/>
      <c r="F338" s="11"/>
    </row>
    <row r="339" spans="4:6" s="2" customFormat="1" x14ac:dyDescent="0.2">
      <c r="D339" s="11"/>
      <c r="E339" s="11"/>
      <c r="F339" s="11"/>
    </row>
    <row r="340" spans="4:6" s="2" customFormat="1" x14ac:dyDescent="0.2">
      <c r="D340" s="11"/>
      <c r="E340" s="11"/>
      <c r="F340" s="11"/>
    </row>
    <row r="341" spans="4:6" s="2" customFormat="1" x14ac:dyDescent="0.2">
      <c r="D341" s="11"/>
      <c r="E341" s="11"/>
      <c r="F341" s="11"/>
    </row>
    <row r="342" spans="4:6" s="2" customFormat="1" x14ac:dyDescent="0.2">
      <c r="D342" s="11"/>
      <c r="E342" s="11"/>
      <c r="F342" s="11"/>
    </row>
    <row r="343" spans="4:6" s="2" customFormat="1" x14ac:dyDescent="0.2">
      <c r="D343" s="11"/>
      <c r="E343" s="11"/>
      <c r="F343" s="11"/>
    </row>
    <row r="344" spans="4:6" s="2" customFormat="1" x14ac:dyDescent="0.2">
      <c r="D344" s="11"/>
      <c r="E344" s="11"/>
      <c r="F344" s="11"/>
    </row>
    <row r="345" spans="4:6" s="2" customFormat="1" x14ac:dyDescent="0.2">
      <c r="D345" s="11"/>
      <c r="E345" s="11"/>
      <c r="F345" s="11"/>
    </row>
    <row r="346" spans="4:6" s="2" customFormat="1" x14ac:dyDescent="0.2">
      <c r="D346" s="11"/>
      <c r="E346" s="11"/>
      <c r="F346" s="11"/>
    </row>
    <row r="347" spans="4:6" s="2" customFormat="1" x14ac:dyDescent="0.2">
      <c r="D347" s="11"/>
      <c r="E347" s="11"/>
      <c r="F347" s="11"/>
    </row>
    <row r="348" spans="4:6" s="2" customFormat="1" x14ac:dyDescent="0.2">
      <c r="D348" s="11"/>
      <c r="E348" s="11"/>
      <c r="F348" s="11"/>
    </row>
    <row r="349" spans="4:6" s="2" customFormat="1" x14ac:dyDescent="0.2">
      <c r="D349" s="11"/>
      <c r="E349" s="11"/>
      <c r="F349" s="11"/>
    </row>
    <row r="350" spans="4:6" s="2" customFormat="1" x14ac:dyDescent="0.2">
      <c r="D350" s="11"/>
      <c r="E350" s="11"/>
      <c r="F350" s="11"/>
    </row>
    <row r="351" spans="4:6" s="2" customFormat="1" x14ac:dyDescent="0.2">
      <c r="D351" s="11"/>
      <c r="E351" s="11"/>
      <c r="F351" s="11"/>
    </row>
    <row r="352" spans="4:6" s="2" customFormat="1" x14ac:dyDescent="0.2">
      <c r="D352" s="11"/>
      <c r="E352" s="11"/>
      <c r="F352" s="11"/>
    </row>
    <row r="353" spans="4:6" s="2" customFormat="1" x14ac:dyDescent="0.2">
      <c r="D353" s="11"/>
      <c r="E353" s="11"/>
      <c r="F353" s="11"/>
    </row>
    <row r="354" spans="4:6" s="2" customFormat="1" x14ac:dyDescent="0.2">
      <c r="D354" s="11"/>
      <c r="E354" s="11"/>
      <c r="F354" s="11"/>
    </row>
    <row r="355" spans="4:6" s="2" customFormat="1" x14ac:dyDescent="0.2">
      <c r="D355" s="11"/>
      <c r="E355" s="11"/>
      <c r="F355" s="11"/>
    </row>
    <row r="356" spans="4:6" s="2" customFormat="1" x14ac:dyDescent="0.2">
      <c r="D356" s="11"/>
      <c r="E356" s="11"/>
      <c r="F356" s="11"/>
    </row>
    <row r="357" spans="4:6" s="2" customFormat="1" x14ac:dyDescent="0.2">
      <c r="D357" s="11"/>
      <c r="E357" s="11"/>
      <c r="F357" s="11"/>
    </row>
    <row r="358" spans="4:6" s="2" customFormat="1" x14ac:dyDescent="0.2">
      <c r="D358" s="11"/>
      <c r="E358" s="11"/>
      <c r="F358" s="11"/>
    </row>
    <row r="359" spans="4:6" s="2" customFormat="1" x14ac:dyDescent="0.2">
      <c r="D359" s="11"/>
      <c r="E359" s="11"/>
      <c r="F359" s="11"/>
    </row>
    <row r="360" spans="4:6" s="2" customFormat="1" x14ac:dyDescent="0.2">
      <c r="D360" s="11"/>
      <c r="E360" s="11"/>
      <c r="F360" s="11"/>
    </row>
    <row r="361" spans="4:6" s="2" customFormat="1" x14ac:dyDescent="0.2">
      <c r="D361" s="11"/>
      <c r="E361" s="11"/>
      <c r="F361" s="11"/>
    </row>
    <row r="362" spans="4:6" s="2" customFormat="1" x14ac:dyDescent="0.2">
      <c r="D362" s="11"/>
      <c r="E362" s="11"/>
      <c r="F362" s="11"/>
    </row>
    <row r="363" spans="4:6" s="2" customFormat="1" x14ac:dyDescent="0.2">
      <c r="D363" s="11"/>
      <c r="E363" s="11"/>
      <c r="F363" s="11"/>
    </row>
    <row r="364" spans="4:6" s="2" customFormat="1" x14ac:dyDescent="0.2">
      <c r="D364" s="11"/>
      <c r="E364" s="11"/>
      <c r="F364" s="11"/>
    </row>
    <row r="365" spans="4:6" s="2" customFormat="1" x14ac:dyDescent="0.2">
      <c r="D365" s="11"/>
      <c r="E365" s="11"/>
      <c r="F365" s="11"/>
    </row>
    <row r="366" spans="4:6" s="2" customFormat="1" x14ac:dyDescent="0.2">
      <c r="D366" s="11"/>
      <c r="E366" s="11"/>
      <c r="F366" s="11"/>
    </row>
    <row r="367" spans="4:6" s="2" customFormat="1" x14ac:dyDescent="0.2">
      <c r="D367" s="11"/>
      <c r="E367" s="11"/>
      <c r="F367" s="11"/>
    </row>
    <row r="368" spans="4:6" s="2" customFormat="1" x14ac:dyDescent="0.2">
      <c r="D368" s="11"/>
      <c r="E368" s="11"/>
      <c r="F368" s="11"/>
    </row>
    <row r="369" spans="4:6" s="2" customFormat="1" x14ac:dyDescent="0.2">
      <c r="D369" s="11"/>
      <c r="E369" s="11"/>
      <c r="F369" s="11"/>
    </row>
    <row r="370" spans="4:6" s="2" customFormat="1" x14ac:dyDescent="0.2">
      <c r="D370" s="11"/>
      <c r="E370" s="11"/>
      <c r="F370" s="11"/>
    </row>
    <row r="371" spans="4:6" s="2" customFormat="1" x14ac:dyDescent="0.2">
      <c r="D371" s="11"/>
      <c r="E371" s="11"/>
      <c r="F371" s="11"/>
    </row>
    <row r="372" spans="4:6" s="2" customFormat="1" x14ac:dyDescent="0.2">
      <c r="D372" s="11"/>
      <c r="E372" s="11"/>
      <c r="F372" s="11"/>
    </row>
    <row r="373" spans="4:6" s="2" customFormat="1" x14ac:dyDescent="0.2">
      <c r="D373" s="11"/>
      <c r="E373" s="11"/>
      <c r="F373" s="11"/>
    </row>
    <row r="374" spans="4:6" s="2" customFormat="1" x14ac:dyDescent="0.2">
      <c r="D374" s="11"/>
      <c r="E374" s="11"/>
      <c r="F374" s="11"/>
    </row>
    <row r="375" spans="4:6" s="2" customFormat="1" x14ac:dyDescent="0.2">
      <c r="D375" s="11"/>
      <c r="E375" s="11"/>
      <c r="F375" s="11"/>
    </row>
    <row r="376" spans="4:6" s="2" customFormat="1" x14ac:dyDescent="0.2">
      <c r="D376" s="11"/>
      <c r="E376" s="11"/>
      <c r="F376" s="11"/>
    </row>
    <row r="377" spans="4:6" s="2" customFormat="1" x14ac:dyDescent="0.2">
      <c r="D377" s="11"/>
      <c r="E377" s="11"/>
      <c r="F377" s="11"/>
    </row>
    <row r="378" spans="4:6" s="2" customFormat="1" x14ac:dyDescent="0.2">
      <c r="D378" s="11"/>
      <c r="E378" s="11"/>
      <c r="F378" s="11"/>
    </row>
    <row r="379" spans="4:6" s="2" customFormat="1" x14ac:dyDescent="0.2">
      <c r="D379" s="11"/>
      <c r="E379" s="11"/>
      <c r="F379" s="11"/>
    </row>
    <row r="380" spans="4:6" s="2" customFormat="1" x14ac:dyDescent="0.2">
      <c r="D380" s="11"/>
      <c r="E380" s="11"/>
      <c r="F380" s="11"/>
    </row>
    <row r="381" spans="4:6" s="2" customFormat="1" x14ac:dyDescent="0.2">
      <c r="D381" s="11"/>
      <c r="E381" s="11"/>
      <c r="F381" s="11"/>
    </row>
    <row r="382" spans="4:6" s="2" customFormat="1" x14ac:dyDescent="0.2">
      <c r="D382" s="11"/>
      <c r="E382" s="11"/>
      <c r="F382" s="11"/>
    </row>
    <row r="383" spans="4:6" s="2" customFormat="1" x14ac:dyDescent="0.2">
      <c r="D383" s="11"/>
      <c r="E383" s="11"/>
      <c r="F383" s="11"/>
    </row>
    <row r="384" spans="4:6" s="2" customFormat="1" x14ac:dyDescent="0.2">
      <c r="D384" s="11"/>
      <c r="E384" s="11"/>
      <c r="F384" s="11"/>
    </row>
    <row r="385" spans="4:6" s="2" customFormat="1" x14ac:dyDescent="0.2">
      <c r="D385" s="11"/>
      <c r="E385" s="11"/>
      <c r="F385" s="11"/>
    </row>
    <row r="386" spans="4:6" s="2" customFormat="1" x14ac:dyDescent="0.2">
      <c r="D386" s="11"/>
      <c r="E386" s="11"/>
      <c r="F386" s="11"/>
    </row>
    <row r="387" spans="4:6" s="2" customFormat="1" x14ac:dyDescent="0.2">
      <c r="D387" s="11"/>
      <c r="E387" s="11"/>
      <c r="F387" s="11"/>
    </row>
    <row r="388" spans="4:6" s="2" customFormat="1" x14ac:dyDescent="0.2">
      <c r="D388" s="11"/>
      <c r="E388" s="11"/>
      <c r="F388" s="11"/>
    </row>
    <row r="389" spans="4:6" s="2" customFormat="1" x14ac:dyDescent="0.2">
      <c r="D389" s="11"/>
      <c r="E389" s="11"/>
      <c r="F389" s="11"/>
    </row>
    <row r="390" spans="4:6" s="2" customFormat="1" x14ac:dyDescent="0.2">
      <c r="D390" s="11"/>
      <c r="E390" s="11"/>
      <c r="F390" s="11"/>
    </row>
    <row r="391" spans="4:6" s="2" customFormat="1" x14ac:dyDescent="0.2">
      <c r="D391" s="11"/>
      <c r="E391" s="11"/>
      <c r="F391" s="11"/>
    </row>
    <row r="392" spans="4:6" s="2" customFormat="1" x14ac:dyDescent="0.2">
      <c r="D392" s="11"/>
      <c r="E392" s="11"/>
      <c r="F392" s="11"/>
    </row>
    <row r="393" spans="4:6" s="2" customFormat="1" x14ac:dyDescent="0.2">
      <c r="D393" s="11"/>
      <c r="E393" s="11"/>
      <c r="F393" s="11"/>
    </row>
    <row r="394" spans="4:6" s="2" customFormat="1" x14ac:dyDescent="0.2">
      <c r="D394" s="11"/>
      <c r="E394" s="11"/>
      <c r="F394" s="11"/>
    </row>
    <row r="395" spans="4:6" s="2" customFormat="1" x14ac:dyDescent="0.2">
      <c r="D395" s="11"/>
      <c r="E395" s="11"/>
      <c r="F395" s="11"/>
    </row>
    <row r="396" spans="4:6" s="2" customFormat="1" x14ac:dyDescent="0.2">
      <c r="D396" s="11"/>
      <c r="E396" s="11"/>
      <c r="F396" s="11"/>
    </row>
    <row r="397" spans="4:6" s="2" customFormat="1" x14ac:dyDescent="0.2">
      <c r="D397" s="11"/>
      <c r="E397" s="11"/>
      <c r="F397" s="11"/>
    </row>
    <row r="398" spans="4:6" s="2" customFormat="1" x14ac:dyDescent="0.2">
      <c r="D398" s="11"/>
      <c r="E398" s="11"/>
      <c r="F398" s="11"/>
    </row>
    <row r="399" spans="4:6" s="2" customFormat="1" x14ac:dyDescent="0.2">
      <c r="D399" s="11"/>
      <c r="E399" s="11"/>
      <c r="F399" s="11"/>
    </row>
    <row r="7290" spans="1:114" s="12" customFormat="1" x14ac:dyDescent="0.2">
      <c r="A7290" s="1"/>
      <c r="B7290" s="1"/>
      <c r="C7290" s="1"/>
      <c r="D7290" s="6"/>
      <c r="E7290" s="6"/>
      <c r="F7290" s="6"/>
      <c r="G7290" s="3"/>
      <c r="H7290" s="3"/>
      <c r="I7290" s="3"/>
      <c r="J7290" s="3"/>
      <c r="K7290" s="3"/>
      <c r="L7290" s="3"/>
      <c r="M7290" s="3"/>
      <c r="N7290" s="3"/>
      <c r="O7290" s="5"/>
      <c r="P7290" s="5"/>
      <c r="Q7290" s="5"/>
      <c r="R7290" s="5"/>
      <c r="S7290" s="5"/>
      <c r="T7290" s="5"/>
      <c r="U7290" s="5"/>
      <c r="V7290" s="5"/>
      <c r="W7290" s="5"/>
      <c r="X7290" s="4"/>
      <c r="Y7290" s="1"/>
      <c r="Z7290" s="1"/>
      <c r="AA7290" s="1"/>
      <c r="AB7290" s="1"/>
      <c r="AC7290" s="1"/>
      <c r="AD7290" s="1"/>
      <c r="AE7290" s="1"/>
      <c r="AF7290" s="1"/>
      <c r="AG7290" s="1"/>
      <c r="AH7290" s="1"/>
      <c r="AI7290" s="1"/>
      <c r="AJ7290" s="1"/>
      <c r="AK7290" s="1"/>
      <c r="AL7290" s="1"/>
      <c r="AM7290" s="1"/>
      <c r="AN7290" s="1"/>
      <c r="AO7290" s="1"/>
      <c r="AP7290" s="1"/>
      <c r="AQ7290" s="1"/>
      <c r="AR7290" s="1"/>
      <c r="AS7290" s="1"/>
      <c r="AT7290" s="1"/>
      <c r="AU7290" s="1"/>
      <c r="AV7290" s="1"/>
      <c r="AW7290" s="1"/>
      <c r="AX7290" s="1"/>
      <c r="AY7290" s="1"/>
      <c r="AZ7290" s="1"/>
      <c r="BA7290" s="1"/>
      <c r="BB7290" s="1"/>
      <c r="BC7290" s="1"/>
      <c r="BD7290" s="1"/>
      <c r="BE7290" s="1"/>
      <c r="BF7290" s="1"/>
      <c r="BG7290" s="1"/>
      <c r="BH7290" s="1"/>
      <c r="BI7290" s="1"/>
      <c r="BJ7290" s="1"/>
      <c r="BK7290" s="1"/>
      <c r="BL7290" s="1"/>
      <c r="BM7290" s="1"/>
      <c r="BN7290" s="1"/>
      <c r="BO7290" s="1"/>
      <c r="BP7290" s="1"/>
      <c r="BQ7290" s="1"/>
      <c r="BR7290" s="1"/>
      <c r="BS7290" s="1"/>
      <c r="BT7290" s="1"/>
      <c r="BU7290" s="1"/>
      <c r="BV7290" s="1"/>
      <c r="BW7290" s="1"/>
      <c r="BX7290" s="1"/>
      <c r="BY7290" s="1"/>
      <c r="BZ7290" s="1"/>
      <c r="CA7290" s="1"/>
      <c r="CB7290" s="1"/>
      <c r="CC7290" s="1"/>
      <c r="CD7290" s="1"/>
      <c r="CE7290" s="1"/>
      <c r="CF7290" s="1"/>
      <c r="CG7290" s="1"/>
      <c r="CH7290" s="1"/>
      <c r="CI7290" s="1"/>
      <c r="CJ7290" s="1"/>
      <c r="CK7290" s="1"/>
      <c r="CL7290" s="1"/>
      <c r="CM7290" s="1"/>
      <c r="CN7290" s="1"/>
      <c r="CO7290" s="1"/>
      <c r="CP7290" s="1"/>
      <c r="CQ7290" s="1"/>
      <c r="CR7290" s="1"/>
      <c r="CS7290" s="1"/>
      <c r="CT7290" s="1"/>
      <c r="CU7290" s="1"/>
      <c r="CV7290" s="1"/>
      <c r="CW7290" s="1"/>
      <c r="CX7290" s="1"/>
      <c r="CY7290" s="1"/>
      <c r="CZ7290" s="1"/>
      <c r="DA7290" s="1"/>
      <c r="DB7290" s="1"/>
      <c r="DC7290" s="1"/>
      <c r="DD7290" s="1"/>
      <c r="DE7290" s="1"/>
      <c r="DF7290" s="1"/>
      <c r="DG7290" s="1"/>
      <c r="DH7290" s="1"/>
      <c r="DI7290" s="1"/>
      <c r="DJ7290" s="1"/>
    </row>
    <row r="7291" spans="1:114" s="12" customFormat="1" x14ac:dyDescent="0.2">
      <c r="A7291" s="1"/>
      <c r="B7291" s="1"/>
      <c r="C7291" s="1"/>
      <c r="D7291" s="6"/>
      <c r="E7291" s="6"/>
      <c r="F7291" s="6"/>
      <c r="G7291" s="3"/>
      <c r="H7291" s="3"/>
      <c r="I7291" s="3"/>
      <c r="J7291" s="3"/>
      <c r="K7291" s="3"/>
      <c r="L7291" s="3"/>
      <c r="M7291" s="3"/>
      <c r="N7291" s="3"/>
      <c r="O7291" s="5"/>
      <c r="P7291" s="5"/>
      <c r="Q7291" s="5"/>
      <c r="R7291" s="5"/>
      <c r="S7291" s="5"/>
      <c r="T7291" s="5"/>
      <c r="U7291" s="5"/>
      <c r="V7291" s="5"/>
      <c r="W7291" s="5"/>
      <c r="X7291" s="4"/>
      <c r="Y7291" s="1"/>
      <c r="Z7291" s="1"/>
      <c r="AA7291" s="1"/>
      <c r="AB7291" s="1"/>
      <c r="AC7291" s="1"/>
      <c r="AD7291" s="1"/>
      <c r="AE7291" s="1"/>
      <c r="AF7291" s="1"/>
      <c r="AG7291" s="1"/>
      <c r="AH7291" s="1"/>
      <c r="AI7291" s="1"/>
      <c r="AJ7291" s="1"/>
      <c r="AK7291" s="1"/>
      <c r="AL7291" s="1"/>
      <c r="AM7291" s="1"/>
      <c r="AN7291" s="1"/>
      <c r="AO7291" s="1"/>
      <c r="AP7291" s="1"/>
      <c r="AQ7291" s="1"/>
      <c r="AR7291" s="1"/>
      <c r="AS7291" s="1"/>
      <c r="AT7291" s="1"/>
      <c r="AU7291" s="1"/>
      <c r="AV7291" s="1"/>
      <c r="AW7291" s="1"/>
      <c r="AX7291" s="1"/>
      <c r="AY7291" s="1"/>
      <c r="AZ7291" s="1"/>
      <c r="BA7291" s="1"/>
      <c r="BB7291" s="1"/>
      <c r="BC7291" s="1"/>
      <c r="BD7291" s="1"/>
      <c r="BE7291" s="1"/>
      <c r="BF7291" s="1"/>
      <c r="BG7291" s="1"/>
      <c r="BH7291" s="1"/>
      <c r="BI7291" s="1"/>
      <c r="BJ7291" s="1"/>
      <c r="BK7291" s="1"/>
      <c r="BL7291" s="1"/>
      <c r="BM7291" s="1"/>
      <c r="BN7291" s="1"/>
      <c r="BO7291" s="1"/>
      <c r="BP7291" s="1"/>
      <c r="BQ7291" s="1"/>
      <c r="BR7291" s="1"/>
      <c r="BS7291" s="1"/>
      <c r="BT7291" s="1"/>
      <c r="BU7291" s="1"/>
      <c r="BV7291" s="1"/>
      <c r="BW7291" s="1"/>
      <c r="BX7291" s="1"/>
      <c r="BY7291" s="1"/>
      <c r="BZ7291" s="1"/>
      <c r="CA7291" s="1"/>
      <c r="CB7291" s="1"/>
      <c r="CC7291" s="1"/>
      <c r="CD7291" s="1"/>
      <c r="CE7291" s="1"/>
      <c r="CF7291" s="1"/>
      <c r="CG7291" s="1"/>
      <c r="CH7291" s="1"/>
      <c r="CI7291" s="1"/>
      <c r="CJ7291" s="1"/>
      <c r="CK7291" s="1"/>
      <c r="CL7291" s="1"/>
      <c r="CM7291" s="1"/>
      <c r="CN7291" s="1"/>
      <c r="CO7291" s="1"/>
      <c r="CP7291" s="1"/>
      <c r="CQ7291" s="1"/>
      <c r="CR7291" s="1"/>
      <c r="CS7291" s="1"/>
      <c r="CT7291" s="1"/>
      <c r="CU7291" s="1"/>
      <c r="CV7291" s="1"/>
      <c r="CW7291" s="1"/>
      <c r="CX7291" s="1"/>
      <c r="CY7291" s="1"/>
      <c r="CZ7291" s="1"/>
      <c r="DA7291" s="1"/>
      <c r="DB7291" s="1"/>
      <c r="DC7291" s="1"/>
      <c r="DD7291" s="1"/>
      <c r="DE7291" s="1"/>
      <c r="DF7291" s="1"/>
      <c r="DG7291" s="1"/>
      <c r="DH7291" s="1"/>
      <c r="DI7291" s="1"/>
      <c r="DJ7291" s="1"/>
    </row>
    <row r="7292" spans="1:114" s="12" customFormat="1" x14ac:dyDescent="0.2">
      <c r="A7292" s="1"/>
      <c r="B7292" s="1"/>
      <c r="C7292" s="1"/>
      <c r="D7292" s="6"/>
      <c r="E7292" s="6"/>
      <c r="F7292" s="6"/>
      <c r="G7292" s="3"/>
      <c r="H7292" s="3"/>
      <c r="I7292" s="3"/>
      <c r="J7292" s="3"/>
      <c r="K7292" s="3"/>
      <c r="L7292" s="3"/>
      <c r="M7292" s="3"/>
      <c r="N7292" s="3"/>
      <c r="O7292" s="5"/>
      <c r="P7292" s="5"/>
      <c r="Q7292" s="5"/>
      <c r="R7292" s="5"/>
      <c r="S7292" s="5"/>
      <c r="T7292" s="5"/>
      <c r="U7292" s="5"/>
      <c r="V7292" s="5"/>
      <c r="W7292" s="5"/>
      <c r="X7292" s="4"/>
      <c r="Y7292" s="1"/>
      <c r="Z7292" s="1"/>
      <c r="AA7292" s="1"/>
      <c r="AB7292" s="1"/>
      <c r="AC7292" s="1"/>
      <c r="AD7292" s="1"/>
      <c r="AE7292" s="1"/>
      <c r="AF7292" s="1"/>
      <c r="AG7292" s="1"/>
      <c r="AH7292" s="1"/>
      <c r="AI7292" s="1"/>
      <c r="AJ7292" s="1"/>
      <c r="AK7292" s="1"/>
      <c r="AL7292" s="1"/>
      <c r="AM7292" s="1"/>
      <c r="AN7292" s="1"/>
      <c r="AO7292" s="1"/>
      <c r="AP7292" s="1"/>
      <c r="AQ7292" s="1"/>
      <c r="AR7292" s="1"/>
      <c r="AS7292" s="1"/>
      <c r="AT7292" s="1"/>
      <c r="AU7292" s="1"/>
      <c r="AV7292" s="1"/>
      <c r="AW7292" s="1"/>
      <c r="AX7292" s="1"/>
      <c r="AY7292" s="1"/>
      <c r="AZ7292" s="1"/>
      <c r="BA7292" s="1"/>
      <c r="BB7292" s="1"/>
      <c r="BC7292" s="1"/>
      <c r="BD7292" s="1"/>
      <c r="BE7292" s="1"/>
      <c r="BF7292" s="1"/>
      <c r="BG7292" s="1"/>
      <c r="BH7292" s="1"/>
      <c r="BI7292" s="1"/>
      <c r="BJ7292" s="1"/>
      <c r="BK7292" s="1"/>
      <c r="BL7292" s="1"/>
      <c r="BM7292" s="1"/>
      <c r="BN7292" s="1"/>
      <c r="BO7292" s="1"/>
      <c r="BP7292" s="1"/>
      <c r="BQ7292" s="1"/>
      <c r="BR7292" s="1"/>
      <c r="BS7292" s="1"/>
      <c r="BT7292" s="1"/>
      <c r="BU7292" s="1"/>
      <c r="BV7292" s="1"/>
      <c r="BW7292" s="1"/>
      <c r="BX7292" s="1"/>
      <c r="BY7292" s="1"/>
      <c r="BZ7292" s="1"/>
      <c r="CA7292" s="1"/>
      <c r="CB7292" s="1"/>
      <c r="CC7292" s="1"/>
      <c r="CD7292" s="1"/>
      <c r="CE7292" s="1"/>
      <c r="CF7292" s="1"/>
      <c r="CG7292" s="1"/>
      <c r="CH7292" s="1"/>
      <c r="CI7292" s="1"/>
      <c r="CJ7292" s="1"/>
      <c r="CK7292" s="1"/>
      <c r="CL7292" s="1"/>
      <c r="CM7292" s="1"/>
      <c r="CN7292" s="1"/>
      <c r="CO7292" s="1"/>
      <c r="CP7292" s="1"/>
      <c r="CQ7292" s="1"/>
      <c r="CR7292" s="1"/>
      <c r="CS7292" s="1"/>
      <c r="CT7292" s="1"/>
      <c r="CU7292" s="1"/>
      <c r="CV7292" s="1"/>
      <c r="CW7292" s="1"/>
      <c r="CX7292" s="1"/>
      <c r="CY7292" s="1"/>
      <c r="CZ7292" s="1"/>
      <c r="DA7292" s="1"/>
      <c r="DB7292" s="1"/>
      <c r="DC7292" s="1"/>
      <c r="DD7292" s="1"/>
      <c r="DE7292" s="1"/>
      <c r="DF7292" s="1"/>
      <c r="DG7292" s="1"/>
      <c r="DH7292" s="1"/>
      <c r="DI7292" s="1"/>
      <c r="DJ7292" s="1"/>
    </row>
    <row r="7293" spans="1:114" s="12" customFormat="1" x14ac:dyDescent="0.2">
      <c r="A7293" s="1"/>
      <c r="B7293" s="1"/>
      <c r="C7293" s="1"/>
      <c r="D7293" s="6"/>
      <c r="E7293" s="6"/>
      <c r="F7293" s="6"/>
      <c r="G7293" s="3"/>
      <c r="H7293" s="3"/>
      <c r="I7293" s="3"/>
      <c r="J7293" s="3"/>
      <c r="K7293" s="3"/>
      <c r="L7293" s="3"/>
      <c r="M7293" s="3"/>
      <c r="N7293" s="3"/>
      <c r="O7293" s="5"/>
      <c r="P7293" s="5"/>
      <c r="Q7293" s="5"/>
      <c r="R7293" s="5"/>
      <c r="S7293" s="5"/>
      <c r="T7293" s="5"/>
      <c r="U7293" s="5"/>
      <c r="V7293" s="5"/>
      <c r="W7293" s="5"/>
      <c r="X7293" s="4"/>
      <c r="Y7293" s="1"/>
      <c r="Z7293" s="1"/>
      <c r="AA7293" s="1"/>
      <c r="AB7293" s="1"/>
      <c r="AC7293" s="1"/>
      <c r="AD7293" s="1"/>
      <c r="AE7293" s="1"/>
      <c r="AF7293" s="1"/>
      <c r="AG7293" s="1"/>
      <c r="AH7293" s="1"/>
      <c r="AI7293" s="1"/>
      <c r="AJ7293" s="1"/>
      <c r="AK7293" s="1"/>
      <c r="AL7293" s="1"/>
      <c r="AM7293" s="1"/>
      <c r="AN7293" s="1"/>
      <c r="AO7293" s="1"/>
      <c r="AP7293" s="1"/>
      <c r="AQ7293" s="1"/>
      <c r="AR7293" s="1"/>
      <c r="AS7293" s="1"/>
      <c r="AT7293" s="1"/>
      <c r="AU7293" s="1"/>
      <c r="AV7293" s="1"/>
      <c r="AW7293" s="1"/>
      <c r="AX7293" s="1"/>
      <c r="AY7293" s="1"/>
      <c r="AZ7293" s="1"/>
      <c r="BA7293" s="1"/>
      <c r="BB7293" s="1"/>
      <c r="BC7293" s="1"/>
      <c r="BD7293" s="1"/>
      <c r="BE7293" s="1"/>
      <c r="BF7293" s="1"/>
      <c r="BG7293" s="1"/>
      <c r="BH7293" s="1"/>
      <c r="BI7293" s="1"/>
      <c r="BJ7293" s="1"/>
      <c r="BK7293" s="1"/>
      <c r="BL7293" s="1"/>
      <c r="BM7293" s="1"/>
      <c r="BN7293" s="1"/>
      <c r="BO7293" s="1"/>
      <c r="BP7293" s="1"/>
      <c r="BQ7293" s="1"/>
      <c r="BR7293" s="1"/>
      <c r="BS7293" s="1"/>
      <c r="BT7293" s="1"/>
      <c r="BU7293" s="1"/>
      <c r="BV7293" s="1"/>
      <c r="BW7293" s="1"/>
      <c r="BX7293" s="1"/>
      <c r="BY7293" s="1"/>
      <c r="BZ7293" s="1"/>
      <c r="CA7293" s="1"/>
      <c r="CB7293" s="1"/>
      <c r="CC7293" s="1"/>
      <c r="CD7293" s="1"/>
      <c r="CE7293" s="1"/>
      <c r="CF7293" s="1"/>
      <c r="CG7293" s="1"/>
      <c r="CH7293" s="1"/>
      <c r="CI7293" s="1"/>
      <c r="CJ7293" s="1"/>
      <c r="CK7293" s="1"/>
      <c r="CL7293" s="1"/>
      <c r="CM7293" s="1"/>
      <c r="CN7293" s="1"/>
      <c r="CO7293" s="1"/>
      <c r="CP7293" s="1"/>
      <c r="CQ7293" s="1"/>
      <c r="CR7293" s="1"/>
      <c r="CS7293" s="1"/>
      <c r="CT7293" s="1"/>
      <c r="CU7293" s="1"/>
      <c r="CV7293" s="1"/>
      <c r="CW7293" s="1"/>
      <c r="CX7293" s="1"/>
      <c r="CY7293" s="1"/>
      <c r="CZ7293" s="1"/>
      <c r="DA7293" s="1"/>
      <c r="DB7293" s="1"/>
      <c r="DC7293" s="1"/>
      <c r="DD7293" s="1"/>
      <c r="DE7293" s="1"/>
      <c r="DF7293" s="1"/>
      <c r="DG7293" s="1"/>
      <c r="DH7293" s="1"/>
      <c r="DI7293" s="1"/>
      <c r="DJ7293" s="1"/>
    </row>
    <row r="7294" spans="1:114" s="12" customFormat="1" x14ac:dyDescent="0.2">
      <c r="A7294" s="1"/>
      <c r="B7294" s="1"/>
      <c r="C7294" s="1"/>
      <c r="D7294" s="6"/>
      <c r="E7294" s="6"/>
      <c r="F7294" s="6"/>
      <c r="G7294" s="3"/>
      <c r="H7294" s="3"/>
      <c r="I7294" s="3"/>
      <c r="J7294" s="3"/>
      <c r="K7294" s="3"/>
      <c r="L7294" s="3"/>
      <c r="M7294" s="3"/>
      <c r="N7294" s="3"/>
      <c r="O7294" s="5"/>
      <c r="P7294" s="5"/>
      <c r="Q7294" s="5"/>
      <c r="R7294" s="5"/>
      <c r="S7294" s="5"/>
      <c r="T7294" s="5"/>
      <c r="U7294" s="5"/>
      <c r="V7294" s="5"/>
      <c r="W7294" s="5"/>
      <c r="X7294" s="4"/>
      <c r="Y7294" s="1"/>
      <c r="Z7294" s="1"/>
      <c r="AA7294" s="1"/>
      <c r="AB7294" s="1"/>
      <c r="AC7294" s="1"/>
      <c r="AD7294" s="1"/>
      <c r="AE7294" s="1"/>
      <c r="AF7294" s="1"/>
      <c r="AG7294" s="1"/>
      <c r="AH7294" s="1"/>
      <c r="AI7294" s="1"/>
      <c r="AJ7294" s="1"/>
      <c r="AK7294" s="1"/>
      <c r="AL7294" s="1"/>
      <c r="AM7294" s="1"/>
      <c r="AN7294" s="1"/>
      <c r="AO7294" s="1"/>
      <c r="AP7294" s="1"/>
      <c r="AQ7294" s="1"/>
      <c r="AR7294" s="1"/>
      <c r="AS7294" s="1"/>
      <c r="AT7294" s="1"/>
      <c r="AU7294" s="1"/>
      <c r="AV7294" s="1"/>
      <c r="AW7294" s="1"/>
      <c r="AX7294" s="1"/>
      <c r="AY7294" s="1"/>
      <c r="AZ7294" s="1"/>
      <c r="BA7294" s="1"/>
      <c r="BB7294" s="1"/>
      <c r="BC7294" s="1"/>
      <c r="BD7294" s="1"/>
      <c r="BE7294" s="1"/>
      <c r="BF7294" s="1"/>
      <c r="BG7294" s="1"/>
      <c r="BH7294" s="1"/>
      <c r="BI7294" s="1"/>
      <c r="BJ7294" s="1"/>
      <c r="BK7294" s="1"/>
      <c r="BL7294" s="1"/>
      <c r="BM7294" s="1"/>
      <c r="BN7294" s="1"/>
      <c r="BO7294" s="1"/>
      <c r="BP7294" s="1"/>
      <c r="BQ7294" s="1"/>
      <c r="BR7294" s="1"/>
      <c r="BS7294" s="1"/>
      <c r="BT7294" s="1"/>
      <c r="BU7294" s="1"/>
      <c r="BV7294" s="1"/>
      <c r="BW7294" s="1"/>
      <c r="BX7294" s="1"/>
      <c r="BY7294" s="1"/>
      <c r="BZ7294" s="1"/>
      <c r="CA7294" s="1"/>
      <c r="CB7294" s="1"/>
      <c r="CC7294" s="1"/>
      <c r="CD7294" s="1"/>
      <c r="CE7294" s="1"/>
      <c r="CF7294" s="1"/>
      <c r="CG7294" s="1"/>
      <c r="CH7294" s="1"/>
      <c r="CI7294" s="1"/>
      <c r="CJ7294" s="1"/>
      <c r="CK7294" s="1"/>
      <c r="CL7294" s="1"/>
      <c r="CM7294" s="1"/>
      <c r="CN7294" s="1"/>
      <c r="CO7294" s="1"/>
      <c r="CP7294" s="1"/>
      <c r="CQ7294" s="1"/>
      <c r="CR7294" s="1"/>
      <c r="CS7294" s="1"/>
      <c r="CT7294" s="1"/>
      <c r="CU7294" s="1"/>
      <c r="CV7294" s="1"/>
      <c r="CW7294" s="1"/>
      <c r="CX7294" s="1"/>
      <c r="CY7294" s="1"/>
      <c r="CZ7294" s="1"/>
      <c r="DA7294" s="1"/>
      <c r="DB7294" s="1"/>
      <c r="DC7294" s="1"/>
      <c r="DD7294" s="1"/>
      <c r="DE7294" s="1"/>
      <c r="DF7294" s="1"/>
      <c r="DG7294" s="1"/>
      <c r="DH7294" s="1"/>
      <c r="DI7294" s="1"/>
      <c r="DJ7294" s="1"/>
    </row>
    <row r="7295" spans="1:114" s="12" customFormat="1" x14ac:dyDescent="0.2">
      <c r="A7295" s="1"/>
      <c r="B7295" s="1"/>
      <c r="C7295" s="1"/>
      <c r="D7295" s="6"/>
      <c r="E7295" s="6"/>
      <c r="F7295" s="6"/>
      <c r="G7295" s="3"/>
      <c r="H7295" s="3"/>
      <c r="I7295" s="3"/>
      <c r="J7295" s="3"/>
      <c r="K7295" s="3"/>
      <c r="L7295" s="3"/>
      <c r="M7295" s="3"/>
      <c r="N7295" s="3"/>
      <c r="O7295" s="5"/>
      <c r="P7295" s="5"/>
      <c r="Q7295" s="5"/>
      <c r="R7295" s="5"/>
      <c r="S7295" s="5"/>
      <c r="T7295" s="5"/>
      <c r="U7295" s="5"/>
      <c r="V7295" s="5"/>
      <c r="W7295" s="5"/>
      <c r="X7295" s="4"/>
      <c r="Y7295" s="1"/>
      <c r="Z7295" s="1"/>
      <c r="AA7295" s="1"/>
      <c r="AB7295" s="1"/>
      <c r="AC7295" s="1"/>
      <c r="AD7295" s="1"/>
      <c r="AE7295" s="1"/>
      <c r="AF7295" s="1"/>
      <c r="AG7295" s="1"/>
      <c r="AH7295" s="1"/>
      <c r="AI7295" s="1"/>
      <c r="AJ7295" s="1"/>
      <c r="AK7295" s="1"/>
      <c r="AL7295" s="1"/>
      <c r="AM7295" s="1"/>
      <c r="AN7295" s="1"/>
      <c r="AO7295" s="1"/>
      <c r="AP7295" s="1"/>
      <c r="AQ7295" s="1"/>
      <c r="AR7295" s="1"/>
      <c r="AS7295" s="1"/>
      <c r="AT7295" s="1"/>
      <c r="AU7295" s="1"/>
      <c r="AV7295" s="1"/>
      <c r="AW7295" s="1"/>
      <c r="AX7295" s="1"/>
      <c r="AY7295" s="1"/>
      <c r="AZ7295" s="1"/>
      <c r="BA7295" s="1"/>
      <c r="BB7295" s="1"/>
      <c r="BC7295" s="1"/>
      <c r="BD7295" s="1"/>
      <c r="BE7295" s="1"/>
      <c r="BF7295" s="1"/>
      <c r="BG7295" s="1"/>
      <c r="BH7295" s="1"/>
      <c r="BI7295" s="1"/>
      <c r="BJ7295" s="1"/>
      <c r="BK7295" s="1"/>
      <c r="BL7295" s="1"/>
      <c r="BM7295" s="1"/>
      <c r="BN7295" s="1"/>
      <c r="BO7295" s="1"/>
      <c r="BP7295" s="1"/>
      <c r="BQ7295" s="1"/>
      <c r="BR7295" s="1"/>
      <c r="BS7295" s="1"/>
      <c r="BT7295" s="1"/>
      <c r="BU7295" s="1"/>
      <c r="BV7295" s="1"/>
      <c r="BW7295" s="1"/>
      <c r="BX7295" s="1"/>
      <c r="BY7295" s="1"/>
      <c r="BZ7295" s="1"/>
      <c r="CA7295" s="1"/>
      <c r="CB7295" s="1"/>
      <c r="CC7295" s="1"/>
      <c r="CD7295" s="1"/>
      <c r="CE7295" s="1"/>
      <c r="CF7295" s="1"/>
      <c r="CG7295" s="1"/>
      <c r="CH7295" s="1"/>
      <c r="CI7295" s="1"/>
      <c r="CJ7295" s="1"/>
      <c r="CK7295" s="1"/>
      <c r="CL7295" s="1"/>
      <c r="CM7295" s="1"/>
      <c r="CN7295" s="1"/>
      <c r="CO7295" s="1"/>
      <c r="CP7295" s="1"/>
      <c r="CQ7295" s="1"/>
      <c r="CR7295" s="1"/>
      <c r="CS7295" s="1"/>
      <c r="CT7295" s="1"/>
      <c r="CU7295" s="1"/>
      <c r="CV7295" s="1"/>
      <c r="CW7295" s="1"/>
      <c r="CX7295" s="1"/>
      <c r="CY7295" s="1"/>
      <c r="CZ7295" s="1"/>
      <c r="DA7295" s="1"/>
      <c r="DB7295" s="1"/>
      <c r="DC7295" s="1"/>
      <c r="DD7295" s="1"/>
      <c r="DE7295" s="1"/>
      <c r="DF7295" s="1"/>
      <c r="DG7295" s="1"/>
      <c r="DH7295" s="1"/>
      <c r="DI7295" s="1"/>
      <c r="DJ7295" s="1"/>
    </row>
    <row r="7296" spans="1:114" s="12" customFormat="1" x14ac:dyDescent="0.2">
      <c r="A7296" s="1"/>
      <c r="B7296" s="1"/>
      <c r="C7296" s="1"/>
      <c r="D7296" s="6"/>
      <c r="E7296" s="6"/>
      <c r="F7296" s="6"/>
      <c r="G7296" s="3"/>
      <c r="H7296" s="3"/>
      <c r="I7296" s="3"/>
      <c r="J7296" s="3"/>
      <c r="K7296" s="3"/>
      <c r="L7296" s="3"/>
      <c r="M7296" s="3"/>
      <c r="N7296" s="3"/>
      <c r="O7296" s="5"/>
      <c r="P7296" s="5"/>
      <c r="Q7296" s="5"/>
      <c r="R7296" s="5"/>
      <c r="S7296" s="5"/>
      <c r="T7296" s="5"/>
      <c r="U7296" s="5"/>
      <c r="V7296" s="5"/>
      <c r="W7296" s="5"/>
      <c r="X7296" s="4"/>
      <c r="Y7296" s="1"/>
      <c r="Z7296" s="1"/>
      <c r="AA7296" s="1"/>
      <c r="AB7296" s="1"/>
      <c r="AC7296" s="1"/>
      <c r="AD7296" s="1"/>
      <c r="AE7296" s="1"/>
      <c r="AF7296" s="1"/>
      <c r="AG7296" s="1"/>
      <c r="AH7296" s="1"/>
      <c r="AI7296" s="1"/>
      <c r="AJ7296" s="1"/>
      <c r="AK7296" s="1"/>
      <c r="AL7296" s="1"/>
      <c r="AM7296" s="1"/>
      <c r="AN7296" s="1"/>
      <c r="AO7296" s="1"/>
      <c r="AP7296" s="1"/>
      <c r="AQ7296" s="1"/>
      <c r="AR7296" s="1"/>
      <c r="AS7296" s="1"/>
      <c r="AT7296" s="1"/>
      <c r="AU7296" s="1"/>
      <c r="AV7296" s="1"/>
      <c r="AW7296" s="1"/>
      <c r="AX7296" s="1"/>
      <c r="AY7296" s="1"/>
      <c r="AZ7296" s="1"/>
      <c r="BA7296" s="1"/>
      <c r="BB7296" s="1"/>
      <c r="BC7296" s="1"/>
      <c r="BD7296" s="1"/>
      <c r="BE7296" s="1"/>
      <c r="BF7296" s="1"/>
      <c r="BG7296" s="1"/>
      <c r="BH7296" s="1"/>
      <c r="BI7296" s="1"/>
      <c r="BJ7296" s="1"/>
      <c r="BK7296" s="1"/>
      <c r="BL7296" s="1"/>
      <c r="BM7296" s="1"/>
      <c r="BN7296" s="1"/>
      <c r="BO7296" s="1"/>
      <c r="BP7296" s="1"/>
      <c r="BQ7296" s="1"/>
      <c r="BR7296" s="1"/>
      <c r="BS7296" s="1"/>
      <c r="BT7296" s="1"/>
      <c r="BU7296" s="1"/>
      <c r="BV7296" s="1"/>
      <c r="BW7296" s="1"/>
      <c r="BX7296" s="1"/>
      <c r="BY7296" s="1"/>
      <c r="BZ7296" s="1"/>
      <c r="CA7296" s="1"/>
      <c r="CB7296" s="1"/>
      <c r="CC7296" s="1"/>
      <c r="CD7296" s="1"/>
      <c r="CE7296" s="1"/>
      <c r="CF7296" s="1"/>
      <c r="CG7296" s="1"/>
      <c r="CH7296" s="1"/>
      <c r="CI7296" s="1"/>
      <c r="CJ7296" s="1"/>
      <c r="CK7296" s="1"/>
      <c r="CL7296" s="1"/>
      <c r="CM7296" s="1"/>
      <c r="CN7296" s="1"/>
      <c r="CO7296" s="1"/>
      <c r="CP7296" s="1"/>
      <c r="CQ7296" s="1"/>
      <c r="CR7296" s="1"/>
      <c r="CS7296" s="1"/>
      <c r="CT7296" s="1"/>
      <c r="CU7296" s="1"/>
      <c r="CV7296" s="1"/>
      <c r="CW7296" s="1"/>
      <c r="CX7296" s="1"/>
      <c r="CY7296" s="1"/>
      <c r="CZ7296" s="1"/>
      <c r="DA7296" s="1"/>
      <c r="DB7296" s="1"/>
      <c r="DC7296" s="1"/>
      <c r="DD7296" s="1"/>
      <c r="DE7296" s="1"/>
      <c r="DF7296" s="1"/>
      <c r="DG7296" s="1"/>
      <c r="DH7296" s="1"/>
      <c r="DI7296" s="1"/>
      <c r="DJ7296" s="1"/>
    </row>
    <row r="7297" spans="1:114" s="12" customFormat="1" x14ac:dyDescent="0.2">
      <c r="A7297" s="1"/>
      <c r="B7297" s="1"/>
      <c r="C7297" s="1"/>
      <c r="D7297" s="6"/>
      <c r="E7297" s="6"/>
      <c r="F7297" s="6"/>
      <c r="G7297" s="3"/>
      <c r="H7297" s="3"/>
      <c r="I7297" s="3"/>
      <c r="J7297" s="3"/>
      <c r="K7297" s="3"/>
      <c r="L7297" s="3"/>
      <c r="M7297" s="3"/>
      <c r="N7297" s="3"/>
      <c r="O7297" s="5"/>
      <c r="P7297" s="5"/>
      <c r="Q7297" s="5"/>
      <c r="R7297" s="5"/>
      <c r="S7297" s="5"/>
      <c r="T7297" s="5"/>
      <c r="U7297" s="5"/>
      <c r="V7297" s="5"/>
      <c r="W7297" s="5"/>
      <c r="X7297" s="4"/>
      <c r="Y7297" s="1"/>
      <c r="Z7297" s="1"/>
      <c r="AA7297" s="1"/>
      <c r="AB7297" s="1"/>
      <c r="AC7297" s="1"/>
      <c r="AD7297" s="1"/>
      <c r="AE7297" s="1"/>
      <c r="AF7297" s="1"/>
      <c r="AG7297" s="1"/>
      <c r="AH7297" s="1"/>
      <c r="AI7297" s="1"/>
      <c r="AJ7297" s="1"/>
      <c r="AK7297" s="1"/>
      <c r="AL7297" s="1"/>
      <c r="AM7297" s="1"/>
      <c r="AN7297" s="1"/>
      <c r="AO7297" s="1"/>
      <c r="AP7297" s="1"/>
      <c r="AQ7297" s="1"/>
      <c r="AR7297" s="1"/>
      <c r="AS7297" s="1"/>
      <c r="AT7297" s="1"/>
      <c r="AU7297" s="1"/>
      <c r="AV7297" s="1"/>
      <c r="AW7297" s="1"/>
      <c r="AX7297" s="1"/>
      <c r="AY7297" s="1"/>
      <c r="AZ7297" s="1"/>
      <c r="BA7297" s="1"/>
      <c r="BB7297" s="1"/>
      <c r="BC7297" s="1"/>
      <c r="BD7297" s="1"/>
      <c r="BE7297" s="1"/>
      <c r="BF7297" s="1"/>
      <c r="BG7297" s="1"/>
      <c r="BH7297" s="1"/>
      <c r="BI7297" s="1"/>
      <c r="BJ7297" s="1"/>
      <c r="BK7297" s="1"/>
      <c r="BL7297" s="1"/>
      <c r="BM7297" s="1"/>
      <c r="BN7297" s="1"/>
      <c r="BO7297" s="1"/>
      <c r="BP7297" s="1"/>
      <c r="BQ7297" s="1"/>
      <c r="BR7297" s="1"/>
      <c r="BS7297" s="1"/>
      <c r="BT7297" s="1"/>
      <c r="BU7297" s="1"/>
      <c r="BV7297" s="1"/>
      <c r="BW7297" s="1"/>
      <c r="BX7297" s="1"/>
      <c r="BY7297" s="1"/>
      <c r="BZ7297" s="1"/>
      <c r="CA7297" s="1"/>
      <c r="CB7297" s="1"/>
      <c r="CC7297" s="1"/>
      <c r="CD7297" s="1"/>
      <c r="CE7297" s="1"/>
      <c r="CF7297" s="1"/>
      <c r="CG7297" s="1"/>
      <c r="CH7297" s="1"/>
      <c r="CI7297" s="1"/>
      <c r="CJ7297" s="1"/>
      <c r="CK7297" s="1"/>
      <c r="CL7297" s="1"/>
      <c r="CM7297" s="1"/>
      <c r="CN7297" s="1"/>
      <c r="CO7297" s="1"/>
      <c r="CP7297" s="1"/>
      <c r="CQ7297" s="1"/>
      <c r="CR7297" s="1"/>
      <c r="CS7297" s="1"/>
      <c r="CT7297" s="1"/>
      <c r="CU7297" s="1"/>
      <c r="CV7297" s="1"/>
      <c r="CW7297" s="1"/>
      <c r="CX7297" s="1"/>
      <c r="CY7297" s="1"/>
      <c r="CZ7297" s="1"/>
      <c r="DA7297" s="1"/>
      <c r="DB7297" s="1"/>
      <c r="DC7297" s="1"/>
      <c r="DD7297" s="1"/>
      <c r="DE7297" s="1"/>
      <c r="DF7297" s="1"/>
      <c r="DG7297" s="1"/>
      <c r="DH7297" s="1"/>
      <c r="DI7297" s="1"/>
      <c r="DJ7297" s="1"/>
    </row>
    <row r="7298" spans="1:114" s="12" customFormat="1" x14ac:dyDescent="0.2">
      <c r="A7298" s="1"/>
      <c r="B7298" s="1"/>
      <c r="C7298" s="1"/>
      <c r="D7298" s="6"/>
      <c r="E7298" s="6"/>
      <c r="F7298" s="6"/>
      <c r="G7298" s="3"/>
      <c r="H7298" s="3"/>
      <c r="I7298" s="3"/>
      <c r="J7298" s="3"/>
      <c r="K7298" s="3"/>
      <c r="L7298" s="3"/>
      <c r="M7298" s="3"/>
      <c r="N7298" s="3"/>
      <c r="O7298" s="5"/>
      <c r="P7298" s="5"/>
      <c r="Q7298" s="5"/>
      <c r="R7298" s="5"/>
      <c r="S7298" s="5"/>
      <c r="T7298" s="5"/>
      <c r="U7298" s="5"/>
      <c r="V7298" s="5"/>
      <c r="W7298" s="5"/>
      <c r="X7298" s="4"/>
      <c r="Y7298" s="1"/>
      <c r="Z7298" s="1"/>
      <c r="AA7298" s="1"/>
      <c r="AB7298" s="1"/>
      <c r="AC7298" s="1"/>
      <c r="AD7298" s="1"/>
      <c r="AE7298" s="1"/>
      <c r="AF7298" s="1"/>
      <c r="AG7298" s="1"/>
      <c r="AH7298" s="1"/>
      <c r="AI7298" s="1"/>
      <c r="AJ7298" s="1"/>
      <c r="AK7298" s="1"/>
      <c r="AL7298" s="1"/>
      <c r="AM7298" s="1"/>
      <c r="AN7298" s="1"/>
      <c r="AO7298" s="1"/>
      <c r="AP7298" s="1"/>
      <c r="AQ7298" s="1"/>
      <c r="AR7298" s="1"/>
      <c r="AS7298" s="1"/>
      <c r="AT7298" s="1"/>
      <c r="AU7298" s="1"/>
      <c r="AV7298" s="1"/>
      <c r="AW7298" s="1"/>
      <c r="AX7298" s="1"/>
      <c r="AY7298" s="1"/>
      <c r="AZ7298" s="1"/>
      <c r="BA7298" s="1"/>
      <c r="BB7298" s="1"/>
      <c r="BC7298" s="1"/>
      <c r="BD7298" s="1"/>
      <c r="BE7298" s="1"/>
      <c r="BF7298" s="1"/>
      <c r="BG7298" s="1"/>
      <c r="BH7298" s="1"/>
      <c r="BI7298" s="1"/>
      <c r="BJ7298" s="1"/>
      <c r="BK7298" s="1"/>
      <c r="BL7298" s="1"/>
      <c r="BM7298" s="1"/>
      <c r="BN7298" s="1"/>
      <c r="BO7298" s="1"/>
      <c r="BP7298" s="1"/>
      <c r="BQ7298" s="1"/>
      <c r="BR7298" s="1"/>
      <c r="BS7298" s="1"/>
      <c r="BT7298" s="1"/>
      <c r="BU7298" s="1"/>
      <c r="BV7298" s="1"/>
      <c r="BW7298" s="1"/>
      <c r="BX7298" s="1"/>
      <c r="BY7298" s="1"/>
      <c r="BZ7298" s="1"/>
      <c r="CA7298" s="1"/>
      <c r="CB7298" s="1"/>
      <c r="CC7298" s="1"/>
      <c r="CD7298" s="1"/>
      <c r="CE7298" s="1"/>
      <c r="CF7298" s="1"/>
      <c r="CG7298" s="1"/>
      <c r="CH7298" s="1"/>
      <c r="CI7298" s="1"/>
      <c r="CJ7298" s="1"/>
      <c r="CK7298" s="1"/>
      <c r="CL7298" s="1"/>
      <c r="CM7298" s="1"/>
      <c r="CN7298" s="1"/>
      <c r="CO7298" s="1"/>
      <c r="CP7298" s="1"/>
      <c r="CQ7298" s="1"/>
      <c r="CR7298" s="1"/>
      <c r="CS7298" s="1"/>
      <c r="CT7298" s="1"/>
      <c r="CU7298" s="1"/>
      <c r="CV7298" s="1"/>
      <c r="CW7298" s="1"/>
      <c r="CX7298" s="1"/>
      <c r="CY7298" s="1"/>
      <c r="CZ7298" s="1"/>
      <c r="DA7298" s="1"/>
      <c r="DB7298" s="1"/>
      <c r="DC7298" s="1"/>
      <c r="DD7298" s="1"/>
      <c r="DE7298" s="1"/>
      <c r="DF7298" s="1"/>
      <c r="DG7298" s="1"/>
      <c r="DH7298" s="1"/>
      <c r="DI7298" s="1"/>
      <c r="DJ7298" s="1"/>
    </row>
    <row r="7299" spans="1:114" s="12" customFormat="1" x14ac:dyDescent="0.2">
      <c r="A7299" s="1"/>
      <c r="B7299" s="1"/>
      <c r="C7299" s="1"/>
      <c r="D7299" s="6"/>
      <c r="E7299" s="6"/>
      <c r="F7299" s="6"/>
      <c r="G7299" s="3"/>
      <c r="H7299" s="3"/>
      <c r="I7299" s="3"/>
      <c r="J7299" s="3"/>
      <c r="K7299" s="3"/>
      <c r="L7299" s="3"/>
      <c r="M7299" s="3"/>
      <c r="N7299" s="3"/>
      <c r="O7299" s="5"/>
      <c r="P7299" s="5"/>
      <c r="Q7299" s="5"/>
      <c r="R7299" s="5"/>
      <c r="S7299" s="5"/>
      <c r="T7299" s="5"/>
      <c r="U7299" s="5"/>
      <c r="V7299" s="5"/>
      <c r="W7299" s="5"/>
      <c r="X7299" s="4"/>
      <c r="Y7299" s="1"/>
      <c r="Z7299" s="1"/>
      <c r="AA7299" s="1"/>
      <c r="AB7299" s="1"/>
      <c r="AC7299" s="1"/>
      <c r="AD7299" s="1"/>
      <c r="AE7299" s="1"/>
      <c r="AF7299" s="1"/>
      <c r="AG7299" s="1"/>
      <c r="AH7299" s="1"/>
      <c r="AI7299" s="1"/>
      <c r="AJ7299" s="1"/>
      <c r="AK7299" s="1"/>
      <c r="AL7299" s="1"/>
      <c r="AM7299" s="1"/>
      <c r="AN7299" s="1"/>
      <c r="AO7299" s="1"/>
      <c r="AP7299" s="1"/>
      <c r="AQ7299" s="1"/>
      <c r="AR7299" s="1"/>
      <c r="AS7299" s="1"/>
      <c r="AT7299" s="1"/>
      <c r="AU7299" s="1"/>
      <c r="AV7299" s="1"/>
      <c r="AW7299" s="1"/>
      <c r="AX7299" s="1"/>
      <c r="AY7299" s="1"/>
      <c r="AZ7299" s="1"/>
      <c r="BA7299" s="1"/>
      <c r="BB7299" s="1"/>
      <c r="BC7299" s="1"/>
      <c r="BD7299" s="1"/>
      <c r="BE7299" s="1"/>
      <c r="BF7299" s="1"/>
      <c r="BG7299" s="1"/>
      <c r="BH7299" s="1"/>
      <c r="BI7299" s="1"/>
      <c r="BJ7299" s="1"/>
      <c r="BK7299" s="1"/>
      <c r="BL7299" s="1"/>
      <c r="BM7299" s="1"/>
      <c r="BN7299" s="1"/>
      <c r="BO7299" s="1"/>
      <c r="BP7299" s="1"/>
      <c r="BQ7299" s="1"/>
      <c r="BR7299" s="1"/>
      <c r="BS7299" s="1"/>
      <c r="BT7299" s="1"/>
      <c r="BU7299" s="1"/>
      <c r="BV7299" s="1"/>
      <c r="BW7299" s="1"/>
      <c r="BX7299" s="1"/>
      <c r="BY7299" s="1"/>
      <c r="BZ7299" s="1"/>
      <c r="CA7299" s="1"/>
      <c r="CB7299" s="1"/>
      <c r="CC7299" s="1"/>
      <c r="CD7299" s="1"/>
      <c r="CE7299" s="1"/>
      <c r="CF7299" s="1"/>
      <c r="CG7299" s="1"/>
      <c r="CH7299" s="1"/>
      <c r="CI7299" s="1"/>
      <c r="CJ7299" s="1"/>
      <c r="CK7299" s="1"/>
      <c r="CL7299" s="1"/>
      <c r="CM7299" s="1"/>
      <c r="CN7299" s="1"/>
      <c r="CO7299" s="1"/>
      <c r="CP7299" s="1"/>
      <c r="CQ7299" s="1"/>
      <c r="CR7299" s="1"/>
      <c r="CS7299" s="1"/>
      <c r="CT7299" s="1"/>
      <c r="CU7299" s="1"/>
      <c r="CV7299" s="1"/>
      <c r="CW7299" s="1"/>
      <c r="CX7299" s="1"/>
      <c r="CY7299" s="1"/>
      <c r="CZ7299" s="1"/>
      <c r="DA7299" s="1"/>
      <c r="DB7299" s="1"/>
      <c r="DC7299" s="1"/>
      <c r="DD7299" s="1"/>
      <c r="DE7299" s="1"/>
      <c r="DF7299" s="1"/>
      <c r="DG7299" s="1"/>
      <c r="DH7299" s="1"/>
      <c r="DI7299" s="1"/>
      <c r="DJ7299" s="1"/>
    </row>
    <row r="7300" spans="1:114" s="12" customFormat="1" x14ac:dyDescent="0.2">
      <c r="A7300" s="1"/>
      <c r="B7300" s="1"/>
      <c r="C7300" s="1"/>
      <c r="D7300" s="6"/>
      <c r="E7300" s="6"/>
      <c r="F7300" s="6"/>
      <c r="G7300" s="3"/>
      <c r="H7300" s="3"/>
      <c r="I7300" s="3"/>
      <c r="J7300" s="3"/>
      <c r="K7300" s="3"/>
      <c r="L7300" s="3"/>
      <c r="M7300" s="3"/>
      <c r="N7300" s="3"/>
      <c r="O7300" s="5"/>
      <c r="P7300" s="5"/>
      <c r="Q7300" s="5"/>
      <c r="R7300" s="5"/>
      <c r="S7300" s="5"/>
      <c r="T7300" s="5"/>
      <c r="U7300" s="5"/>
      <c r="V7300" s="5"/>
      <c r="W7300" s="5"/>
      <c r="X7300" s="4"/>
      <c r="Y7300" s="1"/>
      <c r="Z7300" s="1"/>
      <c r="AA7300" s="1"/>
      <c r="AB7300" s="1"/>
      <c r="AC7300" s="1"/>
      <c r="AD7300" s="1"/>
      <c r="AE7300" s="1"/>
      <c r="AF7300" s="1"/>
      <c r="AG7300" s="1"/>
      <c r="AH7300" s="1"/>
      <c r="AI7300" s="1"/>
      <c r="AJ7300" s="1"/>
      <c r="AK7300" s="1"/>
      <c r="AL7300" s="1"/>
      <c r="AM7300" s="1"/>
      <c r="AN7300" s="1"/>
      <c r="AO7300" s="1"/>
      <c r="AP7300" s="1"/>
      <c r="AQ7300" s="1"/>
      <c r="AR7300" s="1"/>
      <c r="AS7300" s="1"/>
      <c r="AT7300" s="1"/>
      <c r="AU7300" s="1"/>
      <c r="AV7300" s="1"/>
      <c r="AW7300" s="1"/>
      <c r="AX7300" s="1"/>
      <c r="AY7300" s="1"/>
      <c r="AZ7300" s="1"/>
      <c r="BA7300" s="1"/>
      <c r="BB7300" s="1"/>
      <c r="BC7300" s="1"/>
      <c r="BD7300" s="1"/>
      <c r="BE7300" s="1"/>
      <c r="BF7300" s="1"/>
      <c r="BG7300" s="1"/>
      <c r="BH7300" s="1"/>
      <c r="BI7300" s="1"/>
      <c r="BJ7300" s="1"/>
      <c r="BK7300" s="1"/>
      <c r="BL7300" s="1"/>
      <c r="BM7300" s="1"/>
      <c r="BN7300" s="1"/>
      <c r="BO7300" s="1"/>
      <c r="BP7300" s="1"/>
      <c r="BQ7300" s="1"/>
      <c r="BR7300" s="1"/>
      <c r="BS7300" s="1"/>
      <c r="BT7300" s="1"/>
      <c r="BU7300" s="1"/>
      <c r="BV7300" s="1"/>
      <c r="BW7300" s="1"/>
      <c r="BX7300" s="1"/>
      <c r="BY7300" s="1"/>
      <c r="BZ7300" s="1"/>
      <c r="CA7300" s="1"/>
      <c r="CB7300" s="1"/>
      <c r="CC7300" s="1"/>
      <c r="CD7300" s="1"/>
      <c r="CE7300" s="1"/>
      <c r="CF7300" s="1"/>
      <c r="CG7300" s="1"/>
      <c r="CH7300" s="1"/>
      <c r="CI7300" s="1"/>
      <c r="CJ7300" s="1"/>
      <c r="CK7300" s="1"/>
      <c r="CL7300" s="1"/>
      <c r="CM7300" s="1"/>
      <c r="CN7300" s="1"/>
      <c r="CO7300" s="1"/>
      <c r="CP7300" s="1"/>
      <c r="CQ7300" s="1"/>
      <c r="CR7300" s="1"/>
      <c r="CS7300" s="1"/>
      <c r="CT7300" s="1"/>
      <c r="CU7300" s="1"/>
      <c r="CV7300" s="1"/>
      <c r="CW7300" s="1"/>
      <c r="CX7300" s="1"/>
      <c r="CY7300" s="1"/>
      <c r="CZ7300" s="1"/>
      <c r="DA7300" s="1"/>
      <c r="DB7300" s="1"/>
      <c r="DC7300" s="1"/>
      <c r="DD7300" s="1"/>
      <c r="DE7300" s="1"/>
      <c r="DF7300" s="1"/>
      <c r="DG7300" s="1"/>
      <c r="DH7300" s="1"/>
      <c r="DI7300" s="1"/>
      <c r="DJ7300" s="1"/>
    </row>
    <row r="7301" spans="1:114" s="12" customFormat="1" x14ac:dyDescent="0.2">
      <c r="A7301" s="1"/>
      <c r="B7301" s="1"/>
      <c r="C7301" s="1"/>
      <c r="D7301" s="6"/>
      <c r="E7301" s="6"/>
      <c r="F7301" s="6"/>
      <c r="G7301" s="3"/>
      <c r="H7301" s="3"/>
      <c r="I7301" s="3"/>
      <c r="J7301" s="3"/>
      <c r="K7301" s="3"/>
      <c r="L7301" s="3"/>
      <c r="M7301" s="3"/>
      <c r="N7301" s="3"/>
      <c r="O7301" s="5"/>
      <c r="P7301" s="5"/>
      <c r="Q7301" s="5"/>
      <c r="R7301" s="5"/>
      <c r="S7301" s="5"/>
      <c r="T7301" s="5"/>
      <c r="U7301" s="5"/>
      <c r="V7301" s="5"/>
      <c r="W7301" s="5"/>
      <c r="X7301" s="4"/>
      <c r="Y7301" s="1"/>
      <c r="Z7301" s="1"/>
      <c r="AA7301" s="1"/>
      <c r="AB7301" s="1"/>
      <c r="AC7301" s="1"/>
      <c r="AD7301" s="1"/>
      <c r="AE7301" s="1"/>
      <c r="AF7301" s="1"/>
      <c r="AG7301" s="1"/>
      <c r="AH7301" s="1"/>
      <c r="AI7301" s="1"/>
      <c r="AJ7301" s="1"/>
      <c r="AK7301" s="1"/>
      <c r="AL7301" s="1"/>
      <c r="AM7301" s="1"/>
      <c r="AN7301" s="1"/>
      <c r="AO7301" s="1"/>
      <c r="AP7301" s="1"/>
      <c r="AQ7301" s="1"/>
      <c r="AR7301" s="1"/>
      <c r="AS7301" s="1"/>
      <c r="AT7301" s="1"/>
      <c r="AU7301" s="1"/>
      <c r="AV7301" s="1"/>
      <c r="AW7301" s="1"/>
      <c r="AX7301" s="1"/>
      <c r="AY7301" s="1"/>
      <c r="AZ7301" s="1"/>
      <c r="BA7301" s="1"/>
      <c r="BB7301" s="1"/>
      <c r="BC7301" s="1"/>
      <c r="BD7301" s="1"/>
      <c r="BE7301" s="1"/>
      <c r="BF7301" s="1"/>
      <c r="BG7301" s="1"/>
      <c r="BH7301" s="1"/>
      <c r="BI7301" s="1"/>
      <c r="BJ7301" s="1"/>
      <c r="BK7301" s="1"/>
      <c r="BL7301" s="1"/>
      <c r="BM7301" s="1"/>
      <c r="BN7301" s="1"/>
      <c r="BO7301" s="1"/>
      <c r="BP7301" s="1"/>
      <c r="BQ7301" s="1"/>
      <c r="BR7301" s="1"/>
      <c r="BS7301" s="1"/>
      <c r="BT7301" s="1"/>
      <c r="BU7301" s="1"/>
      <c r="BV7301" s="1"/>
      <c r="BW7301" s="1"/>
      <c r="BX7301" s="1"/>
      <c r="BY7301" s="1"/>
      <c r="BZ7301" s="1"/>
      <c r="CA7301" s="1"/>
      <c r="CB7301" s="1"/>
      <c r="CC7301" s="1"/>
      <c r="CD7301" s="1"/>
      <c r="CE7301" s="1"/>
      <c r="CF7301" s="1"/>
      <c r="CG7301" s="1"/>
      <c r="CH7301" s="1"/>
      <c r="CI7301" s="1"/>
      <c r="CJ7301" s="1"/>
      <c r="CK7301" s="1"/>
      <c r="CL7301" s="1"/>
      <c r="CM7301" s="1"/>
      <c r="CN7301" s="1"/>
      <c r="CO7301" s="1"/>
      <c r="CP7301" s="1"/>
      <c r="CQ7301" s="1"/>
      <c r="CR7301" s="1"/>
      <c r="CS7301" s="1"/>
      <c r="CT7301" s="1"/>
      <c r="CU7301" s="1"/>
      <c r="CV7301" s="1"/>
      <c r="CW7301" s="1"/>
      <c r="CX7301" s="1"/>
      <c r="CY7301" s="1"/>
      <c r="CZ7301" s="1"/>
      <c r="DA7301" s="1"/>
      <c r="DB7301" s="1"/>
      <c r="DC7301" s="1"/>
      <c r="DD7301" s="1"/>
      <c r="DE7301" s="1"/>
      <c r="DF7301" s="1"/>
      <c r="DG7301" s="1"/>
      <c r="DH7301" s="1"/>
      <c r="DI7301" s="1"/>
      <c r="DJ7301" s="1"/>
    </row>
    <row r="7302" spans="1:114" s="12" customFormat="1" x14ac:dyDescent="0.2">
      <c r="A7302" s="1"/>
      <c r="B7302" s="1"/>
      <c r="C7302" s="1"/>
      <c r="D7302" s="6"/>
      <c r="E7302" s="6"/>
      <c r="F7302" s="6"/>
      <c r="G7302" s="3"/>
      <c r="H7302" s="3"/>
      <c r="I7302" s="3"/>
      <c r="J7302" s="3"/>
      <c r="K7302" s="3"/>
      <c r="L7302" s="3"/>
      <c r="M7302" s="3"/>
      <c r="N7302" s="3"/>
      <c r="O7302" s="5"/>
      <c r="P7302" s="5"/>
      <c r="Q7302" s="5"/>
      <c r="R7302" s="5"/>
      <c r="S7302" s="5"/>
      <c r="T7302" s="5"/>
      <c r="U7302" s="5"/>
      <c r="V7302" s="5"/>
      <c r="W7302" s="5"/>
      <c r="X7302" s="4"/>
      <c r="Y7302" s="1"/>
      <c r="Z7302" s="1"/>
      <c r="AA7302" s="1"/>
      <c r="AB7302" s="1"/>
      <c r="AC7302" s="1"/>
      <c r="AD7302" s="1"/>
      <c r="AE7302" s="1"/>
      <c r="AF7302" s="1"/>
      <c r="AG7302" s="1"/>
      <c r="AH7302" s="1"/>
      <c r="AI7302" s="1"/>
      <c r="AJ7302" s="1"/>
      <c r="AK7302" s="1"/>
      <c r="AL7302" s="1"/>
      <c r="AM7302" s="1"/>
      <c r="AN7302" s="1"/>
      <c r="AO7302" s="1"/>
      <c r="AP7302" s="1"/>
      <c r="AQ7302" s="1"/>
      <c r="AR7302" s="1"/>
      <c r="AS7302" s="1"/>
      <c r="AT7302" s="1"/>
      <c r="AU7302" s="1"/>
      <c r="AV7302" s="1"/>
      <c r="AW7302" s="1"/>
      <c r="AX7302" s="1"/>
      <c r="AY7302" s="1"/>
      <c r="AZ7302" s="1"/>
      <c r="BA7302" s="1"/>
      <c r="BB7302" s="1"/>
      <c r="BC7302" s="1"/>
      <c r="BD7302" s="1"/>
      <c r="BE7302" s="1"/>
      <c r="BF7302" s="1"/>
      <c r="BG7302" s="1"/>
      <c r="BH7302" s="1"/>
      <c r="BI7302" s="1"/>
      <c r="BJ7302" s="1"/>
      <c r="BK7302" s="1"/>
      <c r="BL7302" s="1"/>
      <c r="BM7302" s="1"/>
      <c r="BN7302" s="1"/>
      <c r="BO7302" s="1"/>
      <c r="BP7302" s="1"/>
      <c r="BQ7302" s="1"/>
      <c r="BR7302" s="1"/>
      <c r="BS7302" s="1"/>
      <c r="BT7302" s="1"/>
      <c r="BU7302" s="1"/>
      <c r="BV7302" s="1"/>
      <c r="BW7302" s="1"/>
      <c r="BX7302" s="1"/>
      <c r="BY7302" s="1"/>
      <c r="BZ7302" s="1"/>
      <c r="CA7302" s="1"/>
      <c r="CB7302" s="1"/>
      <c r="CC7302" s="1"/>
      <c r="CD7302" s="1"/>
      <c r="CE7302" s="1"/>
      <c r="CF7302" s="1"/>
      <c r="CG7302" s="1"/>
      <c r="CH7302" s="1"/>
      <c r="CI7302" s="1"/>
      <c r="CJ7302" s="1"/>
      <c r="CK7302" s="1"/>
      <c r="CL7302" s="1"/>
      <c r="CM7302" s="1"/>
      <c r="CN7302" s="1"/>
      <c r="CO7302" s="1"/>
      <c r="CP7302" s="1"/>
      <c r="CQ7302" s="1"/>
      <c r="CR7302" s="1"/>
      <c r="CS7302" s="1"/>
      <c r="CT7302" s="1"/>
      <c r="CU7302" s="1"/>
      <c r="CV7302" s="1"/>
      <c r="CW7302" s="1"/>
      <c r="CX7302" s="1"/>
      <c r="CY7302" s="1"/>
      <c r="CZ7302" s="1"/>
      <c r="DA7302" s="1"/>
      <c r="DB7302" s="1"/>
      <c r="DC7302" s="1"/>
      <c r="DD7302" s="1"/>
      <c r="DE7302" s="1"/>
      <c r="DF7302" s="1"/>
      <c r="DG7302" s="1"/>
      <c r="DH7302" s="1"/>
      <c r="DI7302" s="1"/>
      <c r="DJ7302" s="1"/>
    </row>
    <row r="7303" spans="1:114" s="12" customFormat="1" x14ac:dyDescent="0.2">
      <c r="A7303" s="1"/>
      <c r="B7303" s="1"/>
      <c r="C7303" s="1"/>
      <c r="D7303" s="6"/>
      <c r="E7303" s="6"/>
      <c r="F7303" s="6"/>
      <c r="G7303" s="3"/>
      <c r="H7303" s="3"/>
      <c r="I7303" s="3"/>
      <c r="J7303" s="3"/>
      <c r="K7303" s="3"/>
      <c r="L7303" s="3"/>
      <c r="M7303" s="3"/>
      <c r="N7303" s="3"/>
      <c r="O7303" s="5"/>
      <c r="P7303" s="5"/>
      <c r="Q7303" s="5"/>
      <c r="R7303" s="5"/>
      <c r="S7303" s="5"/>
      <c r="T7303" s="5"/>
      <c r="U7303" s="5"/>
      <c r="V7303" s="5"/>
      <c r="W7303" s="5"/>
      <c r="X7303" s="4"/>
      <c r="Y7303" s="1"/>
      <c r="Z7303" s="1"/>
      <c r="AA7303" s="1"/>
      <c r="AB7303" s="1"/>
      <c r="AC7303" s="1"/>
      <c r="AD7303" s="1"/>
      <c r="AE7303" s="1"/>
      <c r="AF7303" s="1"/>
      <c r="AG7303" s="1"/>
      <c r="AH7303" s="1"/>
      <c r="AI7303" s="1"/>
      <c r="AJ7303" s="1"/>
      <c r="AK7303" s="1"/>
      <c r="AL7303" s="1"/>
      <c r="AM7303" s="1"/>
      <c r="AN7303" s="1"/>
      <c r="AO7303" s="1"/>
      <c r="AP7303" s="1"/>
      <c r="AQ7303" s="1"/>
      <c r="AR7303" s="1"/>
      <c r="AS7303" s="1"/>
      <c r="AT7303" s="1"/>
      <c r="AU7303" s="1"/>
      <c r="AV7303" s="1"/>
      <c r="AW7303" s="1"/>
      <c r="AX7303" s="1"/>
      <c r="AY7303" s="1"/>
      <c r="AZ7303" s="1"/>
      <c r="BA7303" s="1"/>
      <c r="BB7303" s="1"/>
      <c r="BC7303" s="1"/>
      <c r="BD7303" s="1"/>
      <c r="BE7303" s="1"/>
      <c r="BF7303" s="1"/>
      <c r="BG7303" s="1"/>
      <c r="BH7303" s="1"/>
      <c r="BI7303" s="1"/>
      <c r="BJ7303" s="1"/>
      <c r="BK7303" s="1"/>
      <c r="BL7303" s="1"/>
      <c r="BM7303" s="1"/>
      <c r="BN7303" s="1"/>
      <c r="BO7303" s="1"/>
      <c r="BP7303" s="1"/>
      <c r="BQ7303" s="1"/>
      <c r="BR7303" s="1"/>
      <c r="BS7303" s="1"/>
      <c r="BT7303" s="1"/>
      <c r="BU7303" s="1"/>
      <c r="BV7303" s="1"/>
      <c r="BW7303" s="1"/>
      <c r="BX7303" s="1"/>
      <c r="BY7303" s="1"/>
      <c r="BZ7303" s="1"/>
      <c r="CA7303" s="1"/>
      <c r="CB7303" s="1"/>
      <c r="CC7303" s="1"/>
      <c r="CD7303" s="1"/>
      <c r="CE7303" s="1"/>
      <c r="CF7303" s="1"/>
      <c r="CG7303" s="1"/>
      <c r="CH7303" s="1"/>
      <c r="CI7303" s="1"/>
      <c r="CJ7303" s="1"/>
      <c r="CK7303" s="1"/>
      <c r="CL7303" s="1"/>
      <c r="CM7303" s="1"/>
      <c r="CN7303" s="1"/>
      <c r="CO7303" s="1"/>
      <c r="CP7303" s="1"/>
      <c r="CQ7303" s="1"/>
      <c r="CR7303" s="1"/>
      <c r="CS7303" s="1"/>
      <c r="CT7303" s="1"/>
      <c r="CU7303" s="1"/>
      <c r="CV7303" s="1"/>
      <c r="CW7303" s="1"/>
      <c r="CX7303" s="1"/>
      <c r="CY7303" s="1"/>
      <c r="CZ7303" s="1"/>
      <c r="DA7303" s="1"/>
      <c r="DB7303" s="1"/>
      <c r="DC7303" s="1"/>
      <c r="DD7303" s="1"/>
      <c r="DE7303" s="1"/>
      <c r="DF7303" s="1"/>
      <c r="DG7303" s="1"/>
      <c r="DH7303" s="1"/>
      <c r="DI7303" s="1"/>
      <c r="DJ7303" s="1"/>
    </row>
    <row r="7304" spans="1:114" s="12" customFormat="1" x14ac:dyDescent="0.2">
      <c r="A7304" s="1"/>
      <c r="B7304" s="1"/>
      <c r="C7304" s="1"/>
      <c r="D7304" s="6"/>
      <c r="E7304" s="6"/>
      <c r="F7304" s="6"/>
      <c r="G7304" s="3"/>
      <c r="H7304" s="3"/>
      <c r="I7304" s="3"/>
      <c r="J7304" s="3"/>
      <c r="K7304" s="3"/>
      <c r="L7304" s="3"/>
      <c r="M7304" s="3"/>
      <c r="N7304" s="3"/>
      <c r="O7304" s="5"/>
      <c r="P7304" s="5"/>
      <c r="Q7304" s="5"/>
      <c r="R7304" s="5"/>
      <c r="S7304" s="5"/>
      <c r="T7304" s="5"/>
      <c r="U7304" s="5"/>
      <c r="V7304" s="5"/>
      <c r="W7304" s="5"/>
      <c r="X7304" s="4"/>
      <c r="Y7304" s="1"/>
      <c r="Z7304" s="1"/>
      <c r="AA7304" s="1"/>
      <c r="AB7304" s="1"/>
      <c r="AC7304" s="1"/>
      <c r="AD7304" s="1"/>
      <c r="AE7304" s="1"/>
      <c r="AF7304" s="1"/>
      <c r="AG7304" s="1"/>
      <c r="AH7304" s="1"/>
      <c r="AI7304" s="1"/>
      <c r="AJ7304" s="1"/>
      <c r="AK7304" s="1"/>
      <c r="AL7304" s="1"/>
      <c r="AM7304" s="1"/>
      <c r="AN7304" s="1"/>
      <c r="AO7304" s="1"/>
      <c r="AP7304" s="1"/>
      <c r="AQ7304" s="1"/>
      <c r="AR7304" s="1"/>
      <c r="AS7304" s="1"/>
      <c r="AT7304" s="1"/>
      <c r="AU7304" s="1"/>
      <c r="AV7304" s="1"/>
      <c r="AW7304" s="1"/>
      <c r="AX7304" s="1"/>
      <c r="AY7304" s="1"/>
      <c r="AZ7304" s="1"/>
      <c r="BA7304" s="1"/>
      <c r="BB7304" s="1"/>
      <c r="BC7304" s="1"/>
      <c r="BD7304" s="1"/>
      <c r="BE7304" s="1"/>
      <c r="BF7304" s="1"/>
      <c r="BG7304" s="1"/>
      <c r="BH7304" s="1"/>
      <c r="BI7304" s="1"/>
      <c r="BJ7304" s="1"/>
      <c r="BK7304" s="1"/>
      <c r="BL7304" s="1"/>
      <c r="BM7304" s="1"/>
      <c r="BN7304" s="1"/>
      <c r="BO7304" s="1"/>
      <c r="BP7304" s="1"/>
      <c r="BQ7304" s="1"/>
      <c r="BR7304" s="1"/>
      <c r="BS7304" s="1"/>
      <c r="BT7304" s="1"/>
      <c r="BU7304" s="1"/>
      <c r="BV7304" s="1"/>
      <c r="BW7304" s="1"/>
      <c r="BX7304" s="1"/>
      <c r="BY7304" s="1"/>
      <c r="BZ7304" s="1"/>
      <c r="CA7304" s="1"/>
      <c r="CB7304" s="1"/>
      <c r="CC7304" s="1"/>
      <c r="CD7304" s="1"/>
      <c r="CE7304" s="1"/>
      <c r="CF7304" s="1"/>
      <c r="CG7304" s="1"/>
      <c r="CH7304" s="1"/>
      <c r="CI7304" s="1"/>
      <c r="CJ7304" s="1"/>
      <c r="CK7304" s="1"/>
      <c r="CL7304" s="1"/>
      <c r="CM7304" s="1"/>
      <c r="CN7304" s="1"/>
      <c r="CO7304" s="1"/>
      <c r="CP7304" s="1"/>
      <c r="CQ7304" s="1"/>
      <c r="CR7304" s="1"/>
      <c r="CS7304" s="1"/>
      <c r="CT7304" s="1"/>
      <c r="CU7304" s="1"/>
      <c r="CV7304" s="1"/>
      <c r="CW7304" s="1"/>
      <c r="CX7304" s="1"/>
      <c r="CY7304" s="1"/>
      <c r="CZ7304" s="1"/>
      <c r="DA7304" s="1"/>
      <c r="DB7304" s="1"/>
      <c r="DC7304" s="1"/>
      <c r="DD7304" s="1"/>
      <c r="DE7304" s="1"/>
      <c r="DF7304" s="1"/>
      <c r="DG7304" s="1"/>
      <c r="DH7304" s="1"/>
      <c r="DI7304" s="1"/>
      <c r="DJ7304" s="1"/>
    </row>
    <row r="7305" spans="1:114" s="12" customFormat="1" x14ac:dyDescent="0.2">
      <c r="A7305" s="1"/>
      <c r="B7305" s="1"/>
      <c r="C7305" s="1"/>
      <c r="D7305" s="6"/>
      <c r="E7305" s="6"/>
      <c r="F7305" s="6"/>
      <c r="G7305" s="3"/>
      <c r="H7305" s="3"/>
      <c r="I7305" s="3"/>
      <c r="J7305" s="3"/>
      <c r="K7305" s="3"/>
      <c r="L7305" s="3"/>
      <c r="M7305" s="3"/>
      <c r="N7305" s="3"/>
      <c r="O7305" s="5"/>
      <c r="P7305" s="5"/>
      <c r="Q7305" s="5"/>
      <c r="R7305" s="5"/>
      <c r="S7305" s="5"/>
      <c r="T7305" s="5"/>
      <c r="U7305" s="5"/>
      <c r="V7305" s="5"/>
      <c r="W7305" s="5"/>
      <c r="X7305" s="4"/>
      <c r="Y7305" s="1"/>
      <c r="Z7305" s="1"/>
      <c r="AA7305" s="1"/>
      <c r="AB7305" s="1"/>
      <c r="AC7305" s="1"/>
      <c r="AD7305" s="1"/>
      <c r="AE7305" s="1"/>
      <c r="AF7305" s="1"/>
      <c r="AG7305" s="1"/>
      <c r="AH7305" s="1"/>
      <c r="AI7305" s="1"/>
      <c r="AJ7305" s="1"/>
      <c r="AK7305" s="1"/>
      <c r="AL7305" s="1"/>
      <c r="AM7305" s="1"/>
      <c r="AN7305" s="1"/>
      <c r="AO7305" s="1"/>
      <c r="AP7305" s="1"/>
      <c r="AQ7305" s="1"/>
      <c r="AR7305" s="1"/>
      <c r="AS7305" s="1"/>
      <c r="AT7305" s="1"/>
      <c r="AU7305" s="1"/>
      <c r="AV7305" s="1"/>
      <c r="AW7305" s="1"/>
      <c r="AX7305" s="1"/>
      <c r="AY7305" s="1"/>
      <c r="AZ7305" s="1"/>
      <c r="BA7305" s="1"/>
      <c r="BB7305" s="1"/>
      <c r="BC7305" s="1"/>
      <c r="BD7305" s="1"/>
      <c r="BE7305" s="1"/>
      <c r="BF7305" s="1"/>
      <c r="BG7305" s="1"/>
      <c r="BH7305" s="1"/>
      <c r="BI7305" s="1"/>
      <c r="BJ7305" s="1"/>
      <c r="BK7305" s="1"/>
      <c r="BL7305" s="1"/>
      <c r="BM7305" s="1"/>
      <c r="BN7305" s="1"/>
      <c r="BO7305" s="1"/>
      <c r="BP7305" s="1"/>
      <c r="BQ7305" s="1"/>
      <c r="BR7305" s="1"/>
      <c r="BS7305" s="1"/>
      <c r="BT7305" s="1"/>
      <c r="BU7305" s="1"/>
      <c r="BV7305" s="1"/>
      <c r="BW7305" s="1"/>
      <c r="BX7305" s="1"/>
      <c r="BY7305" s="1"/>
      <c r="BZ7305" s="1"/>
      <c r="CA7305" s="1"/>
      <c r="CB7305" s="1"/>
      <c r="CC7305" s="1"/>
      <c r="CD7305" s="1"/>
      <c r="CE7305" s="1"/>
      <c r="CF7305" s="1"/>
      <c r="CG7305" s="1"/>
      <c r="CH7305" s="1"/>
      <c r="CI7305" s="1"/>
      <c r="CJ7305" s="1"/>
      <c r="CK7305" s="1"/>
      <c r="CL7305" s="1"/>
      <c r="CM7305" s="1"/>
      <c r="CN7305" s="1"/>
      <c r="CO7305" s="1"/>
      <c r="CP7305" s="1"/>
      <c r="CQ7305" s="1"/>
      <c r="CR7305" s="1"/>
      <c r="CS7305" s="1"/>
      <c r="CT7305" s="1"/>
      <c r="CU7305" s="1"/>
      <c r="CV7305" s="1"/>
      <c r="CW7305" s="1"/>
      <c r="CX7305" s="1"/>
      <c r="CY7305" s="1"/>
      <c r="CZ7305" s="1"/>
      <c r="DA7305" s="1"/>
      <c r="DB7305" s="1"/>
      <c r="DC7305" s="1"/>
      <c r="DD7305" s="1"/>
      <c r="DE7305" s="1"/>
      <c r="DF7305" s="1"/>
      <c r="DG7305" s="1"/>
      <c r="DH7305" s="1"/>
      <c r="DI7305" s="1"/>
      <c r="DJ7305" s="1"/>
    </row>
    <row r="7306" spans="1:114" s="12" customFormat="1" x14ac:dyDescent="0.2">
      <c r="A7306" s="1"/>
      <c r="B7306" s="1"/>
      <c r="C7306" s="1"/>
      <c r="D7306" s="6"/>
      <c r="E7306" s="6"/>
      <c r="F7306" s="6"/>
      <c r="G7306" s="3"/>
      <c r="H7306" s="3"/>
      <c r="I7306" s="3"/>
      <c r="J7306" s="3"/>
      <c r="K7306" s="3"/>
      <c r="L7306" s="3"/>
      <c r="M7306" s="3"/>
      <c r="N7306" s="3"/>
      <c r="O7306" s="5"/>
      <c r="P7306" s="5"/>
      <c r="Q7306" s="5"/>
      <c r="R7306" s="5"/>
      <c r="S7306" s="5"/>
      <c r="T7306" s="5"/>
      <c r="U7306" s="5"/>
      <c r="V7306" s="5"/>
      <c r="W7306" s="5"/>
      <c r="X7306" s="4"/>
      <c r="Y7306" s="1"/>
      <c r="Z7306" s="1"/>
      <c r="AA7306" s="1"/>
      <c r="AB7306" s="1"/>
      <c r="AC7306" s="1"/>
      <c r="AD7306" s="1"/>
      <c r="AE7306" s="1"/>
      <c r="AF7306" s="1"/>
      <c r="AG7306" s="1"/>
      <c r="AH7306" s="1"/>
      <c r="AI7306" s="1"/>
      <c r="AJ7306" s="1"/>
      <c r="AK7306" s="1"/>
      <c r="AL7306" s="1"/>
      <c r="AM7306" s="1"/>
      <c r="AN7306" s="1"/>
      <c r="AO7306" s="1"/>
      <c r="AP7306" s="1"/>
      <c r="AQ7306" s="1"/>
      <c r="AR7306" s="1"/>
      <c r="AS7306" s="1"/>
      <c r="AT7306" s="1"/>
      <c r="AU7306" s="1"/>
      <c r="AV7306" s="1"/>
      <c r="AW7306" s="1"/>
      <c r="AX7306" s="1"/>
      <c r="AY7306" s="1"/>
      <c r="AZ7306" s="1"/>
      <c r="BA7306" s="1"/>
      <c r="BB7306" s="1"/>
      <c r="BC7306" s="1"/>
      <c r="BD7306" s="1"/>
      <c r="BE7306" s="1"/>
      <c r="BF7306" s="1"/>
      <c r="BG7306" s="1"/>
      <c r="BH7306" s="1"/>
      <c r="BI7306" s="1"/>
      <c r="BJ7306" s="1"/>
      <c r="BK7306" s="1"/>
      <c r="BL7306" s="1"/>
      <c r="BM7306" s="1"/>
      <c r="BN7306" s="1"/>
      <c r="BO7306" s="1"/>
      <c r="BP7306" s="1"/>
      <c r="BQ7306" s="1"/>
      <c r="BR7306" s="1"/>
      <c r="BS7306" s="1"/>
      <c r="BT7306" s="1"/>
      <c r="BU7306" s="1"/>
      <c r="BV7306" s="1"/>
      <c r="BW7306" s="1"/>
      <c r="BX7306" s="1"/>
      <c r="BY7306" s="1"/>
      <c r="BZ7306" s="1"/>
      <c r="CA7306" s="1"/>
      <c r="CB7306" s="1"/>
      <c r="CC7306" s="1"/>
      <c r="CD7306" s="1"/>
      <c r="CE7306" s="1"/>
      <c r="CF7306" s="1"/>
      <c r="CG7306" s="1"/>
      <c r="CH7306" s="1"/>
      <c r="CI7306" s="1"/>
      <c r="CJ7306" s="1"/>
      <c r="CK7306" s="1"/>
      <c r="CL7306" s="1"/>
      <c r="CM7306" s="1"/>
      <c r="CN7306" s="1"/>
      <c r="CO7306" s="1"/>
      <c r="CP7306" s="1"/>
      <c r="CQ7306" s="1"/>
      <c r="CR7306" s="1"/>
      <c r="CS7306" s="1"/>
      <c r="CT7306" s="1"/>
      <c r="CU7306" s="1"/>
      <c r="CV7306" s="1"/>
      <c r="CW7306" s="1"/>
      <c r="CX7306" s="1"/>
      <c r="CY7306" s="1"/>
      <c r="CZ7306" s="1"/>
      <c r="DA7306" s="1"/>
      <c r="DB7306" s="1"/>
      <c r="DC7306" s="1"/>
      <c r="DD7306" s="1"/>
      <c r="DE7306" s="1"/>
      <c r="DF7306" s="1"/>
      <c r="DG7306" s="1"/>
      <c r="DH7306" s="1"/>
      <c r="DI7306" s="1"/>
      <c r="DJ7306" s="1"/>
    </row>
    <row r="7307" spans="1:114" s="12" customFormat="1" x14ac:dyDescent="0.2">
      <c r="A7307" s="1"/>
      <c r="B7307" s="1"/>
      <c r="C7307" s="1"/>
      <c r="D7307" s="6"/>
      <c r="E7307" s="6"/>
      <c r="F7307" s="6"/>
      <c r="G7307" s="3"/>
      <c r="H7307" s="3"/>
      <c r="I7307" s="3"/>
      <c r="J7307" s="3"/>
      <c r="K7307" s="3"/>
      <c r="L7307" s="3"/>
      <c r="M7307" s="3"/>
      <c r="N7307" s="3"/>
      <c r="O7307" s="5"/>
      <c r="P7307" s="5"/>
      <c r="Q7307" s="5"/>
      <c r="R7307" s="5"/>
      <c r="S7307" s="5"/>
      <c r="T7307" s="5"/>
      <c r="U7307" s="5"/>
      <c r="V7307" s="5"/>
      <c r="W7307" s="5"/>
      <c r="X7307" s="4"/>
      <c r="Y7307" s="1"/>
      <c r="Z7307" s="1"/>
      <c r="AA7307" s="1"/>
      <c r="AB7307" s="1"/>
      <c r="AC7307" s="1"/>
      <c r="AD7307" s="1"/>
      <c r="AE7307" s="1"/>
      <c r="AF7307" s="1"/>
      <c r="AG7307" s="1"/>
      <c r="AH7307" s="1"/>
      <c r="AI7307" s="1"/>
      <c r="AJ7307" s="1"/>
      <c r="AK7307" s="1"/>
      <c r="AL7307" s="1"/>
      <c r="AM7307" s="1"/>
      <c r="AN7307" s="1"/>
      <c r="AO7307" s="1"/>
      <c r="AP7307" s="1"/>
      <c r="AQ7307" s="1"/>
      <c r="AR7307" s="1"/>
      <c r="AS7307" s="1"/>
      <c r="AT7307" s="1"/>
      <c r="AU7307" s="1"/>
      <c r="AV7307" s="1"/>
      <c r="AW7307" s="1"/>
      <c r="AX7307" s="1"/>
      <c r="AY7307" s="1"/>
      <c r="AZ7307" s="1"/>
      <c r="BA7307" s="1"/>
      <c r="BB7307" s="1"/>
      <c r="BC7307" s="1"/>
      <c r="BD7307" s="1"/>
      <c r="BE7307" s="1"/>
      <c r="BF7307" s="1"/>
      <c r="BG7307" s="1"/>
      <c r="BH7307" s="1"/>
      <c r="BI7307" s="1"/>
      <c r="BJ7307" s="1"/>
      <c r="BK7307" s="1"/>
      <c r="BL7307" s="1"/>
      <c r="BM7307" s="1"/>
      <c r="BN7307" s="1"/>
      <c r="BO7307" s="1"/>
      <c r="BP7307" s="1"/>
      <c r="BQ7307" s="1"/>
      <c r="BR7307" s="1"/>
      <c r="BS7307" s="1"/>
      <c r="BT7307" s="1"/>
      <c r="BU7307" s="1"/>
      <c r="BV7307" s="1"/>
      <c r="BW7307" s="1"/>
      <c r="BX7307" s="1"/>
      <c r="BY7307" s="1"/>
      <c r="BZ7307" s="1"/>
      <c r="CA7307" s="1"/>
      <c r="CB7307" s="1"/>
      <c r="CC7307" s="1"/>
      <c r="CD7307" s="1"/>
      <c r="CE7307" s="1"/>
      <c r="CF7307" s="1"/>
      <c r="CG7307" s="1"/>
      <c r="CH7307" s="1"/>
      <c r="CI7307" s="1"/>
      <c r="CJ7307" s="1"/>
      <c r="CK7307" s="1"/>
      <c r="CL7307" s="1"/>
      <c r="CM7307" s="1"/>
      <c r="CN7307" s="1"/>
      <c r="CO7307" s="1"/>
      <c r="CP7307" s="1"/>
      <c r="CQ7307" s="1"/>
      <c r="CR7307" s="1"/>
      <c r="CS7307" s="1"/>
      <c r="CT7307" s="1"/>
      <c r="CU7307" s="1"/>
      <c r="CV7307" s="1"/>
      <c r="CW7307" s="1"/>
      <c r="CX7307" s="1"/>
      <c r="CY7307" s="1"/>
      <c r="CZ7307" s="1"/>
      <c r="DA7307" s="1"/>
      <c r="DB7307" s="1"/>
      <c r="DC7307" s="1"/>
      <c r="DD7307" s="1"/>
      <c r="DE7307" s="1"/>
      <c r="DF7307" s="1"/>
      <c r="DG7307" s="1"/>
      <c r="DH7307" s="1"/>
      <c r="DI7307" s="1"/>
      <c r="DJ7307" s="1"/>
    </row>
    <row r="7308" spans="1:114" s="12" customFormat="1" x14ac:dyDescent="0.2">
      <c r="A7308" s="1"/>
      <c r="B7308" s="1"/>
      <c r="C7308" s="1"/>
      <c r="D7308" s="6"/>
      <c r="E7308" s="6"/>
      <c r="F7308" s="6"/>
      <c r="G7308" s="3"/>
      <c r="H7308" s="3"/>
      <c r="I7308" s="3"/>
      <c r="J7308" s="3"/>
      <c r="K7308" s="3"/>
      <c r="L7308" s="3"/>
      <c r="M7308" s="3"/>
      <c r="N7308" s="3"/>
      <c r="O7308" s="5"/>
      <c r="P7308" s="5"/>
      <c r="Q7308" s="5"/>
      <c r="R7308" s="5"/>
      <c r="S7308" s="5"/>
      <c r="T7308" s="5"/>
      <c r="U7308" s="5"/>
      <c r="V7308" s="5"/>
      <c r="W7308" s="5"/>
      <c r="X7308" s="4"/>
      <c r="Y7308" s="1"/>
      <c r="Z7308" s="1"/>
      <c r="AA7308" s="1"/>
      <c r="AB7308" s="1"/>
      <c r="AC7308" s="1"/>
      <c r="AD7308" s="1"/>
      <c r="AE7308" s="1"/>
      <c r="AF7308" s="1"/>
      <c r="AG7308" s="1"/>
      <c r="AH7308" s="1"/>
      <c r="AI7308" s="1"/>
      <c r="AJ7308" s="1"/>
      <c r="AK7308" s="1"/>
      <c r="AL7308" s="1"/>
      <c r="AM7308" s="1"/>
      <c r="AN7308" s="1"/>
      <c r="AO7308" s="1"/>
      <c r="AP7308" s="1"/>
      <c r="AQ7308" s="1"/>
      <c r="AR7308" s="1"/>
      <c r="AS7308" s="1"/>
      <c r="AT7308" s="1"/>
      <c r="AU7308" s="1"/>
      <c r="AV7308" s="1"/>
      <c r="AW7308" s="1"/>
      <c r="AX7308" s="1"/>
      <c r="AY7308" s="1"/>
      <c r="AZ7308" s="1"/>
      <c r="BA7308" s="1"/>
      <c r="BB7308" s="1"/>
      <c r="BC7308" s="1"/>
      <c r="BD7308" s="1"/>
      <c r="BE7308" s="1"/>
      <c r="BF7308" s="1"/>
      <c r="BG7308" s="1"/>
      <c r="BH7308" s="1"/>
      <c r="BI7308" s="1"/>
      <c r="BJ7308" s="1"/>
      <c r="BK7308" s="1"/>
      <c r="BL7308" s="1"/>
      <c r="BM7308" s="1"/>
      <c r="BN7308" s="1"/>
      <c r="BO7308" s="1"/>
      <c r="BP7308" s="1"/>
      <c r="BQ7308" s="1"/>
      <c r="BR7308" s="1"/>
      <c r="BS7308" s="1"/>
      <c r="BT7308" s="1"/>
      <c r="BU7308" s="1"/>
      <c r="BV7308" s="1"/>
      <c r="BW7308" s="1"/>
      <c r="BX7308" s="1"/>
      <c r="BY7308" s="1"/>
      <c r="BZ7308" s="1"/>
      <c r="CA7308" s="1"/>
      <c r="CB7308" s="1"/>
      <c r="CC7308" s="1"/>
      <c r="CD7308" s="1"/>
      <c r="CE7308" s="1"/>
      <c r="CF7308" s="1"/>
      <c r="CG7308" s="1"/>
      <c r="CH7308" s="1"/>
      <c r="CI7308" s="1"/>
      <c r="CJ7308" s="1"/>
      <c r="CK7308" s="1"/>
      <c r="CL7308" s="1"/>
      <c r="CM7308" s="1"/>
      <c r="CN7308" s="1"/>
      <c r="CO7308" s="1"/>
      <c r="CP7308" s="1"/>
      <c r="CQ7308" s="1"/>
      <c r="CR7308" s="1"/>
      <c r="CS7308" s="1"/>
      <c r="CT7308" s="1"/>
      <c r="CU7308" s="1"/>
      <c r="CV7308" s="1"/>
      <c r="CW7308" s="1"/>
      <c r="CX7308" s="1"/>
      <c r="CY7308" s="1"/>
      <c r="CZ7308" s="1"/>
      <c r="DA7308" s="1"/>
      <c r="DB7308" s="1"/>
      <c r="DC7308" s="1"/>
      <c r="DD7308" s="1"/>
      <c r="DE7308" s="1"/>
      <c r="DF7308" s="1"/>
      <c r="DG7308" s="1"/>
      <c r="DH7308" s="1"/>
      <c r="DI7308" s="1"/>
      <c r="DJ7308" s="1"/>
    </row>
    <row r="7309" spans="1:114" s="12" customFormat="1" x14ac:dyDescent="0.2">
      <c r="A7309" s="1"/>
      <c r="B7309" s="1"/>
      <c r="C7309" s="1"/>
      <c r="D7309" s="6"/>
      <c r="E7309" s="6"/>
      <c r="F7309" s="6"/>
      <c r="G7309" s="3"/>
      <c r="H7309" s="3"/>
      <c r="I7309" s="3"/>
      <c r="J7309" s="3"/>
      <c r="K7309" s="3"/>
      <c r="L7309" s="3"/>
      <c r="M7309" s="3"/>
      <c r="N7309" s="3"/>
      <c r="O7309" s="5"/>
      <c r="P7309" s="5"/>
      <c r="Q7309" s="5"/>
      <c r="R7309" s="5"/>
      <c r="S7309" s="5"/>
      <c r="T7309" s="5"/>
      <c r="U7309" s="5"/>
      <c r="V7309" s="5"/>
      <c r="W7309" s="5"/>
      <c r="X7309" s="4"/>
      <c r="Y7309" s="1"/>
      <c r="Z7309" s="1"/>
      <c r="AA7309" s="1"/>
      <c r="AB7309" s="1"/>
      <c r="AC7309" s="1"/>
      <c r="AD7309" s="1"/>
      <c r="AE7309" s="1"/>
      <c r="AF7309" s="1"/>
      <c r="AG7309" s="1"/>
      <c r="AH7309" s="1"/>
      <c r="AI7309" s="1"/>
      <c r="AJ7309" s="1"/>
      <c r="AK7309" s="1"/>
      <c r="AL7309" s="1"/>
      <c r="AM7309" s="1"/>
      <c r="AN7309" s="1"/>
      <c r="AO7309" s="1"/>
      <c r="AP7309" s="1"/>
      <c r="AQ7309" s="1"/>
      <c r="AR7309" s="1"/>
      <c r="AS7309" s="1"/>
      <c r="AT7309" s="1"/>
      <c r="AU7309" s="1"/>
      <c r="AV7309" s="1"/>
      <c r="AW7309" s="1"/>
      <c r="AX7309" s="1"/>
      <c r="AY7309" s="1"/>
      <c r="AZ7309" s="1"/>
      <c r="BA7309" s="1"/>
      <c r="BB7309" s="1"/>
      <c r="BC7309" s="1"/>
      <c r="BD7309" s="1"/>
      <c r="BE7309" s="1"/>
      <c r="BF7309" s="1"/>
      <c r="BG7309" s="1"/>
      <c r="BH7309" s="1"/>
      <c r="BI7309" s="1"/>
      <c r="BJ7309" s="1"/>
      <c r="BK7309" s="1"/>
      <c r="BL7309" s="1"/>
      <c r="BM7309" s="1"/>
      <c r="BN7309" s="1"/>
      <c r="BO7309" s="1"/>
      <c r="BP7309" s="1"/>
      <c r="BQ7309" s="1"/>
      <c r="BR7309" s="1"/>
      <c r="BS7309" s="1"/>
      <c r="BT7309" s="1"/>
      <c r="BU7309" s="1"/>
      <c r="BV7309" s="1"/>
      <c r="BW7309" s="1"/>
      <c r="BX7309" s="1"/>
      <c r="BY7309" s="1"/>
      <c r="BZ7309" s="1"/>
      <c r="CA7309" s="1"/>
      <c r="CB7309" s="1"/>
      <c r="CC7309" s="1"/>
      <c r="CD7309" s="1"/>
      <c r="CE7309" s="1"/>
      <c r="CF7309" s="1"/>
      <c r="CG7309" s="1"/>
      <c r="CH7309" s="1"/>
      <c r="CI7309" s="1"/>
      <c r="CJ7309" s="1"/>
      <c r="CK7309" s="1"/>
      <c r="CL7309" s="1"/>
      <c r="CM7309" s="1"/>
      <c r="CN7309" s="1"/>
      <c r="CO7309" s="1"/>
      <c r="CP7309" s="1"/>
      <c r="CQ7309" s="1"/>
      <c r="CR7309" s="1"/>
      <c r="CS7309" s="1"/>
      <c r="CT7309" s="1"/>
      <c r="CU7309" s="1"/>
      <c r="CV7309" s="1"/>
      <c r="CW7309" s="1"/>
      <c r="CX7309" s="1"/>
      <c r="CY7309" s="1"/>
      <c r="CZ7309" s="1"/>
      <c r="DA7309" s="1"/>
      <c r="DB7309" s="1"/>
      <c r="DC7309" s="1"/>
      <c r="DD7309" s="1"/>
      <c r="DE7309" s="1"/>
      <c r="DF7309" s="1"/>
      <c r="DG7309" s="1"/>
      <c r="DH7309" s="1"/>
      <c r="DI7309" s="1"/>
      <c r="DJ7309" s="1"/>
    </row>
    <row r="7310" spans="1:114" s="12" customFormat="1" x14ac:dyDescent="0.2">
      <c r="A7310" s="1"/>
      <c r="B7310" s="1"/>
      <c r="C7310" s="1"/>
      <c r="D7310" s="6"/>
      <c r="E7310" s="6"/>
      <c r="F7310" s="6"/>
      <c r="G7310" s="3"/>
      <c r="H7310" s="3"/>
      <c r="I7310" s="3"/>
      <c r="J7310" s="3"/>
      <c r="K7310" s="3"/>
      <c r="L7310" s="3"/>
      <c r="M7310" s="3"/>
      <c r="N7310" s="3"/>
      <c r="O7310" s="5"/>
      <c r="P7310" s="5"/>
      <c r="Q7310" s="5"/>
      <c r="R7310" s="5"/>
      <c r="S7310" s="5"/>
      <c r="T7310" s="5"/>
      <c r="U7310" s="5"/>
      <c r="V7310" s="5"/>
      <c r="W7310" s="5"/>
      <c r="X7310" s="4"/>
      <c r="Y7310" s="1"/>
      <c r="Z7310" s="1"/>
      <c r="AA7310" s="1"/>
      <c r="AB7310" s="1"/>
      <c r="AC7310" s="1"/>
      <c r="AD7310" s="1"/>
      <c r="AE7310" s="1"/>
      <c r="AF7310" s="1"/>
      <c r="AG7310" s="1"/>
      <c r="AH7310" s="1"/>
      <c r="AI7310" s="1"/>
      <c r="AJ7310" s="1"/>
      <c r="AK7310" s="1"/>
      <c r="AL7310" s="1"/>
      <c r="AM7310" s="1"/>
      <c r="AN7310" s="1"/>
      <c r="AO7310" s="1"/>
      <c r="AP7310" s="1"/>
      <c r="AQ7310" s="1"/>
      <c r="AR7310" s="1"/>
      <c r="AS7310" s="1"/>
      <c r="AT7310" s="1"/>
      <c r="AU7310" s="1"/>
      <c r="AV7310" s="1"/>
      <c r="AW7310" s="1"/>
      <c r="AX7310" s="1"/>
      <c r="AY7310" s="1"/>
      <c r="AZ7310" s="1"/>
      <c r="BA7310" s="1"/>
      <c r="BB7310" s="1"/>
      <c r="BC7310" s="1"/>
      <c r="BD7310" s="1"/>
      <c r="BE7310" s="1"/>
      <c r="BF7310" s="1"/>
      <c r="BG7310" s="1"/>
      <c r="BH7310" s="1"/>
      <c r="BI7310" s="1"/>
      <c r="BJ7310" s="1"/>
      <c r="BK7310" s="1"/>
      <c r="BL7310" s="1"/>
      <c r="BM7310" s="1"/>
      <c r="BN7310" s="1"/>
      <c r="BO7310" s="1"/>
      <c r="BP7310" s="1"/>
      <c r="BQ7310" s="1"/>
      <c r="BR7310" s="1"/>
      <c r="BS7310" s="1"/>
      <c r="BT7310" s="1"/>
      <c r="BU7310" s="1"/>
      <c r="BV7310" s="1"/>
      <c r="BW7310" s="1"/>
      <c r="BX7310" s="1"/>
      <c r="BY7310" s="1"/>
      <c r="BZ7310" s="1"/>
      <c r="CA7310" s="1"/>
      <c r="CB7310" s="1"/>
      <c r="CC7310" s="1"/>
      <c r="CD7310" s="1"/>
      <c r="CE7310" s="1"/>
      <c r="CF7310" s="1"/>
      <c r="CG7310" s="1"/>
      <c r="CH7310" s="1"/>
      <c r="CI7310" s="1"/>
      <c r="CJ7310" s="1"/>
      <c r="CK7310" s="1"/>
      <c r="CL7310" s="1"/>
      <c r="CM7310" s="1"/>
      <c r="CN7310" s="1"/>
      <c r="CO7310" s="1"/>
      <c r="CP7310" s="1"/>
      <c r="CQ7310" s="1"/>
      <c r="CR7310" s="1"/>
      <c r="CS7310" s="1"/>
      <c r="CT7310" s="1"/>
      <c r="CU7310" s="1"/>
      <c r="CV7310" s="1"/>
      <c r="CW7310" s="1"/>
      <c r="CX7310" s="1"/>
      <c r="CY7310" s="1"/>
      <c r="CZ7310" s="1"/>
      <c r="DA7310" s="1"/>
      <c r="DB7310" s="1"/>
      <c r="DC7310" s="1"/>
      <c r="DD7310" s="1"/>
      <c r="DE7310" s="1"/>
      <c r="DF7310" s="1"/>
      <c r="DG7310" s="1"/>
      <c r="DH7310" s="1"/>
      <c r="DI7310" s="1"/>
      <c r="DJ7310" s="1"/>
    </row>
    <row r="7311" spans="1:114" s="12" customFormat="1" x14ac:dyDescent="0.2">
      <c r="A7311" s="1"/>
      <c r="B7311" s="1"/>
      <c r="C7311" s="1"/>
      <c r="D7311" s="6"/>
      <c r="E7311" s="6"/>
      <c r="F7311" s="6"/>
      <c r="G7311" s="3"/>
      <c r="H7311" s="3"/>
      <c r="I7311" s="3"/>
      <c r="J7311" s="3"/>
      <c r="K7311" s="3"/>
      <c r="L7311" s="3"/>
      <c r="M7311" s="3"/>
      <c r="N7311" s="3"/>
      <c r="O7311" s="5"/>
      <c r="P7311" s="5"/>
      <c r="Q7311" s="5"/>
      <c r="R7311" s="5"/>
      <c r="S7311" s="5"/>
      <c r="T7311" s="5"/>
      <c r="U7311" s="5"/>
      <c r="V7311" s="5"/>
      <c r="W7311" s="5"/>
      <c r="X7311" s="4"/>
      <c r="Y7311" s="1"/>
      <c r="Z7311" s="1"/>
      <c r="AA7311" s="1"/>
      <c r="AB7311" s="1"/>
      <c r="AC7311" s="1"/>
      <c r="AD7311" s="1"/>
      <c r="AE7311" s="1"/>
      <c r="AF7311" s="1"/>
      <c r="AG7311" s="1"/>
      <c r="AH7311" s="1"/>
      <c r="AI7311" s="1"/>
      <c r="AJ7311" s="1"/>
      <c r="AK7311" s="1"/>
      <c r="AL7311" s="1"/>
      <c r="AM7311" s="1"/>
      <c r="AN7311" s="1"/>
      <c r="AO7311" s="1"/>
      <c r="AP7311" s="1"/>
      <c r="AQ7311" s="1"/>
      <c r="AR7311" s="1"/>
      <c r="AS7311" s="1"/>
      <c r="AT7311" s="1"/>
      <c r="AU7311" s="1"/>
      <c r="AV7311" s="1"/>
      <c r="AW7311" s="1"/>
      <c r="AX7311" s="1"/>
      <c r="AY7311" s="1"/>
      <c r="AZ7311" s="1"/>
      <c r="BA7311" s="1"/>
      <c r="BB7311" s="1"/>
      <c r="BC7311" s="1"/>
      <c r="BD7311" s="1"/>
      <c r="BE7311" s="1"/>
      <c r="BF7311" s="1"/>
      <c r="BG7311" s="1"/>
      <c r="BH7311" s="1"/>
      <c r="BI7311" s="1"/>
      <c r="BJ7311" s="1"/>
      <c r="BK7311" s="1"/>
      <c r="BL7311" s="1"/>
      <c r="BM7311" s="1"/>
      <c r="BN7311" s="1"/>
      <c r="BO7311" s="1"/>
      <c r="BP7311" s="1"/>
      <c r="BQ7311" s="1"/>
      <c r="BR7311" s="1"/>
      <c r="BS7311" s="1"/>
      <c r="BT7311" s="1"/>
      <c r="BU7311" s="1"/>
      <c r="BV7311" s="1"/>
      <c r="BW7311" s="1"/>
      <c r="BX7311" s="1"/>
      <c r="BY7311" s="1"/>
      <c r="BZ7311" s="1"/>
      <c r="CA7311" s="1"/>
      <c r="CB7311" s="1"/>
      <c r="CC7311" s="1"/>
      <c r="CD7311" s="1"/>
      <c r="CE7311" s="1"/>
      <c r="CF7311" s="1"/>
      <c r="CG7311" s="1"/>
      <c r="CH7311" s="1"/>
      <c r="CI7311" s="1"/>
      <c r="CJ7311" s="1"/>
      <c r="CK7311" s="1"/>
      <c r="CL7311" s="1"/>
      <c r="CM7311" s="1"/>
      <c r="CN7311" s="1"/>
      <c r="CO7311" s="1"/>
      <c r="CP7311" s="1"/>
      <c r="CQ7311" s="1"/>
      <c r="CR7311" s="1"/>
      <c r="CS7311" s="1"/>
      <c r="CT7311" s="1"/>
      <c r="CU7311" s="1"/>
      <c r="CV7311" s="1"/>
      <c r="CW7311" s="1"/>
      <c r="CX7311" s="1"/>
      <c r="CY7311" s="1"/>
      <c r="CZ7311" s="1"/>
      <c r="DA7311" s="1"/>
      <c r="DB7311" s="1"/>
      <c r="DC7311" s="1"/>
      <c r="DD7311" s="1"/>
      <c r="DE7311" s="1"/>
      <c r="DF7311" s="1"/>
      <c r="DG7311" s="1"/>
      <c r="DH7311" s="1"/>
      <c r="DI7311" s="1"/>
      <c r="DJ7311" s="1"/>
    </row>
    <row r="7312" spans="1:114" s="12" customFormat="1" x14ac:dyDescent="0.2">
      <c r="A7312" s="1"/>
      <c r="B7312" s="1"/>
      <c r="C7312" s="1"/>
      <c r="D7312" s="6"/>
      <c r="E7312" s="6"/>
      <c r="F7312" s="6"/>
      <c r="G7312" s="3"/>
      <c r="H7312" s="3"/>
      <c r="I7312" s="3"/>
      <c r="J7312" s="3"/>
      <c r="K7312" s="3"/>
      <c r="L7312" s="3"/>
      <c r="M7312" s="3"/>
      <c r="N7312" s="3"/>
      <c r="O7312" s="5"/>
      <c r="P7312" s="5"/>
      <c r="Q7312" s="5"/>
      <c r="R7312" s="5"/>
      <c r="S7312" s="5"/>
      <c r="T7312" s="5"/>
      <c r="U7312" s="5"/>
      <c r="V7312" s="5"/>
      <c r="W7312" s="5"/>
      <c r="X7312" s="4"/>
      <c r="Y7312" s="1"/>
      <c r="Z7312" s="1"/>
      <c r="AA7312" s="1"/>
      <c r="AB7312" s="1"/>
      <c r="AC7312" s="1"/>
      <c r="AD7312" s="1"/>
      <c r="AE7312" s="1"/>
      <c r="AF7312" s="1"/>
      <c r="AG7312" s="1"/>
      <c r="AH7312" s="1"/>
      <c r="AI7312" s="1"/>
      <c r="AJ7312" s="1"/>
      <c r="AK7312" s="1"/>
      <c r="AL7312" s="1"/>
      <c r="AM7312" s="1"/>
      <c r="AN7312" s="1"/>
      <c r="AO7312" s="1"/>
      <c r="AP7312" s="1"/>
      <c r="AQ7312" s="1"/>
      <c r="AR7312" s="1"/>
      <c r="AS7312" s="1"/>
      <c r="AT7312" s="1"/>
      <c r="AU7312" s="1"/>
      <c r="AV7312" s="1"/>
      <c r="AW7312" s="1"/>
      <c r="AX7312" s="1"/>
      <c r="AY7312" s="1"/>
      <c r="AZ7312" s="1"/>
      <c r="BA7312" s="1"/>
      <c r="BB7312" s="1"/>
      <c r="BC7312" s="1"/>
      <c r="BD7312" s="1"/>
      <c r="BE7312" s="1"/>
      <c r="BF7312" s="1"/>
      <c r="BG7312" s="1"/>
      <c r="BH7312" s="1"/>
      <c r="BI7312" s="1"/>
      <c r="BJ7312" s="1"/>
      <c r="BK7312" s="1"/>
      <c r="BL7312" s="1"/>
      <c r="BM7312" s="1"/>
      <c r="BN7312" s="1"/>
      <c r="BO7312" s="1"/>
      <c r="BP7312" s="1"/>
      <c r="BQ7312" s="1"/>
      <c r="BR7312" s="1"/>
      <c r="BS7312" s="1"/>
      <c r="BT7312" s="1"/>
      <c r="BU7312" s="1"/>
      <c r="BV7312" s="1"/>
      <c r="BW7312" s="1"/>
      <c r="BX7312" s="1"/>
      <c r="BY7312" s="1"/>
      <c r="BZ7312" s="1"/>
      <c r="CA7312" s="1"/>
      <c r="CB7312" s="1"/>
      <c r="CC7312" s="1"/>
      <c r="CD7312" s="1"/>
      <c r="CE7312" s="1"/>
      <c r="CF7312" s="1"/>
      <c r="CG7312" s="1"/>
      <c r="CH7312" s="1"/>
      <c r="CI7312" s="1"/>
      <c r="CJ7312" s="1"/>
      <c r="CK7312" s="1"/>
      <c r="CL7312" s="1"/>
      <c r="CM7312" s="1"/>
      <c r="CN7312" s="1"/>
      <c r="CO7312" s="1"/>
      <c r="CP7312" s="1"/>
      <c r="CQ7312" s="1"/>
      <c r="CR7312" s="1"/>
      <c r="CS7312" s="1"/>
      <c r="CT7312" s="1"/>
      <c r="CU7312" s="1"/>
      <c r="CV7312" s="1"/>
      <c r="CW7312" s="1"/>
      <c r="CX7312" s="1"/>
      <c r="CY7312" s="1"/>
      <c r="CZ7312" s="1"/>
      <c r="DA7312" s="1"/>
      <c r="DB7312" s="1"/>
      <c r="DC7312" s="1"/>
      <c r="DD7312" s="1"/>
      <c r="DE7312" s="1"/>
      <c r="DF7312" s="1"/>
      <c r="DG7312" s="1"/>
      <c r="DH7312" s="1"/>
      <c r="DI7312" s="1"/>
      <c r="DJ7312" s="1"/>
    </row>
    <row r="7313" spans="1:114" s="12" customFormat="1" x14ac:dyDescent="0.2">
      <c r="A7313" s="1"/>
      <c r="B7313" s="1"/>
      <c r="C7313" s="1"/>
      <c r="D7313" s="6"/>
      <c r="E7313" s="6"/>
      <c r="F7313" s="6"/>
      <c r="G7313" s="3"/>
      <c r="H7313" s="3"/>
      <c r="I7313" s="3"/>
      <c r="J7313" s="3"/>
      <c r="K7313" s="3"/>
      <c r="L7313" s="3"/>
      <c r="M7313" s="3"/>
      <c r="N7313" s="3"/>
      <c r="O7313" s="5"/>
      <c r="P7313" s="5"/>
      <c r="Q7313" s="5"/>
      <c r="R7313" s="5"/>
      <c r="S7313" s="5"/>
      <c r="T7313" s="5"/>
      <c r="U7313" s="5"/>
      <c r="V7313" s="5"/>
      <c r="W7313" s="5"/>
      <c r="X7313" s="4"/>
      <c r="Y7313" s="1"/>
      <c r="Z7313" s="1"/>
      <c r="AA7313" s="1"/>
      <c r="AB7313" s="1"/>
      <c r="AC7313" s="1"/>
      <c r="AD7313" s="1"/>
      <c r="AE7313" s="1"/>
      <c r="AF7313" s="1"/>
      <c r="AG7313" s="1"/>
      <c r="AH7313" s="1"/>
      <c r="AI7313" s="1"/>
      <c r="AJ7313" s="1"/>
      <c r="AK7313" s="1"/>
      <c r="AL7313" s="1"/>
      <c r="AM7313" s="1"/>
      <c r="AN7313" s="1"/>
      <c r="AO7313" s="1"/>
      <c r="AP7313" s="1"/>
      <c r="AQ7313" s="1"/>
      <c r="AR7313" s="1"/>
      <c r="AS7313" s="1"/>
      <c r="AT7313" s="1"/>
      <c r="AU7313" s="1"/>
      <c r="AV7313" s="1"/>
      <c r="AW7313" s="1"/>
      <c r="AX7313" s="1"/>
      <c r="AY7313" s="1"/>
      <c r="AZ7313" s="1"/>
      <c r="BA7313" s="1"/>
      <c r="BB7313" s="1"/>
      <c r="BC7313" s="1"/>
      <c r="BD7313" s="1"/>
      <c r="BE7313" s="1"/>
      <c r="BF7313" s="1"/>
      <c r="BG7313" s="1"/>
      <c r="BH7313" s="1"/>
      <c r="BI7313" s="1"/>
      <c r="BJ7313" s="1"/>
      <c r="BK7313" s="1"/>
      <c r="BL7313" s="1"/>
      <c r="BM7313" s="1"/>
      <c r="BN7313" s="1"/>
      <c r="BO7313" s="1"/>
      <c r="BP7313" s="1"/>
      <c r="BQ7313" s="1"/>
      <c r="BR7313" s="1"/>
      <c r="BS7313" s="1"/>
      <c r="BT7313" s="1"/>
      <c r="BU7313" s="1"/>
      <c r="BV7313" s="1"/>
      <c r="BW7313" s="1"/>
      <c r="BX7313" s="1"/>
      <c r="BY7313" s="1"/>
      <c r="BZ7313" s="1"/>
      <c r="CA7313" s="1"/>
      <c r="CB7313" s="1"/>
      <c r="CC7313" s="1"/>
      <c r="CD7313" s="1"/>
      <c r="CE7313" s="1"/>
      <c r="CF7313" s="1"/>
      <c r="CG7313" s="1"/>
      <c r="CH7313" s="1"/>
      <c r="CI7313" s="1"/>
      <c r="CJ7313" s="1"/>
      <c r="CK7313" s="1"/>
      <c r="CL7313" s="1"/>
      <c r="CM7313" s="1"/>
      <c r="CN7313" s="1"/>
      <c r="CO7313" s="1"/>
      <c r="CP7313" s="1"/>
      <c r="CQ7313" s="1"/>
      <c r="CR7313" s="1"/>
      <c r="CS7313" s="1"/>
      <c r="CT7313" s="1"/>
      <c r="CU7313" s="1"/>
      <c r="CV7313" s="1"/>
      <c r="CW7313" s="1"/>
      <c r="CX7313" s="1"/>
      <c r="CY7313" s="1"/>
      <c r="CZ7313" s="1"/>
      <c r="DA7313" s="1"/>
      <c r="DB7313" s="1"/>
      <c r="DC7313" s="1"/>
      <c r="DD7313" s="1"/>
      <c r="DE7313" s="1"/>
      <c r="DF7313" s="1"/>
      <c r="DG7313" s="1"/>
      <c r="DH7313" s="1"/>
      <c r="DI7313" s="1"/>
      <c r="DJ7313" s="1"/>
    </row>
    <row r="7314" spans="1:114" s="12" customFormat="1" x14ac:dyDescent="0.2">
      <c r="A7314" s="1"/>
      <c r="B7314" s="1"/>
      <c r="C7314" s="1"/>
      <c r="D7314" s="6"/>
      <c r="E7314" s="6"/>
      <c r="F7314" s="6"/>
      <c r="G7314" s="3"/>
      <c r="H7314" s="3"/>
      <c r="I7314" s="3"/>
      <c r="J7314" s="3"/>
      <c r="K7314" s="3"/>
      <c r="L7314" s="3"/>
      <c r="M7314" s="3"/>
      <c r="N7314" s="3"/>
      <c r="O7314" s="5"/>
      <c r="P7314" s="5"/>
      <c r="Q7314" s="5"/>
      <c r="R7314" s="5"/>
      <c r="S7314" s="5"/>
      <c r="T7314" s="5"/>
      <c r="U7314" s="5"/>
      <c r="V7314" s="5"/>
      <c r="W7314" s="5"/>
      <c r="X7314" s="4"/>
      <c r="Y7314" s="1"/>
      <c r="Z7314" s="1"/>
      <c r="AA7314" s="1"/>
      <c r="AB7314" s="1"/>
      <c r="AC7314" s="1"/>
      <c r="AD7314" s="1"/>
      <c r="AE7314" s="1"/>
      <c r="AF7314" s="1"/>
      <c r="AG7314" s="1"/>
      <c r="AH7314" s="1"/>
      <c r="AI7314" s="1"/>
      <c r="AJ7314" s="1"/>
      <c r="AK7314" s="1"/>
      <c r="AL7314" s="1"/>
      <c r="AM7314" s="1"/>
      <c r="AN7314" s="1"/>
      <c r="AO7314" s="1"/>
      <c r="AP7314" s="1"/>
      <c r="AQ7314" s="1"/>
      <c r="AR7314" s="1"/>
      <c r="AS7314" s="1"/>
      <c r="AT7314" s="1"/>
      <c r="AU7314" s="1"/>
      <c r="AV7314" s="1"/>
      <c r="AW7314" s="1"/>
      <c r="AX7314" s="1"/>
      <c r="AY7314" s="1"/>
      <c r="AZ7314" s="1"/>
      <c r="BA7314" s="1"/>
      <c r="BB7314" s="1"/>
      <c r="BC7314" s="1"/>
      <c r="BD7314" s="1"/>
      <c r="BE7314" s="1"/>
      <c r="BF7314" s="1"/>
      <c r="BG7314" s="1"/>
      <c r="BH7314" s="1"/>
      <c r="BI7314" s="1"/>
      <c r="BJ7314" s="1"/>
      <c r="BK7314" s="1"/>
      <c r="BL7314" s="1"/>
      <c r="BM7314" s="1"/>
      <c r="BN7314" s="1"/>
      <c r="BO7314" s="1"/>
      <c r="BP7314" s="1"/>
      <c r="BQ7314" s="1"/>
      <c r="BR7314" s="1"/>
      <c r="BS7314" s="1"/>
      <c r="BT7314" s="1"/>
      <c r="BU7314" s="1"/>
      <c r="BV7314" s="1"/>
      <c r="BW7314" s="1"/>
      <c r="BX7314" s="1"/>
      <c r="BY7314" s="1"/>
      <c r="BZ7314" s="1"/>
      <c r="CA7314" s="1"/>
      <c r="CB7314" s="1"/>
      <c r="CC7314" s="1"/>
      <c r="CD7314" s="1"/>
      <c r="CE7314" s="1"/>
      <c r="CF7314" s="1"/>
      <c r="CG7314" s="1"/>
      <c r="CH7314" s="1"/>
      <c r="CI7314" s="1"/>
      <c r="CJ7314" s="1"/>
      <c r="CK7314" s="1"/>
      <c r="CL7314" s="1"/>
      <c r="CM7314" s="1"/>
      <c r="CN7314" s="1"/>
      <c r="CO7314" s="1"/>
      <c r="CP7314" s="1"/>
      <c r="CQ7314" s="1"/>
      <c r="CR7314" s="1"/>
      <c r="CS7314" s="1"/>
      <c r="CT7314" s="1"/>
      <c r="CU7314" s="1"/>
      <c r="CV7314" s="1"/>
      <c r="CW7314" s="1"/>
      <c r="CX7314" s="1"/>
      <c r="CY7314" s="1"/>
      <c r="CZ7314" s="1"/>
      <c r="DA7314" s="1"/>
      <c r="DB7314" s="1"/>
      <c r="DC7314" s="1"/>
      <c r="DD7314" s="1"/>
      <c r="DE7314" s="1"/>
      <c r="DF7314" s="1"/>
      <c r="DG7314" s="1"/>
      <c r="DH7314" s="1"/>
      <c r="DI7314" s="1"/>
      <c r="DJ7314" s="1"/>
    </row>
    <row r="7315" spans="1:114" s="12" customFormat="1" x14ac:dyDescent="0.2">
      <c r="A7315" s="1"/>
      <c r="B7315" s="1"/>
      <c r="C7315" s="1"/>
      <c r="D7315" s="6"/>
      <c r="E7315" s="6"/>
      <c r="F7315" s="6"/>
      <c r="G7315" s="3"/>
      <c r="H7315" s="3"/>
      <c r="I7315" s="3"/>
      <c r="J7315" s="3"/>
      <c r="K7315" s="3"/>
      <c r="L7315" s="3"/>
      <c r="M7315" s="3"/>
      <c r="N7315" s="3"/>
      <c r="O7315" s="5"/>
      <c r="P7315" s="5"/>
      <c r="Q7315" s="5"/>
      <c r="R7315" s="5"/>
      <c r="S7315" s="5"/>
      <c r="T7315" s="5"/>
      <c r="U7315" s="5"/>
      <c r="V7315" s="5"/>
      <c r="W7315" s="5"/>
      <c r="X7315" s="4"/>
      <c r="Y7315" s="1"/>
      <c r="Z7315" s="1"/>
      <c r="AA7315" s="1"/>
      <c r="AB7315" s="1"/>
      <c r="AC7315" s="1"/>
      <c r="AD7315" s="1"/>
      <c r="AE7315" s="1"/>
      <c r="AF7315" s="1"/>
      <c r="AG7315" s="1"/>
      <c r="AH7315" s="1"/>
      <c r="AI7315" s="1"/>
      <c r="AJ7315" s="1"/>
      <c r="AK7315" s="1"/>
      <c r="AL7315" s="1"/>
      <c r="AM7315" s="1"/>
      <c r="AN7315" s="1"/>
      <c r="AO7315" s="1"/>
      <c r="AP7315" s="1"/>
      <c r="AQ7315" s="1"/>
      <c r="AR7315" s="1"/>
      <c r="AS7315" s="1"/>
      <c r="AT7315" s="1"/>
      <c r="AU7315" s="1"/>
      <c r="AV7315" s="1"/>
      <c r="AW7315" s="1"/>
      <c r="AX7315" s="1"/>
      <c r="AY7315" s="1"/>
      <c r="AZ7315" s="1"/>
      <c r="BA7315" s="1"/>
      <c r="BB7315" s="1"/>
      <c r="BC7315" s="1"/>
      <c r="BD7315" s="1"/>
      <c r="BE7315" s="1"/>
      <c r="BF7315" s="1"/>
      <c r="BG7315" s="1"/>
      <c r="BH7315" s="1"/>
      <c r="BI7315" s="1"/>
      <c r="BJ7315" s="1"/>
      <c r="BK7315" s="1"/>
      <c r="BL7315" s="1"/>
      <c r="BM7315" s="1"/>
      <c r="BN7315" s="1"/>
      <c r="BO7315" s="1"/>
      <c r="BP7315" s="1"/>
      <c r="BQ7315" s="1"/>
      <c r="BR7315" s="1"/>
      <c r="BS7315" s="1"/>
      <c r="BT7315" s="1"/>
      <c r="BU7315" s="1"/>
      <c r="BV7315" s="1"/>
      <c r="BW7315" s="1"/>
      <c r="BX7315" s="1"/>
      <c r="BY7315" s="1"/>
      <c r="BZ7315" s="1"/>
      <c r="CA7315" s="1"/>
      <c r="CB7315" s="1"/>
      <c r="CC7315" s="1"/>
      <c r="CD7315" s="1"/>
      <c r="CE7315" s="1"/>
      <c r="CF7315" s="1"/>
      <c r="CG7315" s="1"/>
      <c r="CH7315" s="1"/>
      <c r="CI7315" s="1"/>
      <c r="CJ7315" s="1"/>
      <c r="CK7315" s="1"/>
      <c r="CL7315" s="1"/>
      <c r="CM7315" s="1"/>
      <c r="CN7315" s="1"/>
      <c r="CO7315" s="1"/>
      <c r="CP7315" s="1"/>
      <c r="CQ7315" s="1"/>
      <c r="CR7315" s="1"/>
      <c r="CS7315" s="1"/>
      <c r="CT7315" s="1"/>
      <c r="CU7315" s="1"/>
      <c r="CV7315" s="1"/>
      <c r="CW7315" s="1"/>
      <c r="CX7315" s="1"/>
      <c r="CY7315" s="1"/>
      <c r="CZ7315" s="1"/>
      <c r="DA7315" s="1"/>
      <c r="DB7315" s="1"/>
      <c r="DC7315" s="1"/>
      <c r="DD7315" s="1"/>
      <c r="DE7315" s="1"/>
      <c r="DF7315" s="1"/>
      <c r="DG7315" s="1"/>
      <c r="DH7315" s="1"/>
      <c r="DI7315" s="1"/>
      <c r="DJ7315" s="1"/>
    </row>
    <row r="7316" spans="1:114" s="12" customFormat="1" x14ac:dyDescent="0.2">
      <c r="A7316" s="1"/>
      <c r="B7316" s="1"/>
      <c r="C7316" s="1"/>
      <c r="D7316" s="6"/>
      <c r="E7316" s="6"/>
      <c r="F7316" s="6"/>
      <c r="G7316" s="3"/>
      <c r="H7316" s="3"/>
      <c r="I7316" s="3"/>
      <c r="J7316" s="3"/>
      <c r="K7316" s="3"/>
      <c r="L7316" s="3"/>
      <c r="M7316" s="3"/>
      <c r="N7316" s="3"/>
      <c r="O7316" s="5"/>
      <c r="P7316" s="5"/>
      <c r="Q7316" s="5"/>
      <c r="R7316" s="5"/>
      <c r="S7316" s="5"/>
      <c r="T7316" s="5"/>
      <c r="U7316" s="5"/>
      <c r="V7316" s="5"/>
      <c r="W7316" s="5"/>
      <c r="X7316" s="4"/>
      <c r="Y7316" s="1"/>
      <c r="Z7316" s="1"/>
      <c r="AA7316" s="1"/>
      <c r="AB7316" s="1"/>
      <c r="AC7316" s="1"/>
      <c r="AD7316" s="1"/>
      <c r="AE7316" s="1"/>
      <c r="AF7316" s="1"/>
      <c r="AG7316" s="1"/>
      <c r="AH7316" s="1"/>
      <c r="AI7316" s="1"/>
      <c r="AJ7316" s="1"/>
      <c r="AK7316" s="1"/>
      <c r="AL7316" s="1"/>
      <c r="AM7316" s="1"/>
      <c r="AN7316" s="1"/>
      <c r="AO7316" s="1"/>
      <c r="AP7316" s="1"/>
      <c r="AQ7316" s="1"/>
      <c r="AR7316" s="1"/>
      <c r="AS7316" s="1"/>
      <c r="AT7316" s="1"/>
      <c r="AU7316" s="1"/>
      <c r="AV7316" s="1"/>
      <c r="AW7316" s="1"/>
      <c r="AX7316" s="1"/>
      <c r="AY7316" s="1"/>
      <c r="AZ7316" s="1"/>
      <c r="BA7316" s="1"/>
      <c r="BB7316" s="1"/>
      <c r="BC7316" s="1"/>
      <c r="BD7316" s="1"/>
      <c r="BE7316" s="1"/>
      <c r="BF7316" s="1"/>
      <c r="BG7316" s="1"/>
      <c r="BH7316" s="1"/>
      <c r="BI7316" s="1"/>
      <c r="BJ7316" s="1"/>
      <c r="BK7316" s="1"/>
      <c r="BL7316" s="1"/>
      <c r="BM7316" s="1"/>
      <c r="BN7316" s="1"/>
      <c r="BO7316" s="1"/>
      <c r="BP7316" s="1"/>
      <c r="BQ7316" s="1"/>
      <c r="BR7316" s="1"/>
      <c r="BS7316" s="1"/>
      <c r="BT7316" s="1"/>
      <c r="BU7316" s="1"/>
      <c r="BV7316" s="1"/>
      <c r="BW7316" s="1"/>
      <c r="BX7316" s="1"/>
      <c r="BY7316" s="1"/>
      <c r="BZ7316" s="1"/>
      <c r="CA7316" s="1"/>
      <c r="CB7316" s="1"/>
      <c r="CC7316" s="1"/>
      <c r="CD7316" s="1"/>
      <c r="CE7316" s="1"/>
      <c r="CF7316" s="1"/>
      <c r="CG7316" s="1"/>
      <c r="CH7316" s="1"/>
      <c r="CI7316" s="1"/>
      <c r="CJ7316" s="1"/>
      <c r="CK7316" s="1"/>
      <c r="CL7316" s="1"/>
      <c r="CM7316" s="1"/>
      <c r="CN7316" s="1"/>
      <c r="CO7316" s="1"/>
      <c r="CP7316" s="1"/>
      <c r="CQ7316" s="1"/>
      <c r="CR7316" s="1"/>
      <c r="CS7316" s="1"/>
      <c r="CT7316" s="1"/>
      <c r="CU7316" s="1"/>
      <c r="CV7316" s="1"/>
      <c r="CW7316" s="1"/>
      <c r="CX7316" s="1"/>
      <c r="CY7316" s="1"/>
      <c r="CZ7316" s="1"/>
      <c r="DA7316" s="1"/>
      <c r="DB7316" s="1"/>
      <c r="DC7316" s="1"/>
      <c r="DD7316" s="1"/>
      <c r="DE7316" s="1"/>
      <c r="DF7316" s="1"/>
      <c r="DG7316" s="1"/>
      <c r="DH7316" s="1"/>
      <c r="DI7316" s="1"/>
      <c r="DJ7316" s="1"/>
    </row>
    <row r="7317" spans="1:114" s="12" customFormat="1" x14ac:dyDescent="0.2">
      <c r="A7317" s="1"/>
      <c r="B7317" s="1"/>
      <c r="C7317" s="1"/>
      <c r="D7317" s="6"/>
      <c r="E7317" s="6"/>
      <c r="F7317" s="6"/>
      <c r="G7317" s="3"/>
      <c r="H7317" s="3"/>
      <c r="I7317" s="3"/>
      <c r="J7317" s="3"/>
      <c r="K7317" s="3"/>
      <c r="L7317" s="3"/>
      <c r="M7317" s="3"/>
      <c r="N7317" s="3"/>
      <c r="O7317" s="5"/>
      <c r="P7317" s="5"/>
      <c r="Q7317" s="5"/>
      <c r="R7317" s="5"/>
      <c r="S7317" s="5"/>
      <c r="T7317" s="5"/>
      <c r="U7317" s="5"/>
      <c r="V7317" s="5"/>
      <c r="W7317" s="5"/>
      <c r="X7317" s="4"/>
      <c r="Y7317" s="1"/>
      <c r="Z7317" s="1"/>
      <c r="AA7317" s="1"/>
      <c r="AB7317" s="1"/>
      <c r="AC7317" s="1"/>
      <c r="AD7317" s="1"/>
      <c r="AE7317" s="1"/>
      <c r="AF7317" s="1"/>
      <c r="AG7317" s="1"/>
      <c r="AH7317" s="1"/>
      <c r="AI7317" s="1"/>
      <c r="AJ7317" s="1"/>
      <c r="AK7317" s="1"/>
      <c r="AL7317" s="1"/>
      <c r="AM7317" s="1"/>
      <c r="AN7317" s="1"/>
      <c r="AO7317" s="1"/>
      <c r="AP7317" s="1"/>
      <c r="AQ7317" s="1"/>
      <c r="AR7317" s="1"/>
      <c r="AS7317" s="1"/>
      <c r="AT7317" s="1"/>
      <c r="AU7317" s="1"/>
      <c r="AV7317" s="1"/>
      <c r="AW7317" s="1"/>
      <c r="AX7317" s="1"/>
      <c r="AY7317" s="1"/>
      <c r="AZ7317" s="1"/>
      <c r="BA7317" s="1"/>
      <c r="BB7317" s="1"/>
      <c r="BC7317" s="1"/>
      <c r="BD7317" s="1"/>
      <c r="BE7317" s="1"/>
      <c r="BF7317" s="1"/>
      <c r="BG7317" s="1"/>
      <c r="BH7317" s="1"/>
      <c r="BI7317" s="1"/>
      <c r="BJ7317" s="1"/>
      <c r="BK7317" s="1"/>
      <c r="BL7317" s="1"/>
      <c r="BM7317" s="1"/>
      <c r="BN7317" s="1"/>
      <c r="BO7317" s="1"/>
      <c r="BP7317" s="1"/>
      <c r="BQ7317" s="1"/>
      <c r="BR7317" s="1"/>
      <c r="BS7317" s="1"/>
      <c r="BT7317" s="1"/>
      <c r="BU7317" s="1"/>
      <c r="BV7317" s="1"/>
      <c r="BW7317" s="1"/>
      <c r="BX7317" s="1"/>
      <c r="BY7317" s="1"/>
      <c r="BZ7317" s="1"/>
      <c r="CA7317" s="1"/>
      <c r="CB7317" s="1"/>
      <c r="CC7317" s="1"/>
      <c r="CD7317" s="1"/>
      <c r="CE7317" s="1"/>
      <c r="CF7317" s="1"/>
      <c r="CG7317" s="1"/>
      <c r="CH7317" s="1"/>
      <c r="CI7317" s="1"/>
      <c r="CJ7317" s="1"/>
      <c r="CK7317" s="1"/>
      <c r="CL7317" s="1"/>
      <c r="CM7317" s="1"/>
      <c r="CN7317" s="1"/>
      <c r="CO7317" s="1"/>
      <c r="CP7317" s="1"/>
      <c r="CQ7317" s="1"/>
      <c r="CR7317" s="1"/>
      <c r="CS7317" s="1"/>
      <c r="CT7317" s="1"/>
      <c r="CU7317" s="1"/>
      <c r="CV7317" s="1"/>
      <c r="CW7317" s="1"/>
      <c r="CX7317" s="1"/>
      <c r="CY7317" s="1"/>
      <c r="CZ7317" s="1"/>
      <c r="DA7317" s="1"/>
      <c r="DB7317" s="1"/>
      <c r="DC7317" s="1"/>
      <c r="DD7317" s="1"/>
      <c r="DE7317" s="1"/>
      <c r="DF7317" s="1"/>
      <c r="DG7317" s="1"/>
      <c r="DH7317" s="1"/>
      <c r="DI7317" s="1"/>
      <c r="DJ7317" s="1"/>
    </row>
    <row r="7318" spans="1:114" s="12" customFormat="1" x14ac:dyDescent="0.2">
      <c r="A7318" s="1"/>
      <c r="B7318" s="1"/>
      <c r="C7318" s="1"/>
      <c r="D7318" s="6"/>
      <c r="E7318" s="6"/>
      <c r="F7318" s="6"/>
      <c r="G7318" s="3"/>
      <c r="H7318" s="3"/>
      <c r="I7318" s="3"/>
      <c r="J7318" s="3"/>
      <c r="K7318" s="3"/>
      <c r="L7318" s="3"/>
      <c r="M7318" s="3"/>
      <c r="N7318" s="3"/>
      <c r="O7318" s="5"/>
      <c r="P7318" s="5"/>
      <c r="Q7318" s="5"/>
      <c r="R7318" s="5"/>
      <c r="S7318" s="5"/>
      <c r="T7318" s="5"/>
      <c r="U7318" s="5"/>
      <c r="V7318" s="5"/>
      <c r="W7318" s="5"/>
      <c r="X7318" s="4"/>
      <c r="Y7318" s="1"/>
      <c r="Z7318" s="1"/>
      <c r="AA7318" s="1"/>
      <c r="AB7318" s="1"/>
      <c r="AC7318" s="1"/>
      <c r="AD7318" s="1"/>
      <c r="AE7318" s="1"/>
      <c r="AF7318" s="1"/>
      <c r="AG7318" s="1"/>
      <c r="AH7318" s="1"/>
      <c r="AI7318" s="1"/>
      <c r="AJ7318" s="1"/>
      <c r="AK7318" s="1"/>
      <c r="AL7318" s="1"/>
      <c r="AM7318" s="1"/>
      <c r="AN7318" s="1"/>
      <c r="AO7318" s="1"/>
      <c r="AP7318" s="1"/>
      <c r="AQ7318" s="1"/>
      <c r="AR7318" s="1"/>
      <c r="AS7318" s="1"/>
      <c r="AT7318" s="1"/>
      <c r="AU7318" s="1"/>
      <c r="AV7318" s="1"/>
      <c r="AW7318" s="1"/>
      <c r="AX7318" s="1"/>
      <c r="AY7318" s="1"/>
      <c r="AZ7318" s="1"/>
      <c r="BA7318" s="1"/>
      <c r="BB7318" s="1"/>
      <c r="BC7318" s="1"/>
      <c r="BD7318" s="1"/>
      <c r="BE7318" s="1"/>
      <c r="BF7318" s="1"/>
      <c r="BG7318" s="1"/>
      <c r="BH7318" s="1"/>
      <c r="BI7318" s="1"/>
      <c r="BJ7318" s="1"/>
      <c r="BK7318" s="1"/>
      <c r="BL7318" s="1"/>
      <c r="BM7318" s="1"/>
      <c r="BN7318" s="1"/>
      <c r="BO7318" s="1"/>
      <c r="BP7318" s="1"/>
      <c r="BQ7318" s="1"/>
      <c r="BR7318" s="1"/>
      <c r="BS7318" s="1"/>
      <c r="BT7318" s="1"/>
      <c r="BU7318" s="1"/>
      <c r="BV7318" s="1"/>
      <c r="BW7318" s="1"/>
      <c r="BX7318" s="1"/>
      <c r="BY7318" s="1"/>
      <c r="BZ7318" s="1"/>
      <c r="CA7318" s="1"/>
      <c r="CB7318" s="1"/>
      <c r="CC7318" s="1"/>
      <c r="CD7318" s="1"/>
      <c r="CE7318" s="1"/>
      <c r="CF7318" s="1"/>
      <c r="CG7318" s="1"/>
      <c r="CH7318" s="1"/>
      <c r="CI7318" s="1"/>
      <c r="CJ7318" s="1"/>
      <c r="CK7318" s="1"/>
      <c r="CL7318" s="1"/>
      <c r="CM7318" s="1"/>
      <c r="CN7318" s="1"/>
      <c r="CO7318" s="1"/>
      <c r="CP7318" s="1"/>
      <c r="CQ7318" s="1"/>
      <c r="CR7318" s="1"/>
      <c r="CS7318" s="1"/>
      <c r="CT7318" s="1"/>
      <c r="CU7318" s="1"/>
      <c r="CV7318" s="1"/>
      <c r="CW7318" s="1"/>
      <c r="CX7318" s="1"/>
      <c r="CY7318" s="1"/>
      <c r="CZ7318" s="1"/>
      <c r="DA7318" s="1"/>
      <c r="DB7318" s="1"/>
      <c r="DC7318" s="1"/>
      <c r="DD7318" s="1"/>
      <c r="DE7318" s="1"/>
      <c r="DF7318" s="1"/>
      <c r="DG7318" s="1"/>
      <c r="DH7318" s="1"/>
      <c r="DI7318" s="1"/>
      <c r="DJ7318" s="1"/>
    </row>
    <row r="7319" spans="1:114" s="12" customFormat="1" x14ac:dyDescent="0.2">
      <c r="A7319" s="1"/>
      <c r="B7319" s="1"/>
      <c r="C7319" s="1"/>
      <c r="D7319" s="6"/>
      <c r="E7319" s="6"/>
      <c r="F7319" s="6"/>
      <c r="G7319" s="3"/>
      <c r="H7319" s="3"/>
      <c r="I7319" s="3"/>
      <c r="J7319" s="3"/>
      <c r="K7319" s="3"/>
      <c r="L7319" s="3"/>
      <c r="M7319" s="3"/>
      <c r="N7319" s="3"/>
      <c r="O7319" s="5"/>
      <c r="P7319" s="5"/>
      <c r="Q7319" s="5"/>
      <c r="R7319" s="5"/>
      <c r="S7319" s="5"/>
      <c r="T7319" s="5"/>
      <c r="U7319" s="5"/>
      <c r="V7319" s="5"/>
      <c r="W7319" s="5"/>
      <c r="X7319" s="4"/>
      <c r="Y7319" s="1"/>
      <c r="Z7319" s="1"/>
      <c r="AA7319" s="1"/>
      <c r="AB7319" s="1"/>
      <c r="AC7319" s="1"/>
      <c r="AD7319" s="1"/>
      <c r="AE7319" s="1"/>
      <c r="AF7319" s="1"/>
      <c r="AG7319" s="1"/>
      <c r="AH7319" s="1"/>
      <c r="AI7319" s="1"/>
      <c r="AJ7319" s="1"/>
      <c r="AK7319" s="1"/>
      <c r="AL7319" s="1"/>
      <c r="AM7319" s="1"/>
      <c r="AN7319" s="1"/>
      <c r="AO7319" s="1"/>
      <c r="AP7319" s="1"/>
      <c r="AQ7319" s="1"/>
      <c r="AR7319" s="1"/>
      <c r="AS7319" s="1"/>
      <c r="AT7319" s="1"/>
      <c r="AU7319" s="1"/>
      <c r="AV7319" s="1"/>
      <c r="AW7319" s="1"/>
      <c r="AX7319" s="1"/>
      <c r="AY7319" s="1"/>
      <c r="AZ7319" s="1"/>
      <c r="BA7319" s="1"/>
      <c r="BB7319" s="1"/>
      <c r="BC7319" s="1"/>
      <c r="BD7319" s="1"/>
      <c r="BE7319" s="1"/>
      <c r="BF7319" s="1"/>
      <c r="BG7319" s="1"/>
      <c r="BH7319" s="1"/>
      <c r="BI7319" s="1"/>
      <c r="BJ7319" s="1"/>
      <c r="BK7319" s="1"/>
      <c r="BL7319" s="1"/>
      <c r="BM7319" s="1"/>
      <c r="BN7319" s="1"/>
      <c r="BO7319" s="1"/>
      <c r="BP7319" s="1"/>
      <c r="BQ7319" s="1"/>
      <c r="BR7319" s="1"/>
      <c r="BS7319" s="1"/>
      <c r="BT7319" s="1"/>
      <c r="BU7319" s="1"/>
      <c r="BV7319" s="1"/>
      <c r="BW7319" s="1"/>
      <c r="BX7319" s="1"/>
      <c r="BY7319" s="1"/>
      <c r="BZ7319" s="1"/>
      <c r="CA7319" s="1"/>
      <c r="CB7319" s="1"/>
      <c r="CC7319" s="1"/>
      <c r="CD7319" s="1"/>
      <c r="CE7319" s="1"/>
      <c r="CF7319" s="1"/>
      <c r="CG7319" s="1"/>
      <c r="CH7319" s="1"/>
      <c r="CI7319" s="1"/>
      <c r="CJ7319" s="1"/>
      <c r="CK7319" s="1"/>
      <c r="CL7319" s="1"/>
      <c r="CM7319" s="1"/>
      <c r="CN7319" s="1"/>
      <c r="CO7319" s="1"/>
      <c r="CP7319" s="1"/>
      <c r="CQ7319" s="1"/>
      <c r="CR7319" s="1"/>
      <c r="CS7319" s="1"/>
      <c r="CT7319" s="1"/>
      <c r="CU7319" s="1"/>
      <c r="CV7319" s="1"/>
      <c r="CW7319" s="1"/>
      <c r="CX7319" s="1"/>
      <c r="CY7319" s="1"/>
      <c r="CZ7319" s="1"/>
      <c r="DA7319" s="1"/>
      <c r="DB7319" s="1"/>
      <c r="DC7319" s="1"/>
      <c r="DD7319" s="1"/>
      <c r="DE7319" s="1"/>
      <c r="DF7319" s="1"/>
      <c r="DG7319" s="1"/>
      <c r="DH7319" s="1"/>
      <c r="DI7319" s="1"/>
      <c r="DJ7319" s="1"/>
    </row>
    <row r="7320" spans="1:114" s="12" customFormat="1" x14ac:dyDescent="0.2">
      <c r="A7320" s="1"/>
      <c r="B7320" s="1"/>
      <c r="C7320" s="1"/>
      <c r="D7320" s="6"/>
      <c r="E7320" s="6"/>
      <c r="F7320" s="6"/>
      <c r="G7320" s="3"/>
      <c r="H7320" s="3"/>
      <c r="I7320" s="3"/>
      <c r="J7320" s="3"/>
      <c r="K7320" s="3"/>
      <c r="L7320" s="3"/>
      <c r="M7320" s="3"/>
      <c r="N7320" s="3"/>
      <c r="O7320" s="5"/>
      <c r="P7320" s="5"/>
      <c r="Q7320" s="5"/>
      <c r="R7320" s="5"/>
      <c r="S7320" s="5"/>
      <c r="T7320" s="5"/>
      <c r="U7320" s="5"/>
      <c r="V7320" s="5"/>
      <c r="W7320" s="5"/>
      <c r="X7320" s="4"/>
      <c r="Y7320" s="1"/>
      <c r="Z7320" s="1"/>
      <c r="AA7320" s="1"/>
      <c r="AB7320" s="1"/>
      <c r="AC7320" s="1"/>
      <c r="AD7320" s="1"/>
      <c r="AE7320" s="1"/>
      <c r="AF7320" s="1"/>
      <c r="AG7320" s="1"/>
      <c r="AH7320" s="1"/>
      <c r="AI7320" s="1"/>
      <c r="AJ7320" s="1"/>
      <c r="AK7320" s="1"/>
      <c r="AL7320" s="1"/>
      <c r="AM7320" s="1"/>
      <c r="AN7320" s="1"/>
      <c r="AO7320" s="1"/>
      <c r="AP7320" s="1"/>
      <c r="AQ7320" s="1"/>
      <c r="AR7320" s="1"/>
      <c r="AS7320" s="1"/>
      <c r="AT7320" s="1"/>
      <c r="AU7320" s="1"/>
      <c r="AV7320" s="1"/>
      <c r="AW7320" s="1"/>
      <c r="AX7320" s="1"/>
      <c r="AY7320" s="1"/>
      <c r="AZ7320" s="1"/>
      <c r="BA7320" s="1"/>
      <c r="BB7320" s="1"/>
      <c r="BC7320" s="1"/>
      <c r="BD7320" s="1"/>
      <c r="BE7320" s="1"/>
      <c r="BF7320" s="1"/>
      <c r="BG7320" s="1"/>
      <c r="BH7320" s="1"/>
      <c r="BI7320" s="1"/>
      <c r="BJ7320" s="1"/>
      <c r="BK7320" s="1"/>
      <c r="BL7320" s="1"/>
      <c r="BM7320" s="1"/>
      <c r="BN7320" s="1"/>
      <c r="BO7320" s="1"/>
      <c r="BP7320" s="1"/>
      <c r="BQ7320" s="1"/>
      <c r="BR7320" s="1"/>
      <c r="BS7320" s="1"/>
      <c r="BT7320" s="1"/>
      <c r="BU7320" s="1"/>
      <c r="BV7320" s="1"/>
      <c r="BW7320" s="1"/>
      <c r="BX7320" s="1"/>
      <c r="BY7320" s="1"/>
      <c r="BZ7320" s="1"/>
      <c r="CA7320" s="1"/>
      <c r="CB7320" s="1"/>
      <c r="CC7320" s="1"/>
      <c r="CD7320" s="1"/>
      <c r="CE7320" s="1"/>
      <c r="CF7320" s="1"/>
      <c r="CG7320" s="1"/>
      <c r="CH7320" s="1"/>
      <c r="CI7320" s="1"/>
      <c r="CJ7320" s="1"/>
      <c r="CK7320" s="1"/>
      <c r="CL7320" s="1"/>
      <c r="CM7320" s="1"/>
      <c r="CN7320" s="1"/>
      <c r="CO7320" s="1"/>
      <c r="CP7320" s="1"/>
      <c r="CQ7320" s="1"/>
      <c r="CR7320" s="1"/>
      <c r="CS7320" s="1"/>
      <c r="CT7320" s="1"/>
      <c r="CU7320" s="1"/>
      <c r="CV7320" s="1"/>
      <c r="CW7320" s="1"/>
      <c r="CX7320" s="1"/>
      <c r="CY7320" s="1"/>
      <c r="CZ7320" s="1"/>
      <c r="DA7320" s="1"/>
      <c r="DB7320" s="1"/>
      <c r="DC7320" s="1"/>
      <c r="DD7320" s="1"/>
      <c r="DE7320" s="1"/>
      <c r="DF7320" s="1"/>
      <c r="DG7320" s="1"/>
      <c r="DH7320" s="1"/>
      <c r="DI7320" s="1"/>
      <c r="DJ7320" s="1"/>
    </row>
    <row r="7321" spans="1:114" s="12" customFormat="1" x14ac:dyDescent="0.2">
      <c r="A7321" s="1"/>
      <c r="B7321" s="1"/>
      <c r="C7321" s="1"/>
      <c r="D7321" s="6"/>
      <c r="E7321" s="6"/>
      <c r="F7321" s="6"/>
      <c r="G7321" s="3"/>
      <c r="H7321" s="3"/>
      <c r="I7321" s="3"/>
      <c r="J7321" s="3"/>
      <c r="K7321" s="3"/>
      <c r="L7321" s="3"/>
      <c r="M7321" s="3"/>
      <c r="N7321" s="3"/>
      <c r="O7321" s="5"/>
      <c r="P7321" s="5"/>
      <c r="Q7321" s="5"/>
      <c r="R7321" s="5"/>
      <c r="S7321" s="5"/>
      <c r="T7321" s="5"/>
      <c r="U7321" s="5"/>
      <c r="V7321" s="5"/>
      <c r="W7321" s="5"/>
      <c r="X7321" s="4"/>
      <c r="Y7321" s="1"/>
      <c r="Z7321" s="1"/>
      <c r="AA7321" s="1"/>
      <c r="AB7321" s="1"/>
      <c r="AC7321" s="1"/>
      <c r="AD7321" s="1"/>
      <c r="AE7321" s="1"/>
      <c r="AF7321" s="1"/>
      <c r="AG7321" s="1"/>
      <c r="AH7321" s="1"/>
      <c r="AI7321" s="1"/>
      <c r="AJ7321" s="1"/>
      <c r="AK7321" s="1"/>
      <c r="AL7321" s="1"/>
      <c r="AM7321" s="1"/>
      <c r="AN7321" s="1"/>
      <c r="AO7321" s="1"/>
      <c r="AP7321" s="1"/>
      <c r="AQ7321" s="1"/>
      <c r="AR7321" s="1"/>
      <c r="AS7321" s="1"/>
      <c r="AT7321" s="1"/>
      <c r="AU7321" s="1"/>
      <c r="AV7321" s="1"/>
      <c r="AW7321" s="1"/>
      <c r="AX7321" s="1"/>
      <c r="AY7321" s="1"/>
      <c r="AZ7321" s="1"/>
      <c r="BA7321" s="1"/>
      <c r="BB7321" s="1"/>
      <c r="BC7321" s="1"/>
      <c r="BD7321" s="1"/>
      <c r="BE7321" s="1"/>
      <c r="BF7321" s="1"/>
      <c r="BG7321" s="1"/>
      <c r="BH7321" s="1"/>
      <c r="BI7321" s="1"/>
      <c r="BJ7321" s="1"/>
      <c r="BK7321" s="1"/>
      <c r="BL7321" s="1"/>
      <c r="BM7321" s="1"/>
      <c r="BN7321" s="1"/>
      <c r="BO7321" s="1"/>
      <c r="BP7321" s="1"/>
      <c r="BQ7321" s="1"/>
      <c r="BR7321" s="1"/>
      <c r="BS7321" s="1"/>
      <c r="BT7321" s="1"/>
      <c r="BU7321" s="1"/>
      <c r="BV7321" s="1"/>
      <c r="BW7321" s="1"/>
      <c r="BX7321" s="1"/>
      <c r="BY7321" s="1"/>
      <c r="BZ7321" s="1"/>
      <c r="CA7321" s="1"/>
      <c r="CB7321" s="1"/>
      <c r="CC7321" s="1"/>
      <c r="CD7321" s="1"/>
      <c r="CE7321" s="1"/>
      <c r="CF7321" s="1"/>
      <c r="CG7321" s="1"/>
      <c r="CH7321" s="1"/>
      <c r="CI7321" s="1"/>
      <c r="CJ7321" s="1"/>
      <c r="CK7321" s="1"/>
      <c r="CL7321" s="1"/>
      <c r="CM7321" s="1"/>
      <c r="CN7321" s="1"/>
      <c r="CO7321" s="1"/>
      <c r="CP7321" s="1"/>
      <c r="CQ7321" s="1"/>
      <c r="CR7321" s="1"/>
      <c r="CS7321" s="1"/>
      <c r="CT7321" s="1"/>
      <c r="CU7321" s="1"/>
      <c r="CV7321" s="1"/>
      <c r="CW7321" s="1"/>
      <c r="CX7321" s="1"/>
      <c r="CY7321" s="1"/>
      <c r="CZ7321" s="1"/>
      <c r="DA7321" s="1"/>
      <c r="DB7321" s="1"/>
      <c r="DC7321" s="1"/>
      <c r="DD7321" s="1"/>
      <c r="DE7321" s="1"/>
      <c r="DF7321" s="1"/>
      <c r="DG7321" s="1"/>
      <c r="DH7321" s="1"/>
      <c r="DI7321" s="1"/>
      <c r="DJ7321" s="1"/>
    </row>
    <row r="7322" spans="1:114" s="12" customFormat="1" x14ac:dyDescent="0.2">
      <c r="A7322" s="1"/>
      <c r="B7322" s="1"/>
      <c r="C7322" s="1"/>
      <c r="D7322" s="6"/>
      <c r="E7322" s="6"/>
      <c r="F7322" s="6"/>
      <c r="G7322" s="3"/>
      <c r="H7322" s="3"/>
      <c r="I7322" s="3"/>
      <c r="J7322" s="3"/>
      <c r="K7322" s="3"/>
      <c r="L7322" s="3"/>
      <c r="M7322" s="3"/>
      <c r="N7322" s="3"/>
      <c r="O7322" s="5"/>
      <c r="P7322" s="5"/>
      <c r="Q7322" s="5"/>
      <c r="R7322" s="5"/>
      <c r="S7322" s="5"/>
      <c r="T7322" s="5"/>
      <c r="U7322" s="5"/>
      <c r="V7322" s="5"/>
      <c r="W7322" s="5"/>
      <c r="X7322" s="4"/>
      <c r="Y7322" s="1"/>
      <c r="Z7322" s="1"/>
      <c r="AA7322" s="1"/>
      <c r="AB7322" s="1"/>
      <c r="AC7322" s="1"/>
      <c r="AD7322" s="1"/>
      <c r="AE7322" s="1"/>
      <c r="AF7322" s="1"/>
      <c r="AG7322" s="1"/>
      <c r="AH7322" s="1"/>
      <c r="AI7322" s="1"/>
      <c r="AJ7322" s="1"/>
      <c r="AK7322" s="1"/>
      <c r="AL7322" s="1"/>
      <c r="AM7322" s="1"/>
      <c r="AN7322" s="1"/>
      <c r="AO7322" s="1"/>
      <c r="AP7322" s="1"/>
      <c r="AQ7322" s="1"/>
      <c r="AR7322" s="1"/>
      <c r="AS7322" s="1"/>
      <c r="AT7322" s="1"/>
      <c r="AU7322" s="1"/>
      <c r="AV7322" s="1"/>
      <c r="AW7322" s="1"/>
      <c r="AX7322" s="1"/>
      <c r="AY7322" s="1"/>
      <c r="AZ7322" s="1"/>
      <c r="BA7322" s="1"/>
      <c r="BB7322" s="1"/>
      <c r="BC7322" s="1"/>
      <c r="BD7322" s="1"/>
      <c r="BE7322" s="1"/>
      <c r="BF7322" s="1"/>
      <c r="BG7322" s="1"/>
      <c r="BH7322" s="1"/>
      <c r="BI7322" s="1"/>
      <c r="BJ7322" s="1"/>
      <c r="BK7322" s="1"/>
      <c r="BL7322" s="1"/>
      <c r="BM7322" s="1"/>
      <c r="BN7322" s="1"/>
      <c r="BO7322" s="1"/>
      <c r="BP7322" s="1"/>
      <c r="BQ7322" s="1"/>
      <c r="BR7322" s="1"/>
      <c r="BS7322" s="1"/>
      <c r="BT7322" s="1"/>
      <c r="BU7322" s="1"/>
      <c r="BV7322" s="1"/>
      <c r="BW7322" s="1"/>
      <c r="BX7322" s="1"/>
      <c r="BY7322" s="1"/>
      <c r="BZ7322" s="1"/>
      <c r="CA7322" s="1"/>
      <c r="CB7322" s="1"/>
      <c r="CC7322" s="1"/>
      <c r="CD7322" s="1"/>
      <c r="CE7322" s="1"/>
      <c r="CF7322" s="1"/>
      <c r="CG7322" s="1"/>
      <c r="CH7322" s="1"/>
      <c r="CI7322" s="1"/>
      <c r="CJ7322" s="1"/>
      <c r="CK7322" s="1"/>
      <c r="CL7322" s="1"/>
      <c r="CM7322" s="1"/>
      <c r="CN7322" s="1"/>
      <c r="CO7322" s="1"/>
      <c r="CP7322" s="1"/>
      <c r="CQ7322" s="1"/>
      <c r="CR7322" s="1"/>
      <c r="CS7322" s="1"/>
      <c r="CT7322" s="1"/>
      <c r="CU7322" s="1"/>
      <c r="CV7322" s="1"/>
      <c r="CW7322" s="1"/>
      <c r="CX7322" s="1"/>
      <c r="CY7322" s="1"/>
      <c r="CZ7322" s="1"/>
      <c r="DA7322" s="1"/>
      <c r="DB7322" s="1"/>
      <c r="DC7322" s="1"/>
      <c r="DD7322" s="1"/>
      <c r="DE7322" s="1"/>
      <c r="DF7322" s="1"/>
      <c r="DG7322" s="1"/>
      <c r="DH7322" s="1"/>
      <c r="DI7322" s="1"/>
      <c r="DJ7322" s="1"/>
    </row>
    <row r="7323" spans="1:114" s="12" customFormat="1" x14ac:dyDescent="0.2">
      <c r="A7323" s="1"/>
      <c r="B7323" s="1"/>
      <c r="C7323" s="1"/>
      <c r="D7323" s="6"/>
      <c r="E7323" s="6"/>
      <c r="F7323" s="6"/>
      <c r="G7323" s="3"/>
      <c r="H7323" s="3"/>
      <c r="I7323" s="3"/>
      <c r="J7323" s="3"/>
      <c r="K7323" s="3"/>
      <c r="L7323" s="3"/>
      <c r="M7323" s="3"/>
      <c r="N7323" s="3"/>
      <c r="O7323" s="5"/>
      <c r="P7323" s="5"/>
      <c r="Q7323" s="5"/>
      <c r="R7323" s="5"/>
      <c r="S7323" s="5"/>
      <c r="T7323" s="5"/>
      <c r="U7323" s="5"/>
      <c r="V7323" s="5"/>
      <c r="W7323" s="5"/>
      <c r="X7323" s="4"/>
      <c r="Y7323" s="1"/>
      <c r="Z7323" s="1"/>
      <c r="AA7323" s="1"/>
      <c r="AB7323" s="1"/>
      <c r="AC7323" s="1"/>
      <c r="AD7323" s="1"/>
      <c r="AE7323" s="1"/>
      <c r="AF7323" s="1"/>
      <c r="AG7323" s="1"/>
      <c r="AH7323" s="1"/>
      <c r="AI7323" s="1"/>
      <c r="AJ7323" s="1"/>
      <c r="AK7323" s="1"/>
      <c r="AL7323" s="1"/>
      <c r="AM7323" s="1"/>
      <c r="AN7323" s="1"/>
      <c r="AO7323" s="1"/>
      <c r="AP7323" s="1"/>
      <c r="AQ7323" s="1"/>
      <c r="AR7323" s="1"/>
      <c r="AS7323" s="1"/>
      <c r="AT7323" s="1"/>
      <c r="AU7323" s="1"/>
      <c r="AV7323" s="1"/>
      <c r="AW7323" s="1"/>
      <c r="AX7323" s="1"/>
      <c r="AY7323" s="1"/>
      <c r="AZ7323" s="1"/>
      <c r="BA7323" s="1"/>
      <c r="BB7323" s="1"/>
      <c r="BC7323" s="1"/>
      <c r="BD7323" s="1"/>
      <c r="BE7323" s="1"/>
      <c r="BF7323" s="1"/>
      <c r="BG7323" s="1"/>
      <c r="BH7323" s="1"/>
      <c r="BI7323" s="1"/>
      <c r="BJ7323" s="1"/>
      <c r="BK7323" s="1"/>
      <c r="BL7323" s="1"/>
      <c r="BM7323" s="1"/>
      <c r="BN7323" s="1"/>
      <c r="BO7323" s="1"/>
      <c r="BP7323" s="1"/>
      <c r="BQ7323" s="1"/>
      <c r="BR7323" s="1"/>
      <c r="BS7323" s="1"/>
      <c r="BT7323" s="1"/>
      <c r="BU7323" s="1"/>
      <c r="BV7323" s="1"/>
      <c r="BW7323" s="1"/>
      <c r="BX7323" s="1"/>
      <c r="BY7323" s="1"/>
      <c r="BZ7323" s="1"/>
      <c r="CA7323" s="1"/>
      <c r="CB7323" s="1"/>
      <c r="CC7323" s="1"/>
      <c r="CD7323" s="1"/>
      <c r="CE7323" s="1"/>
      <c r="CF7323" s="1"/>
      <c r="CG7323" s="1"/>
      <c r="CH7323" s="1"/>
      <c r="CI7323" s="1"/>
      <c r="CJ7323" s="1"/>
      <c r="CK7323" s="1"/>
      <c r="CL7323" s="1"/>
      <c r="CM7323" s="1"/>
      <c r="CN7323" s="1"/>
      <c r="CO7323" s="1"/>
      <c r="CP7323" s="1"/>
      <c r="CQ7323" s="1"/>
      <c r="CR7323" s="1"/>
      <c r="CS7323" s="1"/>
      <c r="CT7323" s="1"/>
      <c r="CU7323" s="1"/>
      <c r="CV7323" s="1"/>
      <c r="CW7323" s="1"/>
      <c r="CX7323" s="1"/>
      <c r="CY7323" s="1"/>
      <c r="CZ7323" s="1"/>
      <c r="DA7323" s="1"/>
      <c r="DB7323" s="1"/>
      <c r="DC7323" s="1"/>
      <c r="DD7323" s="1"/>
      <c r="DE7323" s="1"/>
      <c r="DF7323" s="1"/>
      <c r="DG7323" s="1"/>
      <c r="DH7323" s="1"/>
      <c r="DI7323" s="1"/>
      <c r="DJ7323" s="1"/>
    </row>
    <row r="7324" spans="1:114" s="12" customFormat="1" x14ac:dyDescent="0.2">
      <c r="A7324" s="1"/>
      <c r="B7324" s="1"/>
      <c r="C7324" s="1"/>
      <c r="D7324" s="6"/>
      <c r="E7324" s="6"/>
      <c r="F7324" s="6"/>
      <c r="G7324" s="3"/>
      <c r="H7324" s="3"/>
      <c r="I7324" s="3"/>
      <c r="J7324" s="3"/>
      <c r="K7324" s="3"/>
      <c r="L7324" s="3"/>
      <c r="M7324" s="3"/>
      <c r="N7324" s="3"/>
      <c r="O7324" s="5"/>
      <c r="P7324" s="5"/>
      <c r="Q7324" s="5"/>
      <c r="R7324" s="5"/>
      <c r="S7324" s="5"/>
      <c r="T7324" s="5"/>
      <c r="U7324" s="5"/>
      <c r="V7324" s="5"/>
      <c r="W7324" s="5"/>
      <c r="X7324" s="4"/>
      <c r="Y7324" s="1"/>
      <c r="Z7324" s="1"/>
      <c r="AA7324" s="1"/>
      <c r="AB7324" s="1"/>
      <c r="AC7324" s="1"/>
      <c r="AD7324" s="1"/>
      <c r="AE7324" s="1"/>
      <c r="AF7324" s="1"/>
      <c r="AG7324" s="1"/>
      <c r="AH7324" s="1"/>
      <c r="AI7324" s="1"/>
      <c r="AJ7324" s="1"/>
      <c r="AK7324" s="1"/>
      <c r="AL7324" s="1"/>
      <c r="AM7324" s="1"/>
      <c r="AN7324" s="1"/>
      <c r="AO7324" s="1"/>
      <c r="AP7324" s="1"/>
      <c r="AQ7324" s="1"/>
      <c r="AR7324" s="1"/>
      <c r="AS7324" s="1"/>
      <c r="AT7324" s="1"/>
      <c r="AU7324" s="1"/>
      <c r="AV7324" s="1"/>
      <c r="AW7324" s="1"/>
      <c r="AX7324" s="1"/>
      <c r="AY7324" s="1"/>
      <c r="AZ7324" s="1"/>
      <c r="BA7324" s="1"/>
      <c r="BB7324" s="1"/>
      <c r="BC7324" s="1"/>
      <c r="BD7324" s="1"/>
      <c r="BE7324" s="1"/>
      <c r="BF7324" s="1"/>
      <c r="BG7324" s="1"/>
      <c r="BH7324" s="1"/>
      <c r="BI7324" s="1"/>
      <c r="BJ7324" s="1"/>
      <c r="BK7324" s="1"/>
      <c r="BL7324" s="1"/>
      <c r="BM7324" s="1"/>
      <c r="BN7324" s="1"/>
      <c r="BO7324" s="1"/>
      <c r="BP7324" s="1"/>
      <c r="BQ7324" s="1"/>
      <c r="BR7324" s="1"/>
      <c r="BS7324" s="1"/>
      <c r="BT7324" s="1"/>
      <c r="BU7324" s="1"/>
      <c r="BV7324" s="1"/>
      <c r="BW7324" s="1"/>
      <c r="BX7324" s="1"/>
      <c r="BY7324" s="1"/>
      <c r="BZ7324" s="1"/>
      <c r="CA7324" s="1"/>
      <c r="CB7324" s="1"/>
      <c r="CC7324" s="1"/>
      <c r="CD7324" s="1"/>
      <c r="CE7324" s="1"/>
      <c r="CF7324" s="1"/>
      <c r="CG7324" s="1"/>
      <c r="CH7324" s="1"/>
      <c r="CI7324" s="1"/>
      <c r="CJ7324" s="1"/>
      <c r="CK7324" s="1"/>
      <c r="CL7324" s="1"/>
      <c r="CM7324" s="1"/>
      <c r="CN7324" s="1"/>
      <c r="CO7324" s="1"/>
      <c r="CP7324" s="1"/>
      <c r="CQ7324" s="1"/>
      <c r="CR7324" s="1"/>
      <c r="CS7324" s="1"/>
      <c r="CT7324" s="1"/>
      <c r="CU7324" s="1"/>
      <c r="CV7324" s="1"/>
      <c r="CW7324" s="1"/>
      <c r="CX7324" s="1"/>
      <c r="CY7324" s="1"/>
      <c r="CZ7324" s="1"/>
      <c r="DA7324" s="1"/>
      <c r="DB7324" s="1"/>
      <c r="DC7324" s="1"/>
      <c r="DD7324" s="1"/>
      <c r="DE7324" s="1"/>
      <c r="DF7324" s="1"/>
      <c r="DG7324" s="1"/>
      <c r="DH7324" s="1"/>
      <c r="DI7324" s="1"/>
      <c r="DJ7324" s="1"/>
    </row>
    <row r="7325" spans="1:114" s="12" customFormat="1" x14ac:dyDescent="0.2">
      <c r="A7325" s="1"/>
      <c r="B7325" s="1"/>
      <c r="C7325" s="1"/>
      <c r="D7325" s="6"/>
      <c r="E7325" s="6"/>
      <c r="F7325" s="6"/>
      <c r="G7325" s="3"/>
      <c r="H7325" s="3"/>
      <c r="I7325" s="3"/>
      <c r="J7325" s="3"/>
      <c r="K7325" s="3"/>
      <c r="L7325" s="3"/>
      <c r="M7325" s="3"/>
      <c r="N7325" s="3"/>
      <c r="O7325" s="5"/>
      <c r="P7325" s="5"/>
      <c r="Q7325" s="5"/>
      <c r="R7325" s="5"/>
      <c r="S7325" s="5"/>
      <c r="T7325" s="5"/>
      <c r="U7325" s="5"/>
      <c r="V7325" s="5"/>
      <c r="W7325" s="5"/>
      <c r="X7325" s="4"/>
      <c r="Y7325" s="1"/>
      <c r="Z7325" s="1"/>
      <c r="AA7325" s="1"/>
      <c r="AB7325" s="1"/>
      <c r="AC7325" s="1"/>
      <c r="AD7325" s="1"/>
      <c r="AE7325" s="1"/>
      <c r="AF7325" s="1"/>
      <c r="AG7325" s="1"/>
      <c r="AH7325" s="1"/>
      <c r="AI7325" s="1"/>
      <c r="AJ7325" s="1"/>
      <c r="AK7325" s="1"/>
      <c r="AL7325" s="1"/>
      <c r="AM7325" s="1"/>
      <c r="AN7325" s="1"/>
      <c r="AO7325" s="1"/>
      <c r="AP7325" s="1"/>
      <c r="AQ7325" s="1"/>
      <c r="AR7325" s="1"/>
      <c r="AS7325" s="1"/>
      <c r="AT7325" s="1"/>
      <c r="AU7325" s="1"/>
      <c r="AV7325" s="1"/>
      <c r="AW7325" s="1"/>
      <c r="AX7325" s="1"/>
      <c r="AY7325" s="1"/>
      <c r="AZ7325" s="1"/>
      <c r="BA7325" s="1"/>
      <c r="BB7325" s="1"/>
      <c r="BC7325" s="1"/>
      <c r="BD7325" s="1"/>
      <c r="BE7325" s="1"/>
      <c r="BF7325" s="1"/>
      <c r="BG7325" s="1"/>
      <c r="BH7325" s="1"/>
      <c r="BI7325" s="1"/>
      <c r="BJ7325" s="1"/>
      <c r="BK7325" s="1"/>
      <c r="BL7325" s="1"/>
      <c r="BM7325" s="1"/>
      <c r="BN7325" s="1"/>
      <c r="BO7325" s="1"/>
      <c r="BP7325" s="1"/>
      <c r="BQ7325" s="1"/>
      <c r="BR7325" s="1"/>
      <c r="BS7325" s="1"/>
      <c r="BT7325" s="1"/>
      <c r="BU7325" s="1"/>
      <c r="BV7325" s="1"/>
      <c r="BW7325" s="1"/>
      <c r="BX7325" s="1"/>
      <c r="BY7325" s="1"/>
      <c r="BZ7325" s="1"/>
      <c r="CA7325" s="1"/>
      <c r="CB7325" s="1"/>
      <c r="CC7325" s="1"/>
      <c r="CD7325" s="1"/>
      <c r="CE7325" s="1"/>
      <c r="CF7325" s="1"/>
      <c r="CG7325" s="1"/>
      <c r="CH7325" s="1"/>
      <c r="CI7325" s="1"/>
      <c r="CJ7325" s="1"/>
      <c r="CK7325" s="1"/>
      <c r="CL7325" s="1"/>
      <c r="CM7325" s="1"/>
      <c r="CN7325" s="1"/>
      <c r="CO7325" s="1"/>
      <c r="CP7325" s="1"/>
      <c r="CQ7325" s="1"/>
      <c r="CR7325" s="1"/>
      <c r="CS7325" s="1"/>
      <c r="CT7325" s="1"/>
      <c r="CU7325" s="1"/>
      <c r="CV7325" s="1"/>
      <c r="CW7325" s="1"/>
      <c r="CX7325" s="1"/>
      <c r="CY7325" s="1"/>
      <c r="CZ7325" s="1"/>
      <c r="DA7325" s="1"/>
      <c r="DB7325" s="1"/>
      <c r="DC7325" s="1"/>
      <c r="DD7325" s="1"/>
      <c r="DE7325" s="1"/>
      <c r="DF7325" s="1"/>
      <c r="DG7325" s="1"/>
      <c r="DH7325" s="1"/>
      <c r="DI7325" s="1"/>
      <c r="DJ7325" s="1"/>
    </row>
    <row r="7326" spans="1:114" s="12" customFormat="1" x14ac:dyDescent="0.2">
      <c r="A7326" s="1"/>
      <c r="B7326" s="1"/>
      <c r="C7326" s="1"/>
      <c r="D7326" s="6"/>
      <c r="E7326" s="6"/>
      <c r="F7326" s="6"/>
      <c r="G7326" s="3"/>
      <c r="H7326" s="3"/>
      <c r="I7326" s="3"/>
      <c r="J7326" s="3"/>
      <c r="K7326" s="3"/>
      <c r="L7326" s="3"/>
      <c r="M7326" s="3"/>
      <c r="N7326" s="3"/>
      <c r="O7326" s="5"/>
      <c r="P7326" s="5"/>
      <c r="Q7326" s="5"/>
      <c r="R7326" s="5"/>
      <c r="S7326" s="5"/>
      <c r="T7326" s="5"/>
      <c r="U7326" s="5"/>
      <c r="V7326" s="5"/>
      <c r="W7326" s="5"/>
      <c r="X7326" s="4"/>
      <c r="Y7326" s="1"/>
      <c r="Z7326" s="1"/>
      <c r="AA7326" s="1"/>
      <c r="AB7326" s="1"/>
      <c r="AC7326" s="1"/>
      <c r="AD7326" s="1"/>
      <c r="AE7326" s="1"/>
      <c r="AF7326" s="1"/>
      <c r="AG7326" s="1"/>
      <c r="AH7326" s="1"/>
      <c r="AI7326" s="1"/>
      <c r="AJ7326" s="1"/>
      <c r="AK7326" s="1"/>
      <c r="AL7326" s="1"/>
      <c r="AM7326" s="1"/>
      <c r="AN7326" s="1"/>
      <c r="AO7326" s="1"/>
      <c r="AP7326" s="1"/>
      <c r="AQ7326" s="1"/>
      <c r="AR7326" s="1"/>
      <c r="AS7326" s="1"/>
      <c r="AT7326" s="1"/>
      <c r="AU7326" s="1"/>
      <c r="AV7326" s="1"/>
      <c r="AW7326" s="1"/>
      <c r="AX7326" s="1"/>
      <c r="AY7326" s="1"/>
      <c r="AZ7326" s="1"/>
      <c r="BA7326" s="1"/>
      <c r="BB7326" s="1"/>
      <c r="BC7326" s="1"/>
      <c r="BD7326" s="1"/>
      <c r="BE7326" s="1"/>
      <c r="BF7326" s="1"/>
      <c r="BG7326" s="1"/>
      <c r="BH7326" s="1"/>
      <c r="BI7326" s="1"/>
      <c r="BJ7326" s="1"/>
      <c r="BK7326" s="1"/>
      <c r="BL7326" s="1"/>
      <c r="BM7326" s="1"/>
      <c r="BN7326" s="1"/>
      <c r="BO7326" s="1"/>
      <c r="BP7326" s="1"/>
      <c r="BQ7326" s="1"/>
      <c r="BR7326" s="1"/>
      <c r="BS7326" s="1"/>
      <c r="BT7326" s="1"/>
      <c r="BU7326" s="1"/>
      <c r="BV7326" s="1"/>
      <c r="BW7326" s="1"/>
      <c r="BX7326" s="1"/>
      <c r="BY7326" s="1"/>
      <c r="BZ7326" s="1"/>
      <c r="CA7326" s="1"/>
      <c r="CB7326" s="1"/>
      <c r="CC7326" s="1"/>
      <c r="CD7326" s="1"/>
      <c r="CE7326" s="1"/>
      <c r="CF7326" s="1"/>
      <c r="CG7326" s="1"/>
      <c r="CH7326" s="1"/>
      <c r="CI7326" s="1"/>
      <c r="CJ7326" s="1"/>
      <c r="CK7326" s="1"/>
      <c r="CL7326" s="1"/>
      <c r="CM7326" s="1"/>
      <c r="CN7326" s="1"/>
      <c r="CO7326" s="1"/>
      <c r="CP7326" s="1"/>
      <c r="CQ7326" s="1"/>
      <c r="CR7326" s="1"/>
      <c r="CS7326" s="1"/>
      <c r="CT7326" s="1"/>
      <c r="CU7326" s="1"/>
      <c r="CV7326" s="1"/>
      <c r="CW7326" s="1"/>
      <c r="CX7326" s="1"/>
      <c r="CY7326" s="1"/>
      <c r="CZ7326" s="1"/>
      <c r="DA7326" s="1"/>
      <c r="DB7326" s="1"/>
      <c r="DC7326" s="1"/>
      <c r="DD7326" s="1"/>
      <c r="DE7326" s="1"/>
      <c r="DF7326" s="1"/>
      <c r="DG7326" s="1"/>
      <c r="DH7326" s="1"/>
      <c r="DI7326" s="1"/>
      <c r="DJ7326" s="1"/>
    </row>
    <row r="7327" spans="1:114" s="12" customFormat="1" x14ac:dyDescent="0.2">
      <c r="A7327" s="1"/>
      <c r="B7327" s="1"/>
      <c r="C7327" s="1"/>
      <c r="D7327" s="6"/>
      <c r="E7327" s="6"/>
      <c r="F7327" s="6"/>
      <c r="G7327" s="3"/>
      <c r="H7327" s="3"/>
      <c r="I7327" s="3"/>
      <c r="J7327" s="3"/>
      <c r="K7327" s="3"/>
      <c r="L7327" s="3"/>
      <c r="M7327" s="3"/>
      <c r="N7327" s="3"/>
      <c r="O7327" s="5"/>
      <c r="P7327" s="5"/>
      <c r="Q7327" s="5"/>
      <c r="R7327" s="5"/>
      <c r="S7327" s="5"/>
      <c r="T7327" s="5"/>
      <c r="U7327" s="5"/>
      <c r="V7327" s="5"/>
      <c r="W7327" s="5"/>
      <c r="X7327" s="4"/>
      <c r="Y7327" s="1"/>
      <c r="Z7327" s="1"/>
      <c r="AA7327" s="1"/>
      <c r="AB7327" s="1"/>
      <c r="AC7327" s="1"/>
      <c r="AD7327" s="1"/>
      <c r="AE7327" s="1"/>
      <c r="AF7327" s="1"/>
      <c r="AG7327" s="1"/>
      <c r="AH7327" s="1"/>
      <c r="AI7327" s="1"/>
      <c r="AJ7327" s="1"/>
      <c r="AK7327" s="1"/>
      <c r="AL7327" s="1"/>
      <c r="AM7327" s="1"/>
      <c r="AN7327" s="1"/>
      <c r="AO7327" s="1"/>
      <c r="AP7327" s="1"/>
      <c r="AQ7327" s="1"/>
      <c r="AR7327" s="1"/>
      <c r="AS7327" s="1"/>
      <c r="AT7327" s="1"/>
      <c r="AU7327" s="1"/>
      <c r="AV7327" s="1"/>
      <c r="AW7327" s="1"/>
      <c r="AX7327" s="1"/>
      <c r="AY7327" s="1"/>
      <c r="AZ7327" s="1"/>
      <c r="BA7327" s="1"/>
      <c r="BB7327" s="1"/>
      <c r="BC7327" s="1"/>
      <c r="BD7327" s="1"/>
      <c r="BE7327" s="1"/>
      <c r="BF7327" s="1"/>
      <c r="BG7327" s="1"/>
      <c r="BH7327" s="1"/>
      <c r="BI7327" s="1"/>
      <c r="BJ7327" s="1"/>
      <c r="BK7327" s="1"/>
      <c r="BL7327" s="1"/>
      <c r="BM7327" s="1"/>
      <c r="BN7327" s="1"/>
      <c r="BO7327" s="1"/>
      <c r="BP7327" s="1"/>
      <c r="BQ7327" s="1"/>
      <c r="BR7327" s="1"/>
      <c r="BS7327" s="1"/>
      <c r="BT7327" s="1"/>
      <c r="BU7327" s="1"/>
      <c r="BV7327" s="1"/>
      <c r="BW7327" s="1"/>
      <c r="BX7327" s="1"/>
      <c r="BY7327" s="1"/>
      <c r="BZ7327" s="1"/>
      <c r="CA7327" s="1"/>
      <c r="CB7327" s="1"/>
      <c r="CC7327" s="1"/>
      <c r="CD7327" s="1"/>
      <c r="CE7327" s="1"/>
      <c r="CF7327" s="1"/>
      <c r="CG7327" s="1"/>
      <c r="CH7327" s="1"/>
      <c r="CI7327" s="1"/>
      <c r="CJ7327" s="1"/>
      <c r="CK7327" s="1"/>
      <c r="CL7327" s="1"/>
      <c r="CM7327" s="1"/>
      <c r="CN7327" s="1"/>
      <c r="CO7327" s="1"/>
      <c r="CP7327" s="1"/>
      <c r="CQ7327" s="1"/>
      <c r="CR7327" s="1"/>
      <c r="CS7327" s="1"/>
      <c r="CT7327" s="1"/>
      <c r="CU7327" s="1"/>
      <c r="CV7327" s="1"/>
      <c r="CW7327" s="1"/>
      <c r="CX7327" s="1"/>
      <c r="CY7327" s="1"/>
      <c r="CZ7327" s="1"/>
      <c r="DA7327" s="1"/>
      <c r="DB7327" s="1"/>
      <c r="DC7327" s="1"/>
      <c r="DD7327" s="1"/>
      <c r="DE7327" s="1"/>
      <c r="DF7327" s="1"/>
      <c r="DG7327" s="1"/>
      <c r="DH7327" s="1"/>
      <c r="DI7327" s="1"/>
      <c r="DJ7327" s="1"/>
    </row>
    <row r="7328" spans="1:114" s="12" customFormat="1" x14ac:dyDescent="0.2">
      <c r="A7328" s="1"/>
      <c r="B7328" s="1"/>
      <c r="C7328" s="1"/>
      <c r="D7328" s="6"/>
      <c r="E7328" s="6"/>
      <c r="F7328" s="6"/>
      <c r="G7328" s="3"/>
      <c r="H7328" s="3"/>
      <c r="I7328" s="3"/>
      <c r="J7328" s="3"/>
      <c r="K7328" s="3"/>
      <c r="L7328" s="3"/>
      <c r="M7328" s="3"/>
      <c r="N7328" s="3"/>
      <c r="O7328" s="5"/>
      <c r="P7328" s="5"/>
      <c r="Q7328" s="5"/>
      <c r="R7328" s="5"/>
      <c r="S7328" s="5"/>
      <c r="T7328" s="5"/>
      <c r="U7328" s="5"/>
      <c r="V7328" s="5"/>
      <c r="W7328" s="5"/>
      <c r="X7328" s="4"/>
      <c r="Y7328" s="1"/>
      <c r="Z7328" s="1"/>
      <c r="AA7328" s="1"/>
      <c r="AB7328" s="1"/>
      <c r="AC7328" s="1"/>
      <c r="AD7328" s="1"/>
      <c r="AE7328" s="1"/>
      <c r="AF7328" s="1"/>
      <c r="AG7328" s="1"/>
      <c r="AH7328" s="1"/>
      <c r="AI7328" s="1"/>
      <c r="AJ7328" s="1"/>
      <c r="AK7328" s="1"/>
      <c r="AL7328" s="1"/>
      <c r="AM7328" s="1"/>
      <c r="AN7328" s="1"/>
      <c r="AO7328" s="1"/>
      <c r="AP7328" s="1"/>
      <c r="AQ7328" s="1"/>
      <c r="AR7328" s="1"/>
      <c r="AS7328" s="1"/>
      <c r="AT7328" s="1"/>
      <c r="AU7328" s="1"/>
      <c r="AV7328" s="1"/>
      <c r="AW7328" s="1"/>
      <c r="AX7328" s="1"/>
      <c r="AY7328" s="1"/>
      <c r="AZ7328" s="1"/>
      <c r="BA7328" s="1"/>
      <c r="BB7328" s="1"/>
      <c r="BC7328" s="1"/>
      <c r="BD7328" s="1"/>
      <c r="BE7328" s="1"/>
      <c r="BF7328" s="1"/>
      <c r="BG7328" s="1"/>
      <c r="BH7328" s="1"/>
      <c r="BI7328" s="1"/>
      <c r="BJ7328" s="1"/>
      <c r="BK7328" s="1"/>
      <c r="BL7328" s="1"/>
      <c r="BM7328" s="1"/>
      <c r="BN7328" s="1"/>
      <c r="BO7328" s="1"/>
      <c r="BP7328" s="1"/>
      <c r="BQ7328" s="1"/>
      <c r="BR7328" s="1"/>
      <c r="BS7328" s="1"/>
      <c r="BT7328" s="1"/>
      <c r="BU7328" s="1"/>
      <c r="BV7328" s="1"/>
      <c r="BW7328" s="1"/>
      <c r="BX7328" s="1"/>
      <c r="BY7328" s="1"/>
      <c r="BZ7328" s="1"/>
      <c r="CA7328" s="1"/>
      <c r="CB7328" s="1"/>
      <c r="CC7328" s="1"/>
      <c r="CD7328" s="1"/>
      <c r="CE7328" s="1"/>
      <c r="CF7328" s="1"/>
      <c r="CG7328" s="1"/>
      <c r="CH7328" s="1"/>
      <c r="CI7328" s="1"/>
      <c r="CJ7328" s="1"/>
      <c r="CK7328" s="1"/>
      <c r="CL7328" s="1"/>
      <c r="CM7328" s="1"/>
      <c r="CN7328" s="1"/>
      <c r="CO7328" s="1"/>
      <c r="CP7328" s="1"/>
      <c r="CQ7328" s="1"/>
      <c r="CR7328" s="1"/>
      <c r="CS7328" s="1"/>
      <c r="CT7328" s="1"/>
      <c r="CU7328" s="1"/>
      <c r="CV7328" s="1"/>
      <c r="CW7328" s="1"/>
      <c r="CX7328" s="1"/>
      <c r="CY7328" s="1"/>
      <c r="CZ7328" s="1"/>
      <c r="DA7328" s="1"/>
      <c r="DB7328" s="1"/>
      <c r="DC7328" s="1"/>
      <c r="DD7328" s="1"/>
      <c r="DE7328" s="1"/>
      <c r="DF7328" s="1"/>
      <c r="DG7328" s="1"/>
      <c r="DH7328" s="1"/>
      <c r="DI7328" s="1"/>
      <c r="DJ7328" s="1"/>
    </row>
    <row r="7329" spans="1:114" s="12" customFormat="1" x14ac:dyDescent="0.2">
      <c r="A7329" s="1"/>
      <c r="B7329" s="1"/>
      <c r="C7329" s="1"/>
      <c r="D7329" s="6"/>
      <c r="E7329" s="6"/>
      <c r="F7329" s="6"/>
      <c r="G7329" s="3"/>
      <c r="H7329" s="3"/>
      <c r="I7329" s="3"/>
      <c r="J7329" s="3"/>
      <c r="K7329" s="3"/>
      <c r="L7329" s="3"/>
      <c r="M7329" s="3"/>
      <c r="N7329" s="3"/>
      <c r="O7329" s="5"/>
      <c r="P7329" s="5"/>
      <c r="Q7329" s="5"/>
      <c r="R7329" s="5"/>
      <c r="S7329" s="5"/>
      <c r="T7329" s="5"/>
      <c r="U7329" s="5"/>
      <c r="V7329" s="5"/>
      <c r="W7329" s="5"/>
      <c r="X7329" s="4"/>
      <c r="Y7329" s="1"/>
      <c r="Z7329" s="1"/>
      <c r="AA7329" s="1"/>
      <c r="AB7329" s="1"/>
      <c r="AC7329" s="1"/>
      <c r="AD7329" s="1"/>
      <c r="AE7329" s="1"/>
      <c r="AF7329" s="1"/>
      <c r="AG7329" s="1"/>
      <c r="AH7329" s="1"/>
      <c r="AI7329" s="1"/>
      <c r="AJ7329" s="1"/>
      <c r="AK7329" s="1"/>
      <c r="AL7329" s="1"/>
      <c r="AM7329" s="1"/>
      <c r="AN7329" s="1"/>
      <c r="AO7329" s="1"/>
      <c r="AP7329" s="1"/>
      <c r="AQ7329" s="1"/>
      <c r="AR7329" s="1"/>
      <c r="AS7329" s="1"/>
      <c r="AT7329" s="1"/>
      <c r="AU7329" s="1"/>
      <c r="AV7329" s="1"/>
      <c r="AW7329" s="1"/>
      <c r="AX7329" s="1"/>
      <c r="AY7329" s="1"/>
      <c r="AZ7329" s="1"/>
      <c r="BA7329" s="1"/>
      <c r="BB7329" s="1"/>
      <c r="BC7329" s="1"/>
      <c r="BD7329" s="1"/>
      <c r="BE7329" s="1"/>
      <c r="BF7329" s="1"/>
      <c r="BG7329" s="1"/>
      <c r="BH7329" s="1"/>
      <c r="BI7329" s="1"/>
      <c r="BJ7329" s="1"/>
      <c r="BK7329" s="1"/>
      <c r="BL7329" s="1"/>
      <c r="BM7329" s="1"/>
      <c r="BN7329" s="1"/>
      <c r="BO7329" s="1"/>
      <c r="BP7329" s="1"/>
      <c r="BQ7329" s="1"/>
      <c r="BR7329" s="1"/>
      <c r="BS7329" s="1"/>
      <c r="BT7329" s="1"/>
      <c r="BU7329" s="1"/>
      <c r="BV7329" s="1"/>
      <c r="BW7329" s="1"/>
      <c r="BX7329" s="1"/>
      <c r="BY7329" s="1"/>
      <c r="BZ7329" s="1"/>
      <c r="CA7329" s="1"/>
      <c r="CB7329" s="1"/>
      <c r="CC7329" s="1"/>
      <c r="CD7329" s="1"/>
      <c r="CE7329" s="1"/>
      <c r="CF7329" s="1"/>
      <c r="CG7329" s="1"/>
      <c r="CH7329" s="1"/>
      <c r="CI7329" s="1"/>
      <c r="CJ7329" s="1"/>
      <c r="CK7329" s="1"/>
      <c r="CL7329" s="1"/>
      <c r="CM7329" s="1"/>
      <c r="CN7329" s="1"/>
      <c r="CO7329" s="1"/>
      <c r="CP7329" s="1"/>
      <c r="CQ7329" s="1"/>
      <c r="CR7329" s="1"/>
      <c r="CS7329" s="1"/>
      <c r="CT7329" s="1"/>
      <c r="CU7329" s="1"/>
      <c r="CV7329" s="1"/>
      <c r="CW7329" s="1"/>
      <c r="CX7329" s="1"/>
      <c r="CY7329" s="1"/>
      <c r="CZ7329" s="1"/>
      <c r="DA7329" s="1"/>
      <c r="DB7329" s="1"/>
      <c r="DC7329" s="1"/>
      <c r="DD7329" s="1"/>
      <c r="DE7329" s="1"/>
      <c r="DF7329" s="1"/>
      <c r="DG7329" s="1"/>
      <c r="DH7329" s="1"/>
      <c r="DI7329" s="1"/>
      <c r="DJ7329" s="1"/>
    </row>
    <row r="7330" spans="1:114" s="12" customFormat="1" x14ac:dyDescent="0.2">
      <c r="A7330" s="1"/>
      <c r="B7330" s="1"/>
      <c r="C7330" s="1"/>
      <c r="D7330" s="6"/>
      <c r="E7330" s="6"/>
      <c r="F7330" s="6"/>
      <c r="G7330" s="3"/>
      <c r="H7330" s="3"/>
      <c r="I7330" s="3"/>
      <c r="J7330" s="3"/>
      <c r="K7330" s="3"/>
      <c r="L7330" s="3"/>
      <c r="M7330" s="3"/>
      <c r="N7330" s="3"/>
      <c r="O7330" s="5"/>
      <c r="P7330" s="5"/>
      <c r="Q7330" s="5"/>
      <c r="R7330" s="5"/>
      <c r="S7330" s="5"/>
      <c r="T7330" s="5"/>
      <c r="U7330" s="5"/>
      <c r="V7330" s="5"/>
      <c r="W7330" s="5"/>
      <c r="X7330" s="4"/>
      <c r="Y7330" s="1"/>
      <c r="Z7330" s="1"/>
      <c r="AA7330" s="1"/>
      <c r="AB7330" s="1"/>
      <c r="AC7330" s="1"/>
      <c r="AD7330" s="1"/>
      <c r="AE7330" s="1"/>
      <c r="AF7330" s="1"/>
      <c r="AG7330" s="1"/>
      <c r="AH7330" s="1"/>
      <c r="AI7330" s="1"/>
      <c r="AJ7330" s="1"/>
      <c r="AK7330" s="1"/>
      <c r="AL7330" s="1"/>
      <c r="AM7330" s="1"/>
      <c r="AN7330" s="1"/>
      <c r="AO7330" s="1"/>
      <c r="AP7330" s="1"/>
      <c r="AQ7330" s="1"/>
      <c r="AR7330" s="1"/>
      <c r="AS7330" s="1"/>
      <c r="AT7330" s="1"/>
      <c r="AU7330" s="1"/>
      <c r="AV7330" s="1"/>
      <c r="AW7330" s="1"/>
      <c r="AX7330" s="1"/>
      <c r="AY7330" s="1"/>
      <c r="AZ7330" s="1"/>
      <c r="BA7330" s="1"/>
      <c r="BB7330" s="1"/>
      <c r="BC7330" s="1"/>
      <c r="BD7330" s="1"/>
      <c r="BE7330" s="1"/>
      <c r="BF7330" s="1"/>
      <c r="BG7330" s="1"/>
      <c r="BH7330" s="1"/>
      <c r="BI7330" s="1"/>
      <c r="BJ7330" s="1"/>
      <c r="BK7330" s="1"/>
      <c r="BL7330" s="1"/>
      <c r="BM7330" s="1"/>
      <c r="BN7330" s="1"/>
      <c r="BO7330" s="1"/>
      <c r="BP7330" s="1"/>
      <c r="BQ7330" s="1"/>
      <c r="BR7330" s="1"/>
      <c r="BS7330" s="1"/>
      <c r="BT7330" s="1"/>
      <c r="BU7330" s="1"/>
      <c r="BV7330" s="1"/>
      <c r="BW7330" s="1"/>
      <c r="BX7330" s="1"/>
      <c r="BY7330" s="1"/>
      <c r="BZ7330" s="1"/>
      <c r="CA7330" s="1"/>
      <c r="CB7330" s="1"/>
      <c r="CC7330" s="1"/>
      <c r="CD7330" s="1"/>
      <c r="CE7330" s="1"/>
      <c r="CF7330" s="1"/>
      <c r="CG7330" s="1"/>
      <c r="CH7330" s="1"/>
      <c r="CI7330" s="1"/>
      <c r="CJ7330" s="1"/>
      <c r="CK7330" s="1"/>
      <c r="CL7330" s="1"/>
      <c r="CM7330" s="1"/>
      <c r="CN7330" s="1"/>
      <c r="CO7330" s="1"/>
      <c r="CP7330" s="1"/>
      <c r="CQ7330" s="1"/>
      <c r="CR7330" s="1"/>
      <c r="CS7330" s="1"/>
      <c r="CT7330" s="1"/>
      <c r="CU7330" s="1"/>
      <c r="CV7330" s="1"/>
      <c r="CW7330" s="1"/>
      <c r="CX7330" s="1"/>
      <c r="CY7330" s="1"/>
      <c r="CZ7330" s="1"/>
      <c r="DA7330" s="1"/>
      <c r="DB7330" s="1"/>
      <c r="DC7330" s="1"/>
      <c r="DD7330" s="1"/>
      <c r="DE7330" s="1"/>
      <c r="DF7330" s="1"/>
      <c r="DG7330" s="1"/>
      <c r="DH7330" s="1"/>
      <c r="DI7330" s="1"/>
      <c r="DJ7330" s="1"/>
    </row>
    <row r="7331" spans="1:114" s="12" customFormat="1" x14ac:dyDescent="0.2">
      <c r="A7331" s="1"/>
      <c r="B7331" s="1"/>
      <c r="C7331" s="1"/>
      <c r="D7331" s="6"/>
      <c r="E7331" s="6"/>
      <c r="F7331" s="6"/>
      <c r="G7331" s="3"/>
      <c r="H7331" s="3"/>
      <c r="I7331" s="3"/>
      <c r="J7331" s="3"/>
      <c r="K7331" s="3"/>
      <c r="L7331" s="3"/>
      <c r="M7331" s="3"/>
      <c r="N7331" s="3"/>
      <c r="O7331" s="5"/>
      <c r="P7331" s="5"/>
      <c r="Q7331" s="5"/>
      <c r="R7331" s="5"/>
      <c r="S7331" s="5"/>
      <c r="T7331" s="5"/>
      <c r="U7331" s="5"/>
      <c r="V7331" s="5"/>
      <c r="W7331" s="5"/>
      <c r="X7331" s="4"/>
      <c r="Y7331" s="1"/>
      <c r="Z7331" s="1"/>
      <c r="AA7331" s="1"/>
      <c r="AB7331" s="1"/>
      <c r="AC7331" s="1"/>
      <c r="AD7331" s="1"/>
      <c r="AE7331" s="1"/>
      <c r="AF7331" s="1"/>
      <c r="AG7331" s="1"/>
      <c r="AH7331" s="1"/>
      <c r="AI7331" s="1"/>
      <c r="AJ7331" s="1"/>
      <c r="AK7331" s="1"/>
      <c r="AL7331" s="1"/>
      <c r="AM7331" s="1"/>
      <c r="AN7331" s="1"/>
      <c r="AO7331" s="1"/>
      <c r="AP7331" s="1"/>
      <c r="AQ7331" s="1"/>
      <c r="AR7331" s="1"/>
      <c r="AS7331" s="1"/>
      <c r="AT7331" s="1"/>
      <c r="AU7331" s="1"/>
      <c r="AV7331" s="1"/>
      <c r="AW7331" s="1"/>
      <c r="AX7331" s="1"/>
      <c r="AY7331" s="1"/>
      <c r="AZ7331" s="1"/>
      <c r="BA7331" s="1"/>
      <c r="BB7331" s="1"/>
      <c r="BC7331" s="1"/>
      <c r="BD7331" s="1"/>
      <c r="BE7331" s="1"/>
      <c r="BF7331" s="1"/>
      <c r="BG7331" s="1"/>
      <c r="BH7331" s="1"/>
      <c r="BI7331" s="1"/>
      <c r="BJ7331" s="1"/>
      <c r="BK7331" s="1"/>
      <c r="BL7331" s="1"/>
      <c r="BM7331" s="1"/>
      <c r="BN7331" s="1"/>
      <c r="BO7331" s="1"/>
      <c r="BP7331" s="1"/>
      <c r="BQ7331" s="1"/>
      <c r="BR7331" s="1"/>
      <c r="BS7331" s="1"/>
      <c r="BT7331" s="1"/>
      <c r="BU7331" s="1"/>
      <c r="BV7331" s="1"/>
      <c r="BW7331" s="1"/>
      <c r="BX7331" s="1"/>
      <c r="BY7331" s="1"/>
      <c r="BZ7331" s="1"/>
      <c r="CA7331" s="1"/>
      <c r="CB7331" s="1"/>
      <c r="CC7331" s="1"/>
      <c r="CD7331" s="1"/>
      <c r="CE7331" s="1"/>
      <c r="CF7331" s="1"/>
      <c r="CG7331" s="1"/>
      <c r="CH7331" s="1"/>
      <c r="CI7331" s="1"/>
      <c r="CJ7331" s="1"/>
      <c r="CK7331" s="1"/>
      <c r="CL7331" s="1"/>
      <c r="CM7331" s="1"/>
      <c r="CN7331" s="1"/>
      <c r="CO7331" s="1"/>
      <c r="CP7331" s="1"/>
      <c r="CQ7331" s="1"/>
      <c r="CR7331" s="1"/>
      <c r="CS7331" s="1"/>
      <c r="CT7331" s="1"/>
      <c r="CU7331" s="1"/>
      <c r="CV7331" s="1"/>
      <c r="CW7331" s="1"/>
      <c r="CX7331" s="1"/>
      <c r="CY7331" s="1"/>
      <c r="CZ7331" s="1"/>
      <c r="DA7331" s="1"/>
      <c r="DB7331" s="1"/>
      <c r="DC7331" s="1"/>
      <c r="DD7331" s="1"/>
      <c r="DE7331" s="1"/>
      <c r="DF7331" s="1"/>
      <c r="DG7331" s="1"/>
      <c r="DH7331" s="1"/>
      <c r="DI7331" s="1"/>
      <c r="DJ7331" s="1"/>
    </row>
    <row r="7332" spans="1:114" s="12" customFormat="1" x14ac:dyDescent="0.2">
      <c r="A7332" s="1"/>
      <c r="B7332" s="1"/>
      <c r="C7332" s="1"/>
      <c r="D7332" s="6"/>
      <c r="E7332" s="6"/>
      <c r="F7332" s="6"/>
      <c r="G7332" s="3"/>
      <c r="H7332" s="3"/>
      <c r="I7332" s="3"/>
      <c r="J7332" s="3"/>
      <c r="K7332" s="3"/>
      <c r="L7332" s="3"/>
      <c r="M7332" s="3"/>
      <c r="N7332" s="3"/>
      <c r="O7332" s="5"/>
      <c r="P7332" s="5"/>
      <c r="Q7332" s="5"/>
      <c r="R7332" s="5"/>
      <c r="S7332" s="5"/>
      <c r="T7332" s="5"/>
      <c r="U7332" s="5"/>
      <c r="V7332" s="5"/>
      <c r="W7332" s="5"/>
      <c r="X7332" s="4"/>
      <c r="Y7332" s="1"/>
      <c r="Z7332" s="1"/>
      <c r="AA7332" s="1"/>
      <c r="AB7332" s="1"/>
      <c r="AC7332" s="1"/>
      <c r="AD7332" s="1"/>
      <c r="AE7332" s="1"/>
      <c r="AF7332" s="1"/>
      <c r="AG7332" s="1"/>
      <c r="AH7332" s="1"/>
      <c r="AI7332" s="1"/>
      <c r="AJ7332" s="1"/>
      <c r="AK7332" s="1"/>
      <c r="AL7332" s="1"/>
      <c r="AM7332" s="1"/>
      <c r="AN7332" s="1"/>
      <c r="AO7332" s="1"/>
      <c r="AP7332" s="1"/>
      <c r="AQ7332" s="1"/>
      <c r="AR7332" s="1"/>
      <c r="AS7332" s="1"/>
      <c r="AT7332" s="1"/>
      <c r="AU7332" s="1"/>
      <c r="AV7332" s="1"/>
      <c r="AW7332" s="1"/>
      <c r="AX7332" s="1"/>
      <c r="AY7332" s="1"/>
      <c r="AZ7332" s="1"/>
      <c r="BA7332" s="1"/>
      <c r="BB7332" s="1"/>
      <c r="BC7332" s="1"/>
      <c r="BD7332" s="1"/>
      <c r="BE7332" s="1"/>
      <c r="BF7332" s="1"/>
      <c r="BG7332" s="1"/>
      <c r="BH7332" s="1"/>
      <c r="BI7332" s="1"/>
      <c r="BJ7332" s="1"/>
      <c r="BK7332" s="1"/>
      <c r="BL7332" s="1"/>
      <c r="BM7332" s="1"/>
      <c r="BN7332" s="1"/>
      <c r="BO7332" s="1"/>
      <c r="BP7332" s="1"/>
      <c r="BQ7332" s="1"/>
      <c r="BR7332" s="1"/>
      <c r="BS7332" s="1"/>
      <c r="BT7332" s="1"/>
      <c r="BU7332" s="1"/>
      <c r="BV7332" s="1"/>
      <c r="BW7332" s="1"/>
      <c r="BX7332" s="1"/>
      <c r="BY7332" s="1"/>
      <c r="BZ7332" s="1"/>
      <c r="CA7332" s="1"/>
      <c r="CB7332" s="1"/>
      <c r="CC7332" s="1"/>
      <c r="CD7332" s="1"/>
      <c r="CE7332" s="1"/>
      <c r="CF7332" s="1"/>
      <c r="CG7332" s="1"/>
      <c r="CH7332" s="1"/>
      <c r="CI7332" s="1"/>
      <c r="CJ7332" s="1"/>
      <c r="CK7332" s="1"/>
      <c r="CL7332" s="1"/>
      <c r="CM7332" s="1"/>
      <c r="CN7332" s="1"/>
      <c r="CO7332" s="1"/>
      <c r="CP7332" s="1"/>
      <c r="CQ7332" s="1"/>
      <c r="CR7332" s="1"/>
      <c r="CS7332" s="1"/>
      <c r="CT7332" s="1"/>
      <c r="CU7332" s="1"/>
      <c r="CV7332" s="1"/>
      <c r="CW7332" s="1"/>
      <c r="CX7332" s="1"/>
      <c r="CY7332" s="1"/>
      <c r="CZ7332" s="1"/>
      <c r="DA7332" s="1"/>
      <c r="DB7332" s="1"/>
      <c r="DC7332" s="1"/>
      <c r="DD7332" s="1"/>
      <c r="DE7332" s="1"/>
      <c r="DF7332" s="1"/>
      <c r="DG7332" s="1"/>
      <c r="DH7332" s="1"/>
      <c r="DI7332" s="1"/>
      <c r="DJ7332" s="1"/>
    </row>
    <row r="7333" spans="1:114" s="12" customFormat="1" x14ac:dyDescent="0.2">
      <c r="A7333" s="1"/>
      <c r="B7333" s="1"/>
      <c r="C7333" s="1"/>
      <c r="D7333" s="6"/>
      <c r="E7333" s="6"/>
      <c r="F7333" s="6"/>
      <c r="G7333" s="3"/>
      <c r="H7333" s="3"/>
      <c r="I7333" s="3"/>
      <c r="J7333" s="3"/>
      <c r="K7333" s="3"/>
      <c r="L7333" s="3"/>
      <c r="M7333" s="3"/>
      <c r="N7333" s="3"/>
      <c r="O7333" s="5"/>
      <c r="P7333" s="5"/>
      <c r="Q7333" s="5"/>
      <c r="R7333" s="5"/>
      <c r="S7333" s="5"/>
      <c r="T7333" s="5"/>
      <c r="U7333" s="5"/>
      <c r="V7333" s="5"/>
      <c r="W7333" s="5"/>
      <c r="X7333" s="4"/>
      <c r="Y7333" s="1"/>
      <c r="Z7333" s="1"/>
      <c r="AA7333" s="1"/>
      <c r="AB7333" s="1"/>
      <c r="AC7333" s="1"/>
      <c r="AD7333" s="1"/>
      <c r="AE7333" s="1"/>
      <c r="AF7333" s="1"/>
      <c r="AG7333" s="1"/>
      <c r="AH7333" s="1"/>
      <c r="AI7333" s="1"/>
      <c r="AJ7333" s="1"/>
      <c r="AK7333" s="1"/>
      <c r="AL7333" s="1"/>
      <c r="AM7333" s="1"/>
      <c r="AN7333" s="1"/>
      <c r="AO7333" s="1"/>
      <c r="AP7333" s="1"/>
      <c r="AQ7333" s="1"/>
      <c r="AR7333" s="1"/>
      <c r="AS7333" s="1"/>
      <c r="AT7333" s="1"/>
      <c r="AU7333" s="1"/>
      <c r="AV7333" s="1"/>
      <c r="AW7333" s="1"/>
      <c r="AX7333" s="1"/>
      <c r="AY7333" s="1"/>
      <c r="AZ7333" s="1"/>
      <c r="BA7333" s="1"/>
      <c r="BB7333" s="1"/>
      <c r="BC7333" s="1"/>
      <c r="BD7333" s="1"/>
      <c r="BE7333" s="1"/>
      <c r="BF7333" s="1"/>
      <c r="BG7333" s="1"/>
      <c r="BH7333" s="1"/>
      <c r="BI7333" s="1"/>
      <c r="BJ7333" s="1"/>
      <c r="BK7333" s="1"/>
      <c r="BL7333" s="1"/>
      <c r="BM7333" s="1"/>
      <c r="BN7333" s="1"/>
      <c r="BO7333" s="1"/>
      <c r="BP7333" s="1"/>
      <c r="BQ7333" s="1"/>
      <c r="BR7333" s="1"/>
      <c r="BS7333" s="1"/>
      <c r="BT7333" s="1"/>
      <c r="BU7333" s="1"/>
      <c r="BV7333" s="1"/>
      <c r="BW7333" s="1"/>
      <c r="BX7333" s="1"/>
      <c r="BY7333" s="1"/>
      <c r="BZ7333" s="1"/>
      <c r="CA7333" s="1"/>
      <c r="CB7333" s="1"/>
      <c r="CC7333" s="1"/>
      <c r="CD7333" s="1"/>
      <c r="CE7333" s="1"/>
      <c r="CF7333" s="1"/>
      <c r="CG7333" s="1"/>
      <c r="CH7333" s="1"/>
      <c r="CI7333" s="1"/>
      <c r="CJ7333" s="1"/>
      <c r="CK7333" s="1"/>
      <c r="CL7333" s="1"/>
      <c r="CM7333" s="1"/>
      <c r="CN7333" s="1"/>
      <c r="CO7333" s="1"/>
      <c r="CP7333" s="1"/>
      <c r="CQ7333" s="1"/>
      <c r="CR7333" s="1"/>
      <c r="CS7333" s="1"/>
      <c r="CT7333" s="1"/>
      <c r="CU7333" s="1"/>
      <c r="CV7333" s="1"/>
      <c r="CW7333" s="1"/>
      <c r="CX7333" s="1"/>
      <c r="CY7333" s="1"/>
      <c r="CZ7333" s="1"/>
      <c r="DA7333" s="1"/>
      <c r="DB7333" s="1"/>
      <c r="DC7333" s="1"/>
      <c r="DD7333" s="1"/>
      <c r="DE7333" s="1"/>
      <c r="DF7333" s="1"/>
      <c r="DG7333" s="1"/>
      <c r="DH7333" s="1"/>
      <c r="DI7333" s="1"/>
      <c r="DJ7333" s="1"/>
    </row>
    <row r="7334" spans="1:114" s="12" customFormat="1" x14ac:dyDescent="0.2">
      <c r="A7334" s="1"/>
      <c r="B7334" s="1"/>
      <c r="C7334" s="1"/>
      <c r="D7334" s="6"/>
      <c r="E7334" s="6"/>
      <c r="F7334" s="6"/>
      <c r="G7334" s="3"/>
      <c r="H7334" s="3"/>
      <c r="I7334" s="3"/>
      <c r="J7334" s="3"/>
      <c r="K7334" s="3"/>
      <c r="L7334" s="3"/>
      <c r="M7334" s="3"/>
      <c r="N7334" s="3"/>
      <c r="O7334" s="5"/>
      <c r="P7334" s="5"/>
      <c r="Q7334" s="5"/>
      <c r="R7334" s="5"/>
      <c r="S7334" s="5"/>
      <c r="T7334" s="5"/>
      <c r="U7334" s="5"/>
      <c r="V7334" s="5"/>
      <c r="W7334" s="5"/>
      <c r="X7334" s="4"/>
      <c r="Y7334" s="1"/>
      <c r="Z7334" s="1"/>
      <c r="AA7334" s="1"/>
      <c r="AB7334" s="1"/>
      <c r="AC7334" s="1"/>
      <c r="AD7334" s="1"/>
      <c r="AE7334" s="1"/>
      <c r="AF7334" s="1"/>
      <c r="AG7334" s="1"/>
      <c r="AH7334" s="1"/>
      <c r="AI7334" s="1"/>
      <c r="AJ7334" s="1"/>
      <c r="AK7334" s="1"/>
      <c r="AL7334" s="1"/>
      <c r="AM7334" s="1"/>
      <c r="AN7334" s="1"/>
      <c r="AO7334" s="1"/>
      <c r="AP7334" s="1"/>
      <c r="AQ7334" s="1"/>
      <c r="AR7334" s="1"/>
      <c r="AS7334" s="1"/>
      <c r="AT7334" s="1"/>
      <c r="AU7334" s="1"/>
      <c r="AV7334" s="1"/>
      <c r="AW7334" s="1"/>
      <c r="AX7334" s="1"/>
      <c r="AY7334" s="1"/>
      <c r="AZ7334" s="1"/>
      <c r="BA7334" s="1"/>
      <c r="BB7334" s="1"/>
      <c r="BC7334" s="1"/>
      <c r="BD7334" s="1"/>
      <c r="BE7334" s="1"/>
      <c r="BF7334" s="1"/>
      <c r="BG7334" s="1"/>
      <c r="BH7334" s="1"/>
      <c r="BI7334" s="1"/>
      <c r="BJ7334" s="1"/>
      <c r="BK7334" s="1"/>
      <c r="BL7334" s="1"/>
      <c r="BM7334" s="1"/>
      <c r="BN7334" s="1"/>
      <c r="BO7334" s="1"/>
      <c r="BP7334" s="1"/>
      <c r="BQ7334" s="1"/>
      <c r="BR7334" s="1"/>
      <c r="BS7334" s="1"/>
      <c r="BT7334" s="1"/>
      <c r="BU7334" s="1"/>
      <c r="BV7334" s="1"/>
      <c r="BW7334" s="1"/>
      <c r="BX7334" s="1"/>
      <c r="BY7334" s="1"/>
      <c r="BZ7334" s="1"/>
      <c r="CA7334" s="1"/>
      <c r="CB7334" s="1"/>
      <c r="CC7334" s="1"/>
      <c r="CD7334" s="1"/>
      <c r="CE7334" s="1"/>
      <c r="CF7334" s="1"/>
      <c r="CG7334" s="1"/>
      <c r="CH7334" s="1"/>
      <c r="CI7334" s="1"/>
      <c r="CJ7334" s="1"/>
      <c r="CK7334" s="1"/>
      <c r="CL7334" s="1"/>
      <c r="CM7334" s="1"/>
      <c r="CN7334" s="1"/>
      <c r="CO7334" s="1"/>
      <c r="CP7334" s="1"/>
      <c r="CQ7334" s="1"/>
      <c r="CR7334" s="1"/>
      <c r="CS7334" s="1"/>
      <c r="CT7334" s="1"/>
      <c r="CU7334" s="1"/>
      <c r="CV7334" s="1"/>
      <c r="CW7334" s="1"/>
      <c r="CX7334" s="1"/>
      <c r="CY7334" s="1"/>
      <c r="CZ7334" s="1"/>
      <c r="DA7334" s="1"/>
      <c r="DB7334" s="1"/>
      <c r="DC7334" s="1"/>
      <c r="DD7334" s="1"/>
      <c r="DE7334" s="1"/>
      <c r="DF7334" s="1"/>
      <c r="DG7334" s="1"/>
      <c r="DH7334" s="1"/>
      <c r="DI7334" s="1"/>
      <c r="DJ7334" s="1"/>
    </row>
    <row r="7335" spans="1:114" s="12" customFormat="1" x14ac:dyDescent="0.2">
      <c r="A7335" s="1"/>
      <c r="B7335" s="1"/>
      <c r="C7335" s="1"/>
      <c r="D7335" s="6"/>
      <c r="E7335" s="6"/>
      <c r="F7335" s="6"/>
      <c r="G7335" s="3"/>
      <c r="H7335" s="3"/>
      <c r="I7335" s="3"/>
      <c r="J7335" s="3"/>
      <c r="K7335" s="3"/>
      <c r="L7335" s="3"/>
      <c r="M7335" s="3"/>
      <c r="N7335" s="3"/>
      <c r="O7335" s="5"/>
      <c r="P7335" s="5"/>
      <c r="Q7335" s="5"/>
      <c r="R7335" s="5"/>
      <c r="S7335" s="5"/>
      <c r="T7335" s="5"/>
      <c r="U7335" s="5"/>
      <c r="V7335" s="5"/>
      <c r="W7335" s="5"/>
      <c r="X7335" s="4"/>
      <c r="Y7335" s="1"/>
      <c r="Z7335" s="1"/>
      <c r="AA7335" s="1"/>
      <c r="AB7335" s="1"/>
      <c r="AC7335" s="1"/>
      <c r="AD7335" s="1"/>
      <c r="AE7335" s="1"/>
      <c r="AF7335" s="1"/>
      <c r="AG7335" s="1"/>
      <c r="AH7335" s="1"/>
      <c r="AI7335" s="1"/>
      <c r="AJ7335" s="1"/>
      <c r="AK7335" s="1"/>
      <c r="AL7335" s="1"/>
      <c r="AM7335" s="1"/>
      <c r="AN7335" s="1"/>
      <c r="AO7335" s="1"/>
      <c r="AP7335" s="1"/>
      <c r="AQ7335" s="1"/>
      <c r="AR7335" s="1"/>
      <c r="AS7335" s="1"/>
      <c r="AT7335" s="1"/>
      <c r="AU7335" s="1"/>
      <c r="AV7335" s="1"/>
      <c r="AW7335" s="1"/>
      <c r="AX7335" s="1"/>
      <c r="AY7335" s="1"/>
      <c r="AZ7335" s="1"/>
      <c r="BA7335" s="1"/>
      <c r="BB7335" s="1"/>
      <c r="BC7335" s="1"/>
      <c r="BD7335" s="1"/>
      <c r="BE7335" s="1"/>
      <c r="BF7335" s="1"/>
      <c r="BG7335" s="1"/>
      <c r="BH7335" s="1"/>
      <c r="BI7335" s="1"/>
      <c r="BJ7335" s="1"/>
      <c r="BK7335" s="1"/>
      <c r="BL7335" s="1"/>
      <c r="BM7335" s="1"/>
      <c r="BN7335" s="1"/>
      <c r="BO7335" s="1"/>
      <c r="BP7335" s="1"/>
      <c r="BQ7335" s="1"/>
      <c r="BR7335" s="1"/>
      <c r="BS7335" s="1"/>
      <c r="BT7335" s="1"/>
      <c r="BU7335" s="1"/>
      <c r="BV7335" s="1"/>
      <c r="BW7335" s="1"/>
      <c r="BX7335" s="1"/>
      <c r="BY7335" s="1"/>
      <c r="BZ7335" s="1"/>
      <c r="CA7335" s="1"/>
      <c r="CB7335" s="1"/>
      <c r="CC7335" s="1"/>
      <c r="CD7335" s="1"/>
      <c r="CE7335" s="1"/>
      <c r="CF7335" s="1"/>
      <c r="CG7335" s="1"/>
      <c r="CH7335" s="1"/>
      <c r="CI7335" s="1"/>
      <c r="CJ7335" s="1"/>
      <c r="CK7335" s="1"/>
      <c r="CL7335" s="1"/>
      <c r="CM7335" s="1"/>
      <c r="CN7335" s="1"/>
      <c r="CO7335" s="1"/>
      <c r="CP7335" s="1"/>
      <c r="CQ7335" s="1"/>
      <c r="CR7335" s="1"/>
      <c r="CS7335" s="1"/>
      <c r="CT7335" s="1"/>
      <c r="CU7335" s="1"/>
      <c r="CV7335" s="1"/>
      <c r="CW7335" s="1"/>
      <c r="CX7335" s="1"/>
      <c r="CY7335" s="1"/>
      <c r="CZ7335" s="1"/>
      <c r="DA7335" s="1"/>
      <c r="DB7335" s="1"/>
      <c r="DC7335" s="1"/>
      <c r="DD7335" s="1"/>
      <c r="DE7335" s="1"/>
      <c r="DF7335" s="1"/>
      <c r="DG7335" s="1"/>
      <c r="DH7335" s="1"/>
      <c r="DI7335" s="1"/>
      <c r="DJ7335" s="1"/>
    </row>
    <row r="7336" spans="1:114" s="12" customFormat="1" x14ac:dyDescent="0.2">
      <c r="A7336" s="1"/>
      <c r="B7336" s="1"/>
      <c r="C7336" s="1"/>
      <c r="D7336" s="6"/>
      <c r="E7336" s="6"/>
      <c r="F7336" s="6"/>
      <c r="G7336" s="3"/>
      <c r="H7336" s="3"/>
      <c r="I7336" s="3"/>
      <c r="J7336" s="3"/>
      <c r="K7336" s="3"/>
      <c r="L7336" s="3"/>
      <c r="M7336" s="3"/>
      <c r="N7336" s="3"/>
      <c r="O7336" s="5"/>
      <c r="P7336" s="5"/>
      <c r="Q7336" s="5"/>
      <c r="R7336" s="5"/>
      <c r="S7336" s="5"/>
      <c r="T7336" s="5"/>
      <c r="U7336" s="5"/>
      <c r="V7336" s="5"/>
      <c r="W7336" s="5"/>
      <c r="X7336" s="4"/>
      <c r="Y7336" s="1"/>
      <c r="Z7336" s="1"/>
      <c r="AA7336" s="1"/>
      <c r="AB7336" s="1"/>
      <c r="AC7336" s="1"/>
      <c r="AD7336" s="1"/>
      <c r="AE7336" s="1"/>
      <c r="AF7336" s="1"/>
      <c r="AG7336" s="1"/>
      <c r="AH7336" s="1"/>
      <c r="AI7336" s="1"/>
      <c r="AJ7336" s="1"/>
      <c r="AK7336" s="1"/>
      <c r="AL7336" s="1"/>
      <c r="AM7336" s="1"/>
      <c r="AN7336" s="1"/>
      <c r="AO7336" s="1"/>
      <c r="AP7336" s="1"/>
      <c r="AQ7336" s="1"/>
      <c r="AR7336" s="1"/>
      <c r="AS7336" s="1"/>
      <c r="AT7336" s="1"/>
      <c r="AU7336" s="1"/>
      <c r="AV7336" s="1"/>
      <c r="AW7336" s="1"/>
      <c r="AX7336" s="1"/>
      <c r="AY7336" s="1"/>
      <c r="AZ7336" s="1"/>
      <c r="BA7336" s="1"/>
      <c r="BB7336" s="1"/>
      <c r="BC7336" s="1"/>
      <c r="BD7336" s="1"/>
      <c r="BE7336" s="1"/>
      <c r="BF7336" s="1"/>
      <c r="BG7336" s="1"/>
      <c r="BH7336" s="1"/>
      <c r="BI7336" s="1"/>
      <c r="BJ7336" s="1"/>
      <c r="BK7336" s="1"/>
      <c r="BL7336" s="1"/>
      <c r="BM7336" s="1"/>
      <c r="BN7336" s="1"/>
      <c r="BO7336" s="1"/>
      <c r="BP7336" s="1"/>
      <c r="BQ7336" s="1"/>
      <c r="BR7336" s="1"/>
      <c r="BS7336" s="1"/>
      <c r="BT7336" s="1"/>
      <c r="BU7336" s="1"/>
      <c r="BV7336" s="1"/>
      <c r="BW7336" s="1"/>
      <c r="BX7336" s="1"/>
      <c r="BY7336" s="1"/>
      <c r="BZ7336" s="1"/>
      <c r="CA7336" s="1"/>
      <c r="CB7336" s="1"/>
      <c r="CC7336" s="1"/>
      <c r="CD7336" s="1"/>
      <c r="CE7336" s="1"/>
      <c r="CF7336" s="1"/>
      <c r="CG7336" s="1"/>
      <c r="CH7336" s="1"/>
      <c r="CI7336" s="1"/>
      <c r="CJ7336" s="1"/>
      <c r="CK7336" s="1"/>
      <c r="CL7336" s="1"/>
      <c r="CM7336" s="1"/>
      <c r="CN7336" s="1"/>
      <c r="CO7336" s="1"/>
      <c r="CP7336" s="1"/>
      <c r="CQ7336" s="1"/>
      <c r="CR7336" s="1"/>
      <c r="CS7336" s="1"/>
      <c r="CT7336" s="1"/>
      <c r="CU7336" s="1"/>
      <c r="CV7336" s="1"/>
      <c r="CW7336" s="1"/>
      <c r="CX7336" s="1"/>
      <c r="CY7336" s="1"/>
      <c r="CZ7336" s="1"/>
      <c r="DA7336" s="1"/>
      <c r="DB7336" s="1"/>
      <c r="DC7336" s="1"/>
      <c r="DD7336" s="1"/>
      <c r="DE7336" s="1"/>
      <c r="DF7336" s="1"/>
      <c r="DG7336" s="1"/>
      <c r="DH7336" s="1"/>
      <c r="DI7336" s="1"/>
      <c r="DJ7336" s="1"/>
    </row>
    <row r="7337" spans="1:114" s="12" customFormat="1" x14ac:dyDescent="0.2">
      <c r="A7337" s="1"/>
      <c r="B7337" s="1"/>
      <c r="C7337" s="1"/>
      <c r="D7337" s="6"/>
      <c r="E7337" s="6"/>
      <c r="F7337" s="6"/>
      <c r="G7337" s="3"/>
      <c r="H7337" s="3"/>
      <c r="I7337" s="3"/>
      <c r="J7337" s="3"/>
      <c r="K7337" s="3"/>
      <c r="L7337" s="3"/>
      <c r="M7337" s="3"/>
      <c r="N7337" s="3"/>
      <c r="O7337" s="5"/>
      <c r="P7337" s="5"/>
      <c r="Q7337" s="5"/>
      <c r="R7337" s="5"/>
      <c r="S7337" s="5"/>
      <c r="T7337" s="5"/>
      <c r="U7337" s="5"/>
      <c r="V7337" s="5"/>
      <c r="W7337" s="5"/>
      <c r="X7337" s="4"/>
      <c r="Y7337" s="1"/>
      <c r="Z7337" s="1"/>
      <c r="AA7337" s="1"/>
      <c r="AB7337" s="1"/>
      <c r="AC7337" s="1"/>
      <c r="AD7337" s="1"/>
      <c r="AE7337" s="1"/>
      <c r="AF7337" s="1"/>
      <c r="AG7337" s="1"/>
      <c r="AH7337" s="1"/>
      <c r="AI7337" s="1"/>
      <c r="AJ7337" s="1"/>
      <c r="AK7337" s="1"/>
      <c r="AL7337" s="1"/>
      <c r="AM7337" s="1"/>
      <c r="AN7337" s="1"/>
      <c r="AO7337" s="1"/>
      <c r="AP7337" s="1"/>
      <c r="AQ7337" s="1"/>
      <c r="AR7337" s="1"/>
      <c r="AS7337" s="1"/>
      <c r="AT7337" s="1"/>
      <c r="AU7337" s="1"/>
      <c r="AV7337" s="1"/>
      <c r="AW7337" s="1"/>
      <c r="AX7337" s="1"/>
      <c r="AY7337" s="1"/>
      <c r="AZ7337" s="1"/>
      <c r="BA7337" s="1"/>
      <c r="BB7337" s="1"/>
      <c r="BC7337" s="1"/>
      <c r="BD7337" s="1"/>
      <c r="BE7337" s="1"/>
      <c r="BF7337" s="1"/>
      <c r="BG7337" s="1"/>
      <c r="BH7337" s="1"/>
      <c r="BI7337" s="1"/>
      <c r="BJ7337" s="1"/>
      <c r="BK7337" s="1"/>
      <c r="BL7337" s="1"/>
      <c r="BM7337" s="1"/>
      <c r="BN7337" s="1"/>
      <c r="BO7337" s="1"/>
      <c r="BP7337" s="1"/>
      <c r="BQ7337" s="1"/>
      <c r="BR7337" s="1"/>
      <c r="BS7337" s="1"/>
      <c r="BT7337" s="1"/>
      <c r="BU7337" s="1"/>
      <c r="BV7337" s="1"/>
      <c r="BW7337" s="1"/>
      <c r="BX7337" s="1"/>
      <c r="BY7337" s="1"/>
      <c r="BZ7337" s="1"/>
      <c r="CA7337" s="1"/>
      <c r="CB7337" s="1"/>
      <c r="CC7337" s="1"/>
      <c r="CD7337" s="1"/>
      <c r="CE7337" s="1"/>
      <c r="CF7337" s="1"/>
      <c r="CG7337" s="1"/>
      <c r="CH7337" s="1"/>
      <c r="CI7337" s="1"/>
      <c r="CJ7337" s="1"/>
      <c r="CK7337" s="1"/>
      <c r="CL7337" s="1"/>
      <c r="CM7337" s="1"/>
      <c r="CN7337" s="1"/>
      <c r="CO7337" s="1"/>
      <c r="CP7337" s="1"/>
      <c r="CQ7337" s="1"/>
      <c r="CR7337" s="1"/>
      <c r="CS7337" s="1"/>
      <c r="CT7337" s="1"/>
      <c r="CU7337" s="1"/>
      <c r="CV7337" s="1"/>
      <c r="CW7337" s="1"/>
      <c r="CX7337" s="1"/>
      <c r="CY7337" s="1"/>
      <c r="CZ7337" s="1"/>
      <c r="DA7337" s="1"/>
      <c r="DB7337" s="1"/>
      <c r="DC7337" s="1"/>
      <c r="DD7337" s="1"/>
      <c r="DE7337" s="1"/>
      <c r="DF7337" s="1"/>
      <c r="DG7337" s="1"/>
      <c r="DH7337" s="1"/>
      <c r="DI7337" s="1"/>
      <c r="DJ7337" s="1"/>
    </row>
    <row r="7338" spans="1:114" s="12" customFormat="1" x14ac:dyDescent="0.2">
      <c r="A7338" s="1"/>
      <c r="B7338" s="1"/>
      <c r="C7338" s="1"/>
      <c r="D7338" s="6"/>
      <c r="E7338" s="6"/>
      <c r="F7338" s="6"/>
      <c r="G7338" s="3"/>
      <c r="H7338" s="3"/>
      <c r="I7338" s="3"/>
      <c r="J7338" s="3"/>
      <c r="K7338" s="3"/>
      <c r="L7338" s="3"/>
      <c r="M7338" s="3"/>
      <c r="N7338" s="3"/>
      <c r="O7338" s="5"/>
      <c r="P7338" s="5"/>
      <c r="Q7338" s="5"/>
      <c r="R7338" s="5"/>
      <c r="S7338" s="5"/>
      <c r="T7338" s="5"/>
      <c r="U7338" s="5"/>
      <c r="V7338" s="5"/>
      <c r="W7338" s="5"/>
      <c r="X7338" s="4"/>
      <c r="Y7338" s="1"/>
      <c r="Z7338" s="1"/>
      <c r="AA7338" s="1"/>
      <c r="AB7338" s="1"/>
      <c r="AC7338" s="1"/>
      <c r="AD7338" s="1"/>
      <c r="AE7338" s="1"/>
      <c r="AF7338" s="1"/>
      <c r="AG7338" s="1"/>
      <c r="AH7338" s="1"/>
      <c r="AI7338" s="1"/>
      <c r="AJ7338" s="1"/>
      <c r="AK7338" s="1"/>
      <c r="AL7338" s="1"/>
      <c r="AM7338" s="1"/>
      <c r="AN7338" s="1"/>
      <c r="AO7338" s="1"/>
      <c r="AP7338" s="1"/>
      <c r="AQ7338" s="1"/>
      <c r="AR7338" s="1"/>
      <c r="AS7338" s="1"/>
      <c r="AT7338" s="1"/>
      <c r="AU7338" s="1"/>
      <c r="AV7338" s="1"/>
      <c r="AW7338" s="1"/>
      <c r="AX7338" s="1"/>
      <c r="AY7338" s="1"/>
      <c r="AZ7338" s="1"/>
      <c r="BA7338" s="1"/>
      <c r="BB7338" s="1"/>
      <c r="BC7338" s="1"/>
      <c r="BD7338" s="1"/>
      <c r="BE7338" s="1"/>
      <c r="BF7338" s="1"/>
      <c r="BG7338" s="1"/>
      <c r="BH7338" s="1"/>
      <c r="BI7338" s="1"/>
      <c r="BJ7338" s="1"/>
      <c r="BK7338" s="1"/>
      <c r="BL7338" s="1"/>
      <c r="BM7338" s="1"/>
      <c r="BN7338" s="1"/>
      <c r="BO7338" s="1"/>
      <c r="BP7338" s="1"/>
      <c r="BQ7338" s="1"/>
      <c r="BR7338" s="1"/>
      <c r="BS7338" s="1"/>
      <c r="BT7338" s="1"/>
      <c r="BU7338" s="1"/>
      <c r="BV7338" s="1"/>
      <c r="BW7338" s="1"/>
      <c r="BX7338" s="1"/>
      <c r="BY7338" s="1"/>
      <c r="BZ7338" s="1"/>
      <c r="CA7338" s="1"/>
      <c r="CB7338" s="1"/>
      <c r="CC7338" s="1"/>
      <c r="CD7338" s="1"/>
      <c r="CE7338" s="1"/>
      <c r="CF7338" s="1"/>
      <c r="CG7338" s="1"/>
      <c r="CH7338" s="1"/>
      <c r="CI7338" s="1"/>
      <c r="CJ7338" s="1"/>
      <c r="CK7338" s="1"/>
      <c r="CL7338" s="1"/>
      <c r="CM7338" s="1"/>
      <c r="CN7338" s="1"/>
      <c r="CO7338" s="1"/>
      <c r="CP7338" s="1"/>
      <c r="CQ7338" s="1"/>
      <c r="CR7338" s="1"/>
      <c r="CS7338" s="1"/>
      <c r="CT7338" s="1"/>
      <c r="CU7338" s="1"/>
      <c r="CV7338" s="1"/>
      <c r="CW7338" s="1"/>
      <c r="CX7338" s="1"/>
      <c r="CY7338" s="1"/>
      <c r="CZ7338" s="1"/>
      <c r="DA7338" s="1"/>
      <c r="DB7338" s="1"/>
      <c r="DC7338" s="1"/>
      <c r="DD7338" s="1"/>
      <c r="DE7338" s="1"/>
      <c r="DF7338" s="1"/>
      <c r="DG7338" s="1"/>
      <c r="DH7338" s="1"/>
      <c r="DI7338" s="1"/>
      <c r="DJ7338" s="1"/>
    </row>
    <row r="7339" spans="1:114" s="12" customFormat="1" x14ac:dyDescent="0.2">
      <c r="A7339" s="1"/>
      <c r="B7339" s="1"/>
      <c r="C7339" s="1"/>
      <c r="D7339" s="6"/>
      <c r="E7339" s="6"/>
      <c r="F7339" s="6"/>
      <c r="G7339" s="3"/>
      <c r="H7339" s="3"/>
      <c r="I7339" s="3"/>
      <c r="J7339" s="3"/>
      <c r="K7339" s="3"/>
      <c r="L7339" s="3"/>
      <c r="M7339" s="3"/>
      <c r="N7339" s="3"/>
      <c r="O7339" s="5"/>
      <c r="P7339" s="5"/>
      <c r="Q7339" s="5"/>
      <c r="R7339" s="5"/>
      <c r="S7339" s="5"/>
      <c r="T7339" s="5"/>
      <c r="U7339" s="5"/>
      <c r="V7339" s="5"/>
      <c r="W7339" s="5"/>
      <c r="X7339" s="4"/>
      <c r="Y7339" s="1"/>
      <c r="Z7339" s="1"/>
      <c r="AA7339" s="1"/>
      <c r="AB7339" s="1"/>
      <c r="AC7339" s="1"/>
      <c r="AD7339" s="1"/>
      <c r="AE7339" s="1"/>
      <c r="AF7339" s="1"/>
      <c r="AG7339" s="1"/>
      <c r="AH7339" s="1"/>
      <c r="AI7339" s="1"/>
      <c r="AJ7339" s="1"/>
      <c r="AK7339" s="1"/>
      <c r="AL7339" s="1"/>
      <c r="AM7339" s="1"/>
      <c r="AN7339" s="1"/>
      <c r="AO7339" s="1"/>
      <c r="AP7339" s="1"/>
      <c r="AQ7339" s="1"/>
      <c r="AR7339" s="1"/>
      <c r="AS7339" s="1"/>
      <c r="AT7339" s="1"/>
      <c r="AU7339" s="1"/>
      <c r="AV7339" s="1"/>
      <c r="AW7339" s="1"/>
      <c r="AX7339" s="1"/>
      <c r="AY7339" s="1"/>
      <c r="AZ7339" s="1"/>
      <c r="BA7339" s="1"/>
      <c r="BB7339" s="1"/>
      <c r="BC7339" s="1"/>
      <c r="BD7339" s="1"/>
      <c r="BE7339" s="1"/>
      <c r="BF7339" s="1"/>
      <c r="BG7339" s="1"/>
      <c r="BH7339" s="1"/>
      <c r="BI7339" s="1"/>
      <c r="BJ7339" s="1"/>
      <c r="BK7339" s="1"/>
      <c r="BL7339" s="1"/>
      <c r="BM7339" s="1"/>
      <c r="BN7339" s="1"/>
      <c r="BO7339" s="1"/>
      <c r="BP7339" s="1"/>
      <c r="BQ7339" s="1"/>
      <c r="BR7339" s="1"/>
      <c r="BS7339" s="1"/>
      <c r="BT7339" s="1"/>
      <c r="BU7339" s="1"/>
      <c r="BV7339" s="1"/>
      <c r="BW7339" s="1"/>
      <c r="BX7339" s="1"/>
      <c r="BY7339" s="1"/>
      <c r="BZ7339" s="1"/>
      <c r="CA7339" s="1"/>
      <c r="CB7339" s="1"/>
      <c r="CC7339" s="1"/>
      <c r="CD7339" s="1"/>
      <c r="CE7339" s="1"/>
      <c r="CF7339" s="1"/>
      <c r="CG7339" s="1"/>
      <c r="CH7339" s="1"/>
      <c r="CI7339" s="1"/>
      <c r="CJ7339" s="1"/>
      <c r="CK7339" s="1"/>
      <c r="CL7339" s="1"/>
      <c r="CM7339" s="1"/>
      <c r="CN7339" s="1"/>
      <c r="CO7339" s="1"/>
      <c r="CP7339" s="1"/>
      <c r="CQ7339" s="1"/>
      <c r="CR7339" s="1"/>
      <c r="CS7339" s="1"/>
      <c r="CT7339" s="1"/>
      <c r="CU7339" s="1"/>
      <c r="CV7339" s="1"/>
      <c r="CW7339" s="1"/>
      <c r="CX7339" s="1"/>
      <c r="CY7339" s="1"/>
      <c r="CZ7339" s="1"/>
      <c r="DA7339" s="1"/>
      <c r="DB7339" s="1"/>
      <c r="DC7339" s="1"/>
      <c r="DD7339" s="1"/>
      <c r="DE7339" s="1"/>
      <c r="DF7339" s="1"/>
      <c r="DG7339" s="1"/>
      <c r="DH7339" s="1"/>
      <c r="DI7339" s="1"/>
      <c r="DJ7339" s="1"/>
    </row>
    <row r="7340" spans="1:114" s="12" customFormat="1" x14ac:dyDescent="0.2">
      <c r="A7340" s="1"/>
      <c r="B7340" s="1"/>
      <c r="C7340" s="1"/>
      <c r="D7340" s="6"/>
      <c r="E7340" s="6"/>
      <c r="F7340" s="6"/>
      <c r="G7340" s="3"/>
      <c r="H7340" s="3"/>
      <c r="I7340" s="3"/>
      <c r="J7340" s="3"/>
      <c r="K7340" s="3"/>
      <c r="L7340" s="3"/>
      <c r="M7340" s="3"/>
      <c r="N7340" s="3"/>
      <c r="O7340" s="5"/>
      <c r="P7340" s="5"/>
      <c r="Q7340" s="5"/>
      <c r="R7340" s="5"/>
      <c r="S7340" s="5"/>
      <c r="T7340" s="5"/>
      <c r="U7340" s="5"/>
      <c r="V7340" s="5"/>
      <c r="W7340" s="5"/>
      <c r="X7340" s="4"/>
      <c r="Y7340" s="1"/>
      <c r="Z7340" s="1"/>
      <c r="AA7340" s="1"/>
      <c r="AB7340" s="1"/>
      <c r="AC7340" s="1"/>
      <c r="AD7340" s="1"/>
      <c r="AE7340" s="1"/>
      <c r="AF7340" s="1"/>
      <c r="AG7340" s="1"/>
      <c r="AH7340" s="1"/>
      <c r="AI7340" s="1"/>
      <c r="AJ7340" s="1"/>
      <c r="AK7340" s="1"/>
      <c r="AL7340" s="1"/>
      <c r="AM7340" s="1"/>
      <c r="AN7340" s="1"/>
      <c r="AO7340" s="1"/>
      <c r="AP7340" s="1"/>
      <c r="AQ7340" s="1"/>
      <c r="AR7340" s="1"/>
      <c r="AS7340" s="1"/>
      <c r="AT7340" s="1"/>
      <c r="AU7340" s="1"/>
      <c r="AV7340" s="1"/>
      <c r="AW7340" s="1"/>
      <c r="AX7340" s="1"/>
      <c r="AY7340" s="1"/>
      <c r="AZ7340" s="1"/>
      <c r="BA7340" s="1"/>
      <c r="BB7340" s="1"/>
      <c r="BC7340" s="1"/>
      <c r="BD7340" s="1"/>
      <c r="BE7340" s="1"/>
      <c r="BF7340" s="1"/>
      <c r="BG7340" s="1"/>
      <c r="BH7340" s="1"/>
      <c r="BI7340" s="1"/>
      <c r="BJ7340" s="1"/>
      <c r="BK7340" s="1"/>
      <c r="BL7340" s="1"/>
      <c r="BM7340" s="1"/>
      <c r="BN7340" s="1"/>
      <c r="BO7340" s="1"/>
      <c r="BP7340" s="1"/>
      <c r="BQ7340" s="1"/>
      <c r="BR7340" s="1"/>
      <c r="BS7340" s="1"/>
      <c r="BT7340" s="1"/>
      <c r="BU7340" s="1"/>
      <c r="BV7340" s="1"/>
      <c r="BW7340" s="1"/>
      <c r="BX7340" s="1"/>
      <c r="BY7340" s="1"/>
      <c r="BZ7340" s="1"/>
      <c r="CA7340" s="1"/>
      <c r="CB7340" s="1"/>
      <c r="CC7340" s="1"/>
      <c r="CD7340" s="1"/>
      <c r="CE7340" s="1"/>
      <c r="CF7340" s="1"/>
      <c r="CG7340" s="1"/>
      <c r="CH7340" s="1"/>
      <c r="CI7340" s="1"/>
      <c r="CJ7340" s="1"/>
      <c r="CK7340" s="1"/>
      <c r="CL7340" s="1"/>
      <c r="CM7340" s="1"/>
      <c r="CN7340" s="1"/>
      <c r="CO7340" s="1"/>
      <c r="CP7340" s="1"/>
      <c r="CQ7340" s="1"/>
      <c r="CR7340" s="1"/>
      <c r="CS7340" s="1"/>
      <c r="CT7340" s="1"/>
      <c r="CU7340" s="1"/>
      <c r="CV7340" s="1"/>
      <c r="CW7340" s="1"/>
      <c r="CX7340" s="1"/>
      <c r="CY7340" s="1"/>
      <c r="CZ7340" s="1"/>
      <c r="DA7340" s="1"/>
      <c r="DB7340" s="1"/>
      <c r="DC7340" s="1"/>
      <c r="DD7340" s="1"/>
      <c r="DE7340" s="1"/>
      <c r="DF7340" s="1"/>
      <c r="DG7340" s="1"/>
      <c r="DH7340" s="1"/>
      <c r="DI7340" s="1"/>
      <c r="DJ7340" s="1"/>
    </row>
    <row r="7341" spans="1:114" s="12" customFormat="1" x14ac:dyDescent="0.2">
      <c r="A7341" s="1"/>
      <c r="B7341" s="1"/>
      <c r="C7341" s="1"/>
      <c r="D7341" s="6"/>
      <c r="E7341" s="6"/>
      <c r="F7341" s="6"/>
      <c r="G7341" s="3"/>
      <c r="H7341" s="3"/>
      <c r="I7341" s="3"/>
      <c r="J7341" s="3"/>
      <c r="K7341" s="3"/>
      <c r="L7341" s="3"/>
      <c r="M7341" s="3"/>
      <c r="N7341" s="3"/>
      <c r="O7341" s="5"/>
      <c r="P7341" s="5"/>
      <c r="Q7341" s="5"/>
      <c r="R7341" s="5"/>
      <c r="S7341" s="5"/>
      <c r="T7341" s="5"/>
      <c r="U7341" s="5"/>
      <c r="V7341" s="5"/>
      <c r="W7341" s="5"/>
      <c r="X7341" s="4"/>
      <c r="Y7341" s="1"/>
      <c r="Z7341" s="1"/>
      <c r="AA7341" s="1"/>
      <c r="AB7341" s="1"/>
      <c r="AC7341" s="1"/>
      <c r="AD7341" s="1"/>
      <c r="AE7341" s="1"/>
      <c r="AF7341" s="1"/>
      <c r="AG7341" s="1"/>
      <c r="AH7341" s="1"/>
      <c r="AI7341" s="1"/>
      <c r="AJ7341" s="1"/>
      <c r="AK7341" s="1"/>
      <c r="AL7341" s="1"/>
      <c r="AM7341" s="1"/>
      <c r="AN7341" s="1"/>
      <c r="AO7341" s="1"/>
      <c r="AP7341" s="1"/>
      <c r="AQ7341" s="1"/>
      <c r="AR7341" s="1"/>
      <c r="AS7341" s="1"/>
      <c r="AT7341" s="1"/>
      <c r="AU7341" s="1"/>
      <c r="AV7341" s="1"/>
      <c r="AW7341" s="1"/>
      <c r="AX7341" s="1"/>
      <c r="AY7341" s="1"/>
      <c r="AZ7341" s="1"/>
      <c r="BA7341" s="1"/>
      <c r="BB7341" s="1"/>
      <c r="BC7341" s="1"/>
      <c r="BD7341" s="1"/>
      <c r="BE7341" s="1"/>
      <c r="BF7341" s="1"/>
      <c r="BG7341" s="1"/>
      <c r="BH7341" s="1"/>
      <c r="BI7341" s="1"/>
      <c r="BJ7341" s="1"/>
      <c r="BK7341" s="1"/>
      <c r="BL7341" s="1"/>
      <c r="BM7341" s="1"/>
      <c r="BN7341" s="1"/>
      <c r="BO7341" s="1"/>
      <c r="BP7341" s="1"/>
      <c r="BQ7341" s="1"/>
      <c r="BR7341" s="1"/>
      <c r="BS7341" s="1"/>
      <c r="BT7341" s="1"/>
      <c r="BU7341" s="1"/>
      <c r="BV7341" s="1"/>
      <c r="BW7341" s="1"/>
      <c r="BX7341" s="1"/>
      <c r="BY7341" s="1"/>
      <c r="BZ7341" s="1"/>
      <c r="CA7341" s="1"/>
      <c r="CB7341" s="1"/>
      <c r="CC7341" s="1"/>
      <c r="CD7341" s="1"/>
      <c r="CE7341" s="1"/>
      <c r="CF7341" s="1"/>
      <c r="CG7341" s="1"/>
      <c r="CH7341" s="1"/>
      <c r="CI7341" s="1"/>
      <c r="CJ7341" s="1"/>
      <c r="CK7341" s="1"/>
      <c r="CL7341" s="1"/>
      <c r="CM7341" s="1"/>
      <c r="CN7341" s="1"/>
      <c r="CO7341" s="1"/>
      <c r="CP7341" s="1"/>
      <c r="CQ7341" s="1"/>
      <c r="CR7341" s="1"/>
      <c r="CS7341" s="1"/>
      <c r="CT7341" s="1"/>
      <c r="CU7341" s="1"/>
      <c r="CV7341" s="1"/>
      <c r="CW7341" s="1"/>
      <c r="CX7341" s="1"/>
      <c r="CY7341" s="1"/>
      <c r="CZ7341" s="1"/>
      <c r="DA7341" s="1"/>
      <c r="DB7341" s="1"/>
      <c r="DC7341" s="1"/>
      <c r="DD7341" s="1"/>
      <c r="DE7341" s="1"/>
      <c r="DF7341" s="1"/>
      <c r="DG7341" s="1"/>
      <c r="DH7341" s="1"/>
      <c r="DI7341" s="1"/>
      <c r="DJ7341" s="1"/>
    </row>
    <row r="7342" spans="1:114" s="12" customFormat="1" x14ac:dyDescent="0.2">
      <c r="A7342" s="1"/>
      <c r="B7342" s="1"/>
      <c r="C7342" s="1"/>
      <c r="D7342" s="6"/>
      <c r="E7342" s="6"/>
      <c r="F7342" s="6"/>
      <c r="G7342" s="3"/>
      <c r="H7342" s="3"/>
      <c r="I7342" s="3"/>
      <c r="J7342" s="3"/>
      <c r="K7342" s="3"/>
      <c r="L7342" s="3"/>
      <c r="M7342" s="3"/>
      <c r="N7342" s="3"/>
      <c r="O7342" s="5"/>
      <c r="P7342" s="5"/>
      <c r="Q7342" s="5"/>
      <c r="R7342" s="5"/>
      <c r="S7342" s="5"/>
      <c r="T7342" s="5"/>
      <c r="U7342" s="5"/>
      <c r="V7342" s="5"/>
      <c r="W7342" s="5"/>
      <c r="X7342" s="4"/>
      <c r="Y7342" s="1"/>
      <c r="Z7342" s="1"/>
      <c r="AA7342" s="1"/>
      <c r="AB7342" s="1"/>
      <c r="AC7342" s="1"/>
      <c r="AD7342" s="1"/>
      <c r="AE7342" s="1"/>
      <c r="AF7342" s="1"/>
      <c r="AG7342" s="1"/>
      <c r="AH7342" s="1"/>
      <c r="AI7342" s="1"/>
      <c r="AJ7342" s="1"/>
      <c r="AK7342" s="1"/>
      <c r="AL7342" s="1"/>
      <c r="AM7342" s="1"/>
      <c r="AN7342" s="1"/>
      <c r="AO7342" s="1"/>
      <c r="AP7342" s="1"/>
      <c r="AQ7342" s="1"/>
      <c r="AR7342" s="1"/>
      <c r="AS7342" s="1"/>
      <c r="AT7342" s="1"/>
      <c r="AU7342" s="1"/>
      <c r="AV7342" s="1"/>
      <c r="AW7342" s="1"/>
      <c r="AX7342" s="1"/>
      <c r="AY7342" s="1"/>
      <c r="AZ7342" s="1"/>
      <c r="BA7342" s="1"/>
      <c r="BB7342" s="1"/>
      <c r="BC7342" s="1"/>
      <c r="BD7342" s="1"/>
      <c r="BE7342" s="1"/>
      <c r="BF7342" s="1"/>
      <c r="BG7342" s="1"/>
      <c r="BH7342" s="1"/>
      <c r="BI7342" s="1"/>
      <c r="BJ7342" s="1"/>
      <c r="BK7342" s="1"/>
      <c r="BL7342" s="1"/>
      <c r="BM7342" s="1"/>
      <c r="BN7342" s="1"/>
      <c r="BO7342" s="1"/>
      <c r="BP7342" s="1"/>
      <c r="BQ7342" s="1"/>
      <c r="BR7342" s="1"/>
      <c r="BS7342" s="1"/>
      <c r="BT7342" s="1"/>
      <c r="BU7342" s="1"/>
      <c r="BV7342" s="1"/>
      <c r="BW7342" s="1"/>
      <c r="BX7342" s="1"/>
      <c r="BY7342" s="1"/>
      <c r="BZ7342" s="1"/>
      <c r="CA7342" s="1"/>
      <c r="CB7342" s="1"/>
      <c r="CC7342" s="1"/>
      <c r="CD7342" s="1"/>
      <c r="CE7342" s="1"/>
      <c r="CF7342" s="1"/>
      <c r="CG7342" s="1"/>
      <c r="CH7342" s="1"/>
      <c r="CI7342" s="1"/>
      <c r="CJ7342" s="1"/>
      <c r="CK7342" s="1"/>
      <c r="CL7342" s="1"/>
      <c r="CM7342" s="1"/>
      <c r="CN7342" s="1"/>
      <c r="CO7342" s="1"/>
      <c r="CP7342" s="1"/>
      <c r="CQ7342" s="1"/>
      <c r="CR7342" s="1"/>
      <c r="CS7342" s="1"/>
      <c r="CT7342" s="1"/>
      <c r="CU7342" s="1"/>
      <c r="CV7342" s="1"/>
      <c r="CW7342" s="1"/>
      <c r="CX7342" s="1"/>
      <c r="CY7342" s="1"/>
      <c r="CZ7342" s="1"/>
      <c r="DA7342" s="1"/>
      <c r="DB7342" s="1"/>
      <c r="DC7342" s="1"/>
      <c r="DD7342" s="1"/>
      <c r="DE7342" s="1"/>
      <c r="DF7342" s="1"/>
      <c r="DG7342" s="1"/>
      <c r="DH7342" s="1"/>
      <c r="DI7342" s="1"/>
      <c r="DJ7342" s="1"/>
    </row>
    <row r="7343" spans="1:114" s="12" customFormat="1" x14ac:dyDescent="0.2">
      <c r="A7343" s="1"/>
      <c r="B7343" s="1"/>
      <c r="C7343" s="1"/>
      <c r="D7343" s="6"/>
      <c r="E7343" s="6"/>
      <c r="F7343" s="6"/>
      <c r="G7343" s="3"/>
      <c r="H7343" s="3"/>
      <c r="I7343" s="3"/>
      <c r="J7343" s="3"/>
      <c r="K7343" s="3"/>
      <c r="L7343" s="3"/>
      <c r="M7343" s="3"/>
      <c r="N7343" s="3"/>
      <c r="O7343" s="5"/>
      <c r="P7343" s="5"/>
      <c r="Q7343" s="5"/>
      <c r="R7343" s="5"/>
      <c r="S7343" s="5"/>
      <c r="T7343" s="5"/>
      <c r="U7343" s="5"/>
      <c r="V7343" s="5"/>
      <c r="W7343" s="5"/>
      <c r="X7343" s="4"/>
      <c r="Y7343" s="1"/>
      <c r="Z7343" s="1"/>
      <c r="AA7343" s="1"/>
      <c r="AB7343" s="1"/>
      <c r="AC7343" s="1"/>
      <c r="AD7343" s="1"/>
      <c r="AE7343" s="1"/>
      <c r="AF7343" s="1"/>
      <c r="AG7343" s="1"/>
      <c r="AH7343" s="1"/>
      <c r="AI7343" s="1"/>
      <c r="AJ7343" s="1"/>
      <c r="AK7343" s="1"/>
      <c r="AL7343" s="1"/>
      <c r="AM7343" s="1"/>
      <c r="AN7343" s="1"/>
      <c r="AO7343" s="1"/>
      <c r="AP7343" s="1"/>
      <c r="AQ7343" s="1"/>
      <c r="AR7343" s="1"/>
      <c r="AS7343" s="1"/>
      <c r="AT7343" s="1"/>
      <c r="AU7343" s="1"/>
      <c r="AV7343" s="1"/>
      <c r="AW7343" s="1"/>
      <c r="AX7343" s="1"/>
      <c r="AY7343" s="1"/>
      <c r="AZ7343" s="1"/>
      <c r="BA7343" s="1"/>
      <c r="BB7343" s="1"/>
      <c r="BC7343" s="1"/>
      <c r="BD7343" s="1"/>
      <c r="BE7343" s="1"/>
      <c r="BF7343" s="1"/>
      <c r="BG7343" s="1"/>
      <c r="BH7343" s="1"/>
      <c r="BI7343" s="1"/>
      <c r="BJ7343" s="1"/>
      <c r="BK7343" s="1"/>
      <c r="BL7343" s="1"/>
      <c r="BM7343" s="1"/>
      <c r="BN7343" s="1"/>
      <c r="BO7343" s="1"/>
      <c r="BP7343" s="1"/>
      <c r="BQ7343" s="1"/>
      <c r="BR7343" s="1"/>
      <c r="BS7343" s="1"/>
      <c r="BT7343" s="1"/>
      <c r="BU7343" s="1"/>
      <c r="BV7343" s="1"/>
      <c r="BW7343" s="1"/>
      <c r="BX7343" s="1"/>
      <c r="BY7343" s="1"/>
      <c r="BZ7343" s="1"/>
      <c r="CA7343" s="1"/>
      <c r="CB7343" s="1"/>
      <c r="CC7343" s="1"/>
      <c r="CD7343" s="1"/>
      <c r="CE7343" s="1"/>
      <c r="CF7343" s="1"/>
      <c r="CG7343" s="1"/>
      <c r="CH7343" s="1"/>
      <c r="CI7343" s="1"/>
      <c r="CJ7343" s="1"/>
      <c r="CK7343" s="1"/>
      <c r="CL7343" s="1"/>
      <c r="CM7343" s="1"/>
      <c r="CN7343" s="1"/>
      <c r="CO7343" s="1"/>
      <c r="CP7343" s="1"/>
      <c r="CQ7343" s="1"/>
      <c r="CR7343" s="1"/>
      <c r="CS7343" s="1"/>
      <c r="CT7343" s="1"/>
      <c r="CU7343" s="1"/>
      <c r="CV7343" s="1"/>
      <c r="CW7343" s="1"/>
      <c r="CX7343" s="1"/>
      <c r="CY7343" s="1"/>
      <c r="CZ7343" s="1"/>
      <c r="DA7343" s="1"/>
      <c r="DB7343" s="1"/>
      <c r="DC7343" s="1"/>
      <c r="DD7343" s="1"/>
      <c r="DE7343" s="1"/>
      <c r="DF7343" s="1"/>
      <c r="DG7343" s="1"/>
      <c r="DH7343" s="1"/>
      <c r="DI7343" s="1"/>
      <c r="DJ7343" s="1"/>
    </row>
    <row r="7344" spans="1:114" s="12" customFormat="1" x14ac:dyDescent="0.2">
      <c r="A7344" s="1"/>
      <c r="B7344" s="1"/>
      <c r="C7344" s="1"/>
      <c r="D7344" s="6"/>
      <c r="E7344" s="6"/>
      <c r="F7344" s="6"/>
      <c r="G7344" s="3"/>
      <c r="H7344" s="3"/>
      <c r="I7344" s="3"/>
      <c r="J7344" s="3"/>
      <c r="K7344" s="3"/>
      <c r="L7344" s="3"/>
      <c r="M7344" s="3"/>
      <c r="N7344" s="3"/>
      <c r="O7344" s="5"/>
      <c r="P7344" s="5"/>
      <c r="Q7344" s="5"/>
      <c r="R7344" s="5"/>
      <c r="S7344" s="5"/>
      <c r="T7344" s="5"/>
      <c r="U7344" s="5"/>
      <c r="V7344" s="5"/>
      <c r="W7344" s="5"/>
      <c r="X7344" s="4"/>
      <c r="Y7344" s="1"/>
      <c r="Z7344" s="1"/>
      <c r="AA7344" s="1"/>
      <c r="AB7344" s="1"/>
      <c r="AC7344" s="1"/>
      <c r="AD7344" s="1"/>
      <c r="AE7344" s="1"/>
      <c r="AF7344" s="1"/>
      <c r="AG7344" s="1"/>
      <c r="AH7344" s="1"/>
      <c r="AI7344" s="1"/>
      <c r="AJ7344" s="1"/>
      <c r="AK7344" s="1"/>
      <c r="AL7344" s="1"/>
      <c r="AM7344" s="1"/>
      <c r="AN7344" s="1"/>
      <c r="AO7344" s="1"/>
      <c r="AP7344" s="1"/>
      <c r="AQ7344" s="1"/>
      <c r="AR7344" s="1"/>
      <c r="AS7344" s="1"/>
      <c r="AT7344" s="1"/>
      <c r="AU7344" s="1"/>
      <c r="AV7344" s="1"/>
      <c r="AW7344" s="1"/>
      <c r="AX7344" s="1"/>
      <c r="AY7344" s="1"/>
      <c r="AZ7344" s="1"/>
      <c r="BA7344" s="1"/>
      <c r="BB7344" s="1"/>
      <c r="BC7344" s="1"/>
      <c r="BD7344" s="1"/>
      <c r="BE7344" s="1"/>
      <c r="BF7344" s="1"/>
      <c r="BG7344" s="1"/>
      <c r="BH7344" s="1"/>
      <c r="BI7344" s="1"/>
      <c r="BJ7344" s="1"/>
      <c r="BK7344" s="1"/>
      <c r="BL7344" s="1"/>
      <c r="BM7344" s="1"/>
      <c r="BN7344" s="1"/>
      <c r="BO7344" s="1"/>
      <c r="BP7344" s="1"/>
      <c r="BQ7344" s="1"/>
      <c r="BR7344" s="1"/>
      <c r="BS7344" s="1"/>
      <c r="BT7344" s="1"/>
      <c r="BU7344" s="1"/>
      <c r="BV7344" s="1"/>
      <c r="BW7344" s="1"/>
      <c r="BX7344" s="1"/>
      <c r="BY7344" s="1"/>
      <c r="BZ7344" s="1"/>
      <c r="CA7344" s="1"/>
      <c r="CB7344" s="1"/>
      <c r="CC7344" s="1"/>
      <c r="CD7344" s="1"/>
      <c r="CE7344" s="1"/>
      <c r="CF7344" s="1"/>
      <c r="CG7344" s="1"/>
      <c r="CH7344" s="1"/>
      <c r="CI7344" s="1"/>
      <c r="CJ7344" s="1"/>
      <c r="CK7344" s="1"/>
      <c r="CL7344" s="1"/>
      <c r="CM7344" s="1"/>
      <c r="CN7344" s="1"/>
      <c r="CO7344" s="1"/>
      <c r="CP7344" s="1"/>
      <c r="CQ7344" s="1"/>
      <c r="CR7344" s="1"/>
      <c r="CS7344" s="1"/>
      <c r="CT7344" s="1"/>
      <c r="CU7344" s="1"/>
      <c r="CV7344" s="1"/>
      <c r="CW7344" s="1"/>
      <c r="CX7344" s="1"/>
      <c r="CY7344" s="1"/>
      <c r="CZ7344" s="1"/>
      <c r="DA7344" s="1"/>
      <c r="DB7344" s="1"/>
      <c r="DC7344" s="1"/>
      <c r="DD7344" s="1"/>
      <c r="DE7344" s="1"/>
      <c r="DF7344" s="1"/>
      <c r="DG7344" s="1"/>
      <c r="DH7344" s="1"/>
      <c r="DI7344" s="1"/>
      <c r="DJ7344" s="1"/>
    </row>
    <row r="7345" spans="1:114" s="12" customFormat="1" x14ac:dyDescent="0.2">
      <c r="A7345" s="1"/>
      <c r="B7345" s="1"/>
      <c r="C7345" s="1"/>
      <c r="D7345" s="6"/>
      <c r="E7345" s="6"/>
      <c r="F7345" s="6"/>
      <c r="G7345" s="3"/>
      <c r="H7345" s="3"/>
      <c r="I7345" s="3"/>
      <c r="J7345" s="3"/>
      <c r="K7345" s="3"/>
      <c r="L7345" s="3"/>
      <c r="M7345" s="3"/>
      <c r="N7345" s="3"/>
      <c r="O7345" s="5"/>
      <c r="P7345" s="5"/>
      <c r="Q7345" s="5"/>
      <c r="R7345" s="5"/>
      <c r="S7345" s="5"/>
      <c r="T7345" s="5"/>
      <c r="U7345" s="5"/>
      <c r="V7345" s="5"/>
      <c r="W7345" s="5"/>
      <c r="X7345" s="4"/>
      <c r="Y7345" s="1"/>
      <c r="Z7345" s="1"/>
      <c r="AA7345" s="1"/>
      <c r="AB7345" s="1"/>
      <c r="AC7345" s="1"/>
      <c r="AD7345" s="1"/>
      <c r="AE7345" s="1"/>
      <c r="AF7345" s="1"/>
      <c r="AG7345" s="1"/>
      <c r="AH7345" s="1"/>
      <c r="AI7345" s="1"/>
      <c r="AJ7345" s="1"/>
      <c r="AK7345" s="1"/>
      <c r="AL7345" s="1"/>
      <c r="AM7345" s="1"/>
      <c r="AN7345" s="1"/>
      <c r="AO7345" s="1"/>
      <c r="AP7345" s="1"/>
      <c r="AQ7345" s="1"/>
      <c r="AR7345" s="1"/>
      <c r="AS7345" s="1"/>
      <c r="AT7345" s="1"/>
      <c r="AU7345" s="1"/>
      <c r="AV7345" s="1"/>
      <c r="AW7345" s="1"/>
      <c r="AX7345" s="1"/>
      <c r="AY7345" s="1"/>
      <c r="AZ7345" s="1"/>
      <c r="BA7345" s="1"/>
      <c r="BB7345" s="1"/>
      <c r="BC7345" s="1"/>
      <c r="BD7345" s="1"/>
      <c r="BE7345" s="1"/>
      <c r="BF7345" s="1"/>
      <c r="BG7345" s="1"/>
      <c r="BH7345" s="1"/>
      <c r="BI7345" s="1"/>
      <c r="BJ7345" s="1"/>
      <c r="BK7345" s="1"/>
      <c r="BL7345" s="1"/>
      <c r="BM7345" s="1"/>
      <c r="BN7345" s="1"/>
      <c r="BO7345" s="1"/>
      <c r="BP7345" s="1"/>
      <c r="BQ7345" s="1"/>
      <c r="BR7345" s="1"/>
      <c r="BS7345" s="1"/>
      <c r="BT7345" s="1"/>
      <c r="BU7345" s="1"/>
      <c r="BV7345" s="1"/>
      <c r="BW7345" s="1"/>
      <c r="BX7345" s="1"/>
      <c r="BY7345" s="1"/>
      <c r="BZ7345" s="1"/>
      <c r="CA7345" s="1"/>
      <c r="CB7345" s="1"/>
      <c r="CC7345" s="1"/>
      <c r="CD7345" s="1"/>
      <c r="CE7345" s="1"/>
      <c r="CF7345" s="1"/>
      <c r="CG7345" s="1"/>
      <c r="CH7345" s="1"/>
      <c r="CI7345" s="1"/>
      <c r="CJ7345" s="1"/>
      <c r="CK7345" s="1"/>
      <c r="CL7345" s="1"/>
      <c r="CM7345" s="1"/>
      <c r="CN7345" s="1"/>
      <c r="CO7345" s="1"/>
      <c r="CP7345" s="1"/>
      <c r="CQ7345" s="1"/>
      <c r="CR7345" s="1"/>
      <c r="CS7345" s="1"/>
      <c r="CT7345" s="1"/>
      <c r="CU7345" s="1"/>
      <c r="CV7345" s="1"/>
      <c r="CW7345" s="1"/>
      <c r="CX7345" s="1"/>
      <c r="CY7345" s="1"/>
      <c r="CZ7345" s="1"/>
      <c r="DA7345" s="1"/>
      <c r="DB7345" s="1"/>
      <c r="DC7345" s="1"/>
      <c r="DD7345" s="1"/>
      <c r="DE7345" s="1"/>
      <c r="DF7345" s="1"/>
      <c r="DG7345" s="1"/>
      <c r="DH7345" s="1"/>
      <c r="DI7345" s="1"/>
      <c r="DJ7345" s="1"/>
    </row>
    <row r="7346" spans="1:114" s="12" customFormat="1" x14ac:dyDescent="0.2">
      <c r="A7346" s="1"/>
      <c r="B7346" s="1"/>
      <c r="C7346" s="1"/>
      <c r="D7346" s="6"/>
      <c r="E7346" s="6"/>
      <c r="F7346" s="6"/>
      <c r="G7346" s="3"/>
      <c r="H7346" s="3"/>
      <c r="I7346" s="3"/>
      <c r="J7346" s="3"/>
      <c r="K7346" s="3"/>
      <c r="L7346" s="3"/>
      <c r="M7346" s="3"/>
      <c r="N7346" s="3"/>
      <c r="O7346" s="5"/>
      <c r="P7346" s="5"/>
      <c r="Q7346" s="5"/>
      <c r="R7346" s="5"/>
      <c r="S7346" s="5"/>
      <c r="T7346" s="5"/>
      <c r="U7346" s="5"/>
      <c r="V7346" s="5"/>
      <c r="W7346" s="5"/>
      <c r="X7346" s="4"/>
      <c r="Y7346" s="1"/>
      <c r="Z7346" s="1"/>
      <c r="AA7346" s="1"/>
      <c r="AB7346" s="1"/>
      <c r="AC7346" s="1"/>
      <c r="AD7346" s="1"/>
      <c r="AE7346" s="1"/>
      <c r="AF7346" s="1"/>
      <c r="AG7346" s="1"/>
      <c r="AH7346" s="1"/>
      <c r="AI7346" s="1"/>
      <c r="AJ7346" s="1"/>
      <c r="AK7346" s="1"/>
      <c r="AL7346" s="1"/>
      <c r="AM7346" s="1"/>
      <c r="AN7346" s="1"/>
      <c r="AO7346" s="1"/>
      <c r="AP7346" s="1"/>
      <c r="AQ7346" s="1"/>
      <c r="AR7346" s="1"/>
      <c r="AS7346" s="1"/>
      <c r="AT7346" s="1"/>
      <c r="AU7346" s="1"/>
      <c r="AV7346" s="1"/>
      <c r="AW7346" s="1"/>
      <c r="AX7346" s="1"/>
      <c r="AY7346" s="1"/>
      <c r="AZ7346" s="1"/>
      <c r="BA7346" s="1"/>
      <c r="BB7346" s="1"/>
      <c r="BC7346" s="1"/>
      <c r="BD7346" s="1"/>
      <c r="BE7346" s="1"/>
      <c r="BF7346" s="1"/>
      <c r="BG7346" s="1"/>
      <c r="BH7346" s="1"/>
      <c r="BI7346" s="1"/>
      <c r="BJ7346" s="1"/>
      <c r="BK7346" s="1"/>
      <c r="BL7346" s="1"/>
      <c r="BM7346" s="1"/>
      <c r="BN7346" s="1"/>
      <c r="BO7346" s="1"/>
      <c r="BP7346" s="1"/>
      <c r="BQ7346" s="1"/>
      <c r="BR7346" s="1"/>
      <c r="BS7346" s="1"/>
      <c r="BT7346" s="1"/>
      <c r="BU7346" s="1"/>
      <c r="BV7346" s="1"/>
      <c r="BW7346" s="1"/>
      <c r="BX7346" s="1"/>
      <c r="BY7346" s="1"/>
      <c r="BZ7346" s="1"/>
      <c r="CA7346" s="1"/>
      <c r="CB7346" s="1"/>
      <c r="CC7346" s="1"/>
      <c r="CD7346" s="1"/>
      <c r="CE7346" s="1"/>
      <c r="CF7346" s="1"/>
      <c r="CG7346" s="1"/>
      <c r="CH7346" s="1"/>
      <c r="CI7346" s="1"/>
      <c r="CJ7346" s="1"/>
      <c r="CK7346" s="1"/>
      <c r="CL7346" s="1"/>
      <c r="CM7346" s="1"/>
      <c r="CN7346" s="1"/>
      <c r="CO7346" s="1"/>
      <c r="CP7346" s="1"/>
      <c r="CQ7346" s="1"/>
      <c r="CR7346" s="1"/>
      <c r="CS7346" s="1"/>
      <c r="CT7346" s="1"/>
      <c r="CU7346" s="1"/>
      <c r="CV7346" s="1"/>
      <c r="CW7346" s="1"/>
      <c r="CX7346" s="1"/>
      <c r="CY7346" s="1"/>
      <c r="CZ7346" s="1"/>
      <c r="DA7346" s="1"/>
      <c r="DB7346" s="1"/>
      <c r="DC7346" s="1"/>
      <c r="DD7346" s="1"/>
      <c r="DE7346" s="1"/>
      <c r="DF7346" s="1"/>
      <c r="DG7346" s="1"/>
      <c r="DH7346" s="1"/>
      <c r="DI7346" s="1"/>
      <c r="DJ7346" s="1"/>
    </row>
    <row r="7347" spans="1:114" s="12" customFormat="1" x14ac:dyDescent="0.2">
      <c r="A7347" s="1"/>
      <c r="B7347" s="1"/>
      <c r="C7347" s="1"/>
      <c r="D7347" s="6"/>
      <c r="E7347" s="6"/>
      <c r="F7347" s="6"/>
      <c r="G7347" s="3"/>
      <c r="H7347" s="3"/>
      <c r="I7347" s="3"/>
      <c r="J7347" s="3"/>
      <c r="K7347" s="3"/>
      <c r="L7347" s="3"/>
      <c r="M7347" s="3"/>
      <c r="N7347" s="3"/>
      <c r="O7347" s="5"/>
      <c r="P7347" s="5"/>
      <c r="Q7347" s="5"/>
      <c r="R7347" s="5"/>
      <c r="S7347" s="5"/>
      <c r="T7347" s="5"/>
      <c r="U7347" s="5"/>
      <c r="V7347" s="5"/>
      <c r="W7347" s="5"/>
      <c r="X7347" s="4"/>
      <c r="Y7347" s="1"/>
      <c r="Z7347" s="1"/>
      <c r="AA7347" s="1"/>
      <c r="AB7347" s="1"/>
      <c r="AC7347" s="1"/>
      <c r="AD7347" s="1"/>
      <c r="AE7347" s="1"/>
      <c r="AF7347" s="1"/>
      <c r="AG7347" s="1"/>
      <c r="AH7347" s="1"/>
      <c r="AI7347" s="1"/>
      <c r="AJ7347" s="1"/>
      <c r="AK7347" s="1"/>
      <c r="AL7347" s="1"/>
      <c r="AM7347" s="1"/>
      <c r="AN7347" s="1"/>
      <c r="AO7347" s="1"/>
      <c r="AP7347" s="1"/>
      <c r="AQ7347" s="1"/>
      <c r="AR7347" s="1"/>
      <c r="AS7347" s="1"/>
      <c r="AT7347" s="1"/>
      <c r="AU7347" s="1"/>
      <c r="AV7347" s="1"/>
      <c r="AW7347" s="1"/>
      <c r="AX7347" s="1"/>
      <c r="AY7347" s="1"/>
      <c r="AZ7347" s="1"/>
      <c r="BA7347" s="1"/>
      <c r="BB7347" s="1"/>
      <c r="BC7347" s="1"/>
      <c r="BD7347" s="1"/>
      <c r="BE7347" s="1"/>
      <c r="BF7347" s="1"/>
      <c r="BG7347" s="1"/>
      <c r="BH7347" s="1"/>
      <c r="BI7347" s="1"/>
      <c r="BJ7347" s="1"/>
      <c r="BK7347" s="1"/>
      <c r="BL7347" s="1"/>
      <c r="BM7347" s="1"/>
      <c r="BN7347" s="1"/>
      <c r="BO7347" s="1"/>
      <c r="BP7347" s="1"/>
      <c r="BQ7347" s="1"/>
      <c r="BR7347" s="1"/>
      <c r="BS7347" s="1"/>
      <c r="BT7347" s="1"/>
      <c r="BU7347" s="1"/>
      <c r="BV7347" s="1"/>
      <c r="BW7347" s="1"/>
      <c r="BX7347" s="1"/>
      <c r="BY7347" s="1"/>
      <c r="BZ7347" s="1"/>
      <c r="CA7347" s="1"/>
      <c r="CB7347" s="1"/>
      <c r="CC7347" s="1"/>
      <c r="CD7347" s="1"/>
      <c r="CE7347" s="1"/>
      <c r="CF7347" s="1"/>
      <c r="CG7347" s="1"/>
      <c r="CH7347" s="1"/>
      <c r="CI7347" s="1"/>
      <c r="CJ7347" s="1"/>
      <c r="CK7347" s="1"/>
      <c r="CL7347" s="1"/>
      <c r="CM7347" s="1"/>
      <c r="CN7347" s="1"/>
      <c r="CO7347" s="1"/>
      <c r="CP7347" s="1"/>
      <c r="CQ7347" s="1"/>
      <c r="CR7347" s="1"/>
      <c r="CS7347" s="1"/>
      <c r="CT7347" s="1"/>
      <c r="CU7347" s="1"/>
      <c r="CV7347" s="1"/>
      <c r="CW7347" s="1"/>
      <c r="CX7347" s="1"/>
      <c r="CY7347" s="1"/>
      <c r="CZ7347" s="1"/>
      <c r="DA7347" s="1"/>
      <c r="DB7347" s="1"/>
      <c r="DC7347" s="1"/>
      <c r="DD7347" s="1"/>
      <c r="DE7347" s="1"/>
      <c r="DF7347" s="1"/>
      <c r="DG7347" s="1"/>
      <c r="DH7347" s="1"/>
      <c r="DI7347" s="1"/>
      <c r="DJ7347" s="1"/>
    </row>
    <row r="7348" spans="1:114" s="12" customFormat="1" x14ac:dyDescent="0.2">
      <c r="A7348" s="1"/>
      <c r="B7348" s="1"/>
      <c r="C7348" s="1"/>
      <c r="D7348" s="6"/>
      <c r="E7348" s="6"/>
      <c r="F7348" s="6"/>
      <c r="G7348" s="3"/>
      <c r="H7348" s="3"/>
      <c r="I7348" s="3"/>
      <c r="J7348" s="3"/>
      <c r="K7348" s="3"/>
      <c r="L7348" s="3"/>
      <c r="M7348" s="3"/>
      <c r="N7348" s="3"/>
      <c r="O7348" s="5"/>
      <c r="P7348" s="5"/>
      <c r="Q7348" s="5"/>
      <c r="R7348" s="5"/>
      <c r="S7348" s="5"/>
      <c r="T7348" s="5"/>
      <c r="U7348" s="5"/>
      <c r="V7348" s="5"/>
      <c r="W7348" s="5"/>
      <c r="X7348" s="4"/>
      <c r="Y7348" s="1"/>
      <c r="Z7348" s="1"/>
      <c r="AA7348" s="1"/>
      <c r="AB7348" s="1"/>
      <c r="AC7348" s="1"/>
      <c r="AD7348" s="1"/>
      <c r="AE7348" s="1"/>
      <c r="AF7348" s="1"/>
      <c r="AG7348" s="1"/>
      <c r="AH7348" s="1"/>
      <c r="AI7348" s="1"/>
      <c r="AJ7348" s="1"/>
      <c r="AK7348" s="1"/>
      <c r="AL7348" s="1"/>
      <c r="AM7348" s="1"/>
      <c r="AN7348" s="1"/>
      <c r="AO7348" s="1"/>
      <c r="AP7348" s="1"/>
      <c r="AQ7348" s="1"/>
      <c r="AR7348" s="1"/>
      <c r="AS7348" s="1"/>
      <c r="AT7348" s="1"/>
      <c r="AU7348" s="1"/>
      <c r="AV7348" s="1"/>
      <c r="AW7348" s="1"/>
      <c r="AX7348" s="1"/>
      <c r="AY7348" s="1"/>
      <c r="AZ7348" s="1"/>
      <c r="BA7348" s="1"/>
      <c r="BB7348" s="1"/>
      <c r="BC7348" s="1"/>
      <c r="BD7348" s="1"/>
      <c r="BE7348" s="1"/>
      <c r="BF7348" s="1"/>
      <c r="BG7348" s="1"/>
      <c r="BH7348" s="1"/>
      <c r="BI7348" s="1"/>
      <c r="BJ7348" s="1"/>
      <c r="BK7348" s="1"/>
      <c r="BL7348" s="1"/>
      <c r="BM7348" s="1"/>
      <c r="BN7348" s="1"/>
      <c r="BO7348" s="1"/>
      <c r="BP7348" s="1"/>
      <c r="BQ7348" s="1"/>
      <c r="BR7348" s="1"/>
      <c r="BS7348" s="1"/>
      <c r="BT7348" s="1"/>
      <c r="BU7348" s="1"/>
      <c r="BV7348" s="1"/>
      <c r="BW7348" s="1"/>
      <c r="BX7348" s="1"/>
      <c r="BY7348" s="1"/>
      <c r="BZ7348" s="1"/>
      <c r="CA7348" s="1"/>
      <c r="CB7348" s="1"/>
      <c r="CC7348" s="1"/>
      <c r="CD7348" s="1"/>
      <c r="CE7348" s="1"/>
      <c r="CF7348" s="1"/>
      <c r="CG7348" s="1"/>
      <c r="CH7348" s="1"/>
      <c r="CI7348" s="1"/>
      <c r="CJ7348" s="1"/>
      <c r="CK7348" s="1"/>
      <c r="CL7348" s="1"/>
      <c r="CM7348" s="1"/>
      <c r="CN7348" s="1"/>
      <c r="CO7348" s="1"/>
      <c r="CP7348" s="1"/>
      <c r="CQ7348" s="1"/>
      <c r="CR7348" s="1"/>
      <c r="CS7348" s="1"/>
      <c r="CT7348" s="1"/>
      <c r="CU7348" s="1"/>
      <c r="CV7348" s="1"/>
      <c r="CW7348" s="1"/>
      <c r="CX7348" s="1"/>
      <c r="CY7348" s="1"/>
      <c r="CZ7348" s="1"/>
      <c r="DA7348" s="1"/>
      <c r="DB7348" s="1"/>
      <c r="DC7348" s="1"/>
      <c r="DD7348" s="1"/>
      <c r="DE7348" s="1"/>
      <c r="DF7348" s="1"/>
      <c r="DG7348" s="1"/>
      <c r="DH7348" s="1"/>
      <c r="DI7348" s="1"/>
      <c r="DJ7348" s="1"/>
    </row>
    <row r="7349" spans="1:114" s="12" customFormat="1" x14ac:dyDescent="0.2">
      <c r="A7349" s="1"/>
      <c r="B7349" s="1"/>
      <c r="C7349" s="1"/>
      <c r="D7349" s="6"/>
      <c r="E7349" s="6"/>
      <c r="F7349" s="6"/>
      <c r="G7349" s="3"/>
      <c r="H7349" s="3"/>
      <c r="I7349" s="3"/>
      <c r="J7349" s="3"/>
      <c r="K7349" s="3"/>
      <c r="L7349" s="3"/>
      <c r="M7349" s="3"/>
      <c r="N7349" s="3"/>
      <c r="O7349" s="5"/>
      <c r="P7349" s="5"/>
      <c r="Q7349" s="5"/>
      <c r="R7349" s="5"/>
      <c r="S7349" s="5"/>
      <c r="T7349" s="5"/>
      <c r="U7349" s="5"/>
      <c r="V7349" s="5"/>
      <c r="W7349" s="5"/>
      <c r="X7349" s="4"/>
      <c r="Y7349" s="1"/>
      <c r="Z7349" s="1"/>
      <c r="AA7349" s="1"/>
      <c r="AB7349" s="1"/>
      <c r="AC7349" s="1"/>
      <c r="AD7349" s="1"/>
      <c r="AE7349" s="1"/>
      <c r="AF7349" s="1"/>
      <c r="AG7349" s="1"/>
      <c r="AH7349" s="1"/>
      <c r="AI7349" s="1"/>
      <c r="AJ7349" s="1"/>
      <c r="AK7349" s="1"/>
      <c r="AL7349" s="1"/>
      <c r="AM7349" s="1"/>
      <c r="AN7349" s="1"/>
      <c r="AO7349" s="1"/>
      <c r="AP7349" s="1"/>
      <c r="AQ7349" s="1"/>
      <c r="AR7349" s="1"/>
      <c r="AS7349" s="1"/>
      <c r="AT7349" s="1"/>
      <c r="AU7349" s="1"/>
      <c r="AV7349" s="1"/>
      <c r="AW7349" s="1"/>
      <c r="AX7349" s="1"/>
      <c r="AY7349" s="1"/>
      <c r="AZ7349" s="1"/>
      <c r="BA7349" s="1"/>
      <c r="BB7349" s="1"/>
      <c r="BC7349" s="1"/>
      <c r="BD7349" s="1"/>
      <c r="BE7349" s="1"/>
      <c r="BF7349" s="1"/>
      <c r="BG7349" s="1"/>
      <c r="BH7349" s="1"/>
      <c r="BI7349" s="1"/>
      <c r="BJ7349" s="1"/>
      <c r="BK7349" s="1"/>
      <c r="BL7349" s="1"/>
      <c r="BM7349" s="1"/>
      <c r="BN7349" s="1"/>
      <c r="BO7349" s="1"/>
      <c r="BP7349" s="1"/>
      <c r="BQ7349" s="1"/>
      <c r="BR7349" s="1"/>
      <c r="BS7349" s="1"/>
      <c r="BT7349" s="1"/>
      <c r="BU7349" s="1"/>
      <c r="BV7349" s="1"/>
      <c r="BW7349" s="1"/>
      <c r="BX7349" s="1"/>
      <c r="BY7349" s="1"/>
      <c r="BZ7349" s="1"/>
      <c r="CA7349" s="1"/>
      <c r="CB7349" s="1"/>
      <c r="CC7349" s="1"/>
      <c r="CD7349" s="1"/>
      <c r="CE7349" s="1"/>
      <c r="CF7349" s="1"/>
      <c r="CG7349" s="1"/>
      <c r="CH7349" s="1"/>
      <c r="CI7349" s="1"/>
      <c r="CJ7349" s="1"/>
      <c r="CK7349" s="1"/>
      <c r="CL7349" s="1"/>
      <c r="CM7349" s="1"/>
      <c r="CN7349" s="1"/>
      <c r="CO7349" s="1"/>
      <c r="CP7349" s="1"/>
      <c r="CQ7349" s="1"/>
      <c r="CR7349" s="1"/>
      <c r="CS7349" s="1"/>
      <c r="CT7349" s="1"/>
      <c r="CU7349" s="1"/>
      <c r="CV7349" s="1"/>
      <c r="CW7349" s="1"/>
      <c r="CX7349" s="1"/>
      <c r="CY7349" s="1"/>
      <c r="CZ7349" s="1"/>
      <c r="DA7349" s="1"/>
      <c r="DB7349" s="1"/>
      <c r="DC7349" s="1"/>
      <c r="DD7349" s="1"/>
      <c r="DE7349" s="1"/>
      <c r="DF7349" s="1"/>
      <c r="DG7349" s="1"/>
      <c r="DH7349" s="1"/>
      <c r="DI7349" s="1"/>
      <c r="DJ7349" s="1"/>
    </row>
    <row r="7350" spans="1:114" s="12" customFormat="1" x14ac:dyDescent="0.2">
      <c r="A7350" s="1"/>
      <c r="B7350" s="1"/>
      <c r="C7350" s="1"/>
      <c r="D7350" s="6"/>
      <c r="E7350" s="6"/>
      <c r="F7350" s="6"/>
      <c r="G7350" s="3"/>
      <c r="H7350" s="3"/>
      <c r="I7350" s="3"/>
      <c r="J7350" s="3"/>
      <c r="K7350" s="3"/>
      <c r="L7350" s="3"/>
      <c r="M7350" s="3"/>
      <c r="N7350" s="3"/>
      <c r="O7350" s="5"/>
      <c r="P7350" s="5"/>
      <c r="Q7350" s="5"/>
      <c r="R7350" s="5"/>
      <c r="S7350" s="5"/>
      <c r="T7350" s="5"/>
      <c r="U7350" s="5"/>
      <c r="V7350" s="5"/>
      <c r="W7350" s="5"/>
      <c r="X7350" s="4"/>
      <c r="Y7350" s="1"/>
      <c r="Z7350" s="1"/>
      <c r="AA7350" s="1"/>
      <c r="AB7350" s="1"/>
      <c r="AC7350" s="1"/>
      <c r="AD7350" s="1"/>
      <c r="AE7350" s="1"/>
      <c r="AF7350" s="1"/>
      <c r="AG7350" s="1"/>
      <c r="AH7350" s="1"/>
      <c r="AI7350" s="1"/>
      <c r="AJ7350" s="1"/>
      <c r="AK7350" s="1"/>
      <c r="AL7350" s="1"/>
      <c r="AM7350" s="1"/>
      <c r="AN7350" s="1"/>
      <c r="AO7350" s="1"/>
      <c r="AP7350" s="1"/>
      <c r="AQ7350" s="1"/>
      <c r="AR7350" s="1"/>
      <c r="AS7350" s="1"/>
      <c r="AT7350" s="1"/>
      <c r="AU7350" s="1"/>
      <c r="AV7350" s="1"/>
      <c r="AW7350" s="1"/>
      <c r="AX7350" s="1"/>
      <c r="AY7350" s="1"/>
      <c r="AZ7350" s="1"/>
      <c r="BA7350" s="1"/>
      <c r="BB7350" s="1"/>
      <c r="BC7350" s="1"/>
      <c r="BD7350" s="1"/>
      <c r="BE7350" s="1"/>
      <c r="BF7350" s="1"/>
      <c r="BG7350" s="1"/>
      <c r="BH7350" s="1"/>
      <c r="BI7350" s="1"/>
      <c r="BJ7350" s="1"/>
      <c r="BK7350" s="1"/>
      <c r="BL7350" s="1"/>
      <c r="BM7350" s="1"/>
      <c r="BN7350" s="1"/>
      <c r="BO7350" s="1"/>
      <c r="BP7350" s="1"/>
      <c r="BQ7350" s="1"/>
      <c r="BR7350" s="1"/>
      <c r="BS7350" s="1"/>
      <c r="BT7350" s="1"/>
      <c r="BU7350" s="1"/>
      <c r="BV7350" s="1"/>
      <c r="BW7350" s="1"/>
      <c r="BX7350" s="1"/>
      <c r="BY7350" s="1"/>
      <c r="BZ7350" s="1"/>
      <c r="CA7350" s="1"/>
      <c r="CB7350" s="1"/>
      <c r="CC7350" s="1"/>
      <c r="CD7350" s="1"/>
      <c r="CE7350" s="1"/>
      <c r="CF7350" s="1"/>
      <c r="CG7350" s="1"/>
      <c r="CH7350" s="1"/>
      <c r="CI7350" s="1"/>
      <c r="CJ7350" s="1"/>
      <c r="CK7350" s="1"/>
      <c r="CL7350" s="1"/>
      <c r="CM7350" s="1"/>
      <c r="CN7350" s="1"/>
      <c r="CO7350" s="1"/>
      <c r="CP7350" s="1"/>
      <c r="CQ7350" s="1"/>
      <c r="CR7350" s="1"/>
      <c r="CS7350" s="1"/>
      <c r="CT7350" s="1"/>
      <c r="CU7350" s="1"/>
      <c r="CV7350" s="1"/>
      <c r="CW7350" s="1"/>
      <c r="CX7350" s="1"/>
      <c r="CY7350" s="1"/>
      <c r="CZ7350" s="1"/>
      <c r="DA7350" s="1"/>
      <c r="DB7350" s="1"/>
      <c r="DC7350" s="1"/>
      <c r="DD7350" s="1"/>
      <c r="DE7350" s="1"/>
      <c r="DF7350" s="1"/>
      <c r="DG7350" s="1"/>
      <c r="DH7350" s="1"/>
      <c r="DI7350" s="1"/>
      <c r="DJ7350" s="1"/>
    </row>
    <row r="7351" spans="1:114" s="12" customFormat="1" x14ac:dyDescent="0.2">
      <c r="A7351" s="1"/>
      <c r="B7351" s="1"/>
      <c r="C7351" s="1"/>
      <c r="D7351" s="6"/>
      <c r="E7351" s="6"/>
      <c r="F7351" s="6"/>
      <c r="G7351" s="3"/>
      <c r="H7351" s="3"/>
      <c r="I7351" s="3"/>
      <c r="J7351" s="3"/>
      <c r="K7351" s="3"/>
      <c r="L7351" s="3"/>
      <c r="M7351" s="3"/>
      <c r="N7351" s="3"/>
      <c r="O7351" s="5"/>
      <c r="P7351" s="5"/>
      <c r="Q7351" s="5"/>
      <c r="R7351" s="5"/>
      <c r="S7351" s="5"/>
      <c r="T7351" s="5"/>
      <c r="U7351" s="5"/>
      <c r="V7351" s="5"/>
      <c r="W7351" s="5"/>
      <c r="X7351" s="4"/>
      <c r="Y7351" s="1"/>
      <c r="Z7351" s="1"/>
      <c r="AA7351" s="1"/>
      <c r="AB7351" s="1"/>
      <c r="AC7351" s="1"/>
      <c r="AD7351" s="1"/>
      <c r="AE7351" s="1"/>
      <c r="AF7351" s="1"/>
      <c r="AG7351" s="1"/>
      <c r="AH7351" s="1"/>
      <c r="AI7351" s="1"/>
      <c r="AJ7351" s="1"/>
      <c r="AK7351" s="1"/>
      <c r="AL7351" s="1"/>
      <c r="AM7351" s="1"/>
      <c r="AN7351" s="1"/>
      <c r="AO7351" s="1"/>
      <c r="AP7351" s="1"/>
      <c r="AQ7351" s="1"/>
      <c r="AR7351" s="1"/>
      <c r="AS7351" s="1"/>
      <c r="AT7351" s="1"/>
      <c r="AU7351" s="1"/>
      <c r="AV7351" s="1"/>
      <c r="AW7351" s="1"/>
      <c r="AX7351" s="1"/>
      <c r="AY7351" s="1"/>
      <c r="AZ7351" s="1"/>
      <c r="BA7351" s="1"/>
      <c r="BB7351" s="1"/>
      <c r="BC7351" s="1"/>
      <c r="BD7351" s="1"/>
      <c r="BE7351" s="1"/>
      <c r="BF7351" s="1"/>
      <c r="BG7351" s="1"/>
      <c r="BH7351" s="1"/>
      <c r="BI7351" s="1"/>
      <c r="BJ7351" s="1"/>
      <c r="BK7351" s="1"/>
      <c r="BL7351" s="1"/>
      <c r="BM7351" s="1"/>
      <c r="BN7351" s="1"/>
      <c r="BO7351" s="1"/>
      <c r="BP7351" s="1"/>
      <c r="BQ7351" s="1"/>
      <c r="BR7351" s="1"/>
      <c r="BS7351" s="1"/>
      <c r="BT7351" s="1"/>
      <c r="BU7351" s="1"/>
      <c r="BV7351" s="1"/>
      <c r="BW7351" s="1"/>
      <c r="BX7351" s="1"/>
      <c r="BY7351" s="1"/>
      <c r="BZ7351" s="1"/>
      <c r="CA7351" s="1"/>
      <c r="CB7351" s="1"/>
      <c r="CC7351" s="1"/>
      <c r="CD7351" s="1"/>
      <c r="CE7351" s="1"/>
      <c r="CF7351" s="1"/>
      <c r="CG7351" s="1"/>
      <c r="CH7351" s="1"/>
      <c r="CI7351" s="1"/>
      <c r="CJ7351" s="1"/>
      <c r="CK7351" s="1"/>
      <c r="CL7351" s="1"/>
      <c r="CM7351" s="1"/>
      <c r="CN7351" s="1"/>
      <c r="CO7351" s="1"/>
      <c r="CP7351" s="1"/>
      <c r="CQ7351" s="1"/>
      <c r="CR7351" s="1"/>
      <c r="CS7351" s="1"/>
      <c r="CT7351" s="1"/>
      <c r="CU7351" s="1"/>
      <c r="CV7351" s="1"/>
      <c r="CW7351" s="1"/>
      <c r="CX7351" s="1"/>
      <c r="CY7351" s="1"/>
      <c r="CZ7351" s="1"/>
      <c r="DA7351" s="1"/>
      <c r="DB7351" s="1"/>
      <c r="DC7351" s="1"/>
      <c r="DD7351" s="1"/>
      <c r="DE7351" s="1"/>
      <c r="DF7351" s="1"/>
      <c r="DG7351" s="1"/>
      <c r="DH7351" s="1"/>
      <c r="DI7351" s="1"/>
      <c r="DJ7351" s="1"/>
    </row>
    <row r="7352" spans="1:114" s="12" customFormat="1" x14ac:dyDescent="0.2">
      <c r="A7352" s="1"/>
      <c r="B7352" s="1"/>
      <c r="C7352" s="1"/>
      <c r="D7352" s="6"/>
      <c r="E7352" s="6"/>
      <c r="F7352" s="6"/>
      <c r="G7352" s="3"/>
      <c r="H7352" s="3"/>
      <c r="I7352" s="3"/>
      <c r="J7352" s="3"/>
      <c r="K7352" s="3"/>
      <c r="L7352" s="3"/>
      <c r="M7352" s="3"/>
      <c r="N7352" s="3"/>
      <c r="O7352" s="5"/>
      <c r="P7352" s="5"/>
      <c r="Q7352" s="5"/>
      <c r="R7352" s="5"/>
      <c r="S7352" s="5"/>
      <c r="T7352" s="5"/>
      <c r="U7352" s="5"/>
      <c r="V7352" s="5"/>
      <c r="W7352" s="5"/>
      <c r="X7352" s="4"/>
      <c r="Y7352" s="1"/>
      <c r="Z7352" s="1"/>
      <c r="AA7352" s="1"/>
      <c r="AB7352" s="1"/>
      <c r="AC7352" s="1"/>
      <c r="AD7352" s="1"/>
      <c r="AE7352" s="1"/>
      <c r="AF7352" s="1"/>
      <c r="AG7352" s="1"/>
      <c r="AH7352" s="1"/>
      <c r="AI7352" s="1"/>
      <c r="AJ7352" s="1"/>
      <c r="AK7352" s="1"/>
      <c r="AL7352" s="1"/>
      <c r="AM7352" s="1"/>
      <c r="AN7352" s="1"/>
      <c r="AO7352" s="1"/>
      <c r="AP7352" s="1"/>
      <c r="AQ7352" s="1"/>
      <c r="AR7352" s="1"/>
      <c r="AS7352" s="1"/>
      <c r="AT7352" s="1"/>
      <c r="AU7352" s="1"/>
      <c r="AV7352" s="1"/>
      <c r="AW7352" s="1"/>
      <c r="AX7352" s="1"/>
      <c r="AY7352" s="1"/>
      <c r="AZ7352" s="1"/>
      <c r="BA7352" s="1"/>
      <c r="BB7352" s="1"/>
      <c r="BC7352" s="1"/>
      <c r="BD7352" s="1"/>
      <c r="BE7352" s="1"/>
      <c r="BF7352" s="1"/>
      <c r="BG7352" s="1"/>
      <c r="BH7352" s="1"/>
      <c r="BI7352" s="1"/>
      <c r="BJ7352" s="1"/>
      <c r="BK7352" s="1"/>
      <c r="BL7352" s="1"/>
      <c r="BM7352" s="1"/>
      <c r="BN7352" s="1"/>
      <c r="BO7352" s="1"/>
      <c r="BP7352" s="1"/>
      <c r="BQ7352" s="1"/>
      <c r="BR7352" s="1"/>
      <c r="BS7352" s="1"/>
      <c r="BT7352" s="1"/>
      <c r="BU7352" s="1"/>
      <c r="BV7352" s="1"/>
      <c r="BW7352" s="1"/>
      <c r="BX7352" s="1"/>
      <c r="BY7352" s="1"/>
      <c r="BZ7352" s="1"/>
      <c r="CA7352" s="1"/>
      <c r="CB7352" s="1"/>
      <c r="CC7352" s="1"/>
      <c r="CD7352" s="1"/>
      <c r="CE7352" s="1"/>
      <c r="CF7352" s="1"/>
      <c r="CG7352" s="1"/>
      <c r="CH7352" s="1"/>
      <c r="CI7352" s="1"/>
      <c r="CJ7352" s="1"/>
      <c r="CK7352" s="1"/>
      <c r="CL7352" s="1"/>
      <c r="CM7352" s="1"/>
      <c r="CN7352" s="1"/>
      <c r="CO7352" s="1"/>
      <c r="CP7352" s="1"/>
      <c r="CQ7352" s="1"/>
      <c r="CR7352" s="1"/>
      <c r="CS7352" s="1"/>
      <c r="CT7352" s="1"/>
      <c r="CU7352" s="1"/>
      <c r="CV7352" s="1"/>
      <c r="CW7352" s="1"/>
      <c r="CX7352" s="1"/>
      <c r="CY7352" s="1"/>
      <c r="CZ7352" s="1"/>
      <c r="DA7352" s="1"/>
      <c r="DB7352" s="1"/>
      <c r="DC7352" s="1"/>
      <c r="DD7352" s="1"/>
      <c r="DE7352" s="1"/>
      <c r="DF7352" s="1"/>
      <c r="DG7352" s="1"/>
      <c r="DH7352" s="1"/>
      <c r="DI7352" s="1"/>
      <c r="DJ7352" s="1"/>
    </row>
    <row r="7353" spans="1:114" s="12" customFormat="1" x14ac:dyDescent="0.2">
      <c r="A7353" s="1"/>
      <c r="B7353" s="1"/>
      <c r="C7353" s="1"/>
      <c r="D7353" s="6"/>
      <c r="E7353" s="6"/>
      <c r="F7353" s="6"/>
      <c r="G7353" s="3"/>
      <c r="H7353" s="3"/>
      <c r="I7353" s="3"/>
      <c r="J7353" s="3"/>
      <c r="K7353" s="3"/>
      <c r="L7353" s="3"/>
      <c r="M7353" s="3"/>
      <c r="N7353" s="3"/>
      <c r="O7353" s="5"/>
      <c r="P7353" s="5"/>
      <c r="Q7353" s="5"/>
      <c r="R7353" s="5"/>
      <c r="S7353" s="5"/>
      <c r="T7353" s="5"/>
      <c r="U7353" s="5"/>
      <c r="V7353" s="5"/>
      <c r="W7353" s="5"/>
      <c r="X7353" s="4"/>
      <c r="Y7353" s="1"/>
      <c r="Z7353" s="1"/>
      <c r="AA7353" s="1"/>
      <c r="AB7353" s="1"/>
      <c r="AC7353" s="1"/>
      <c r="AD7353" s="1"/>
      <c r="AE7353" s="1"/>
      <c r="AF7353" s="1"/>
      <c r="AG7353" s="1"/>
      <c r="AH7353" s="1"/>
      <c r="AI7353" s="1"/>
      <c r="AJ7353" s="1"/>
      <c r="AK7353" s="1"/>
      <c r="AL7353" s="1"/>
      <c r="AM7353" s="1"/>
      <c r="AN7353" s="1"/>
      <c r="AO7353" s="1"/>
      <c r="AP7353" s="1"/>
      <c r="AQ7353" s="1"/>
      <c r="AR7353" s="1"/>
      <c r="AS7353" s="1"/>
      <c r="AT7353" s="1"/>
      <c r="AU7353" s="1"/>
      <c r="AV7353" s="1"/>
      <c r="AW7353" s="1"/>
      <c r="AX7353" s="1"/>
      <c r="AY7353" s="1"/>
      <c r="AZ7353" s="1"/>
      <c r="BA7353" s="1"/>
      <c r="BB7353" s="1"/>
      <c r="BC7353" s="1"/>
      <c r="BD7353" s="1"/>
      <c r="BE7353" s="1"/>
      <c r="BF7353" s="1"/>
      <c r="BG7353" s="1"/>
      <c r="BH7353" s="1"/>
      <c r="BI7353" s="1"/>
      <c r="BJ7353" s="1"/>
      <c r="BK7353" s="1"/>
      <c r="BL7353" s="1"/>
      <c r="BM7353" s="1"/>
      <c r="BN7353" s="1"/>
      <c r="BO7353" s="1"/>
      <c r="BP7353" s="1"/>
      <c r="BQ7353" s="1"/>
      <c r="BR7353" s="1"/>
      <c r="BS7353" s="1"/>
      <c r="BT7353" s="1"/>
      <c r="BU7353" s="1"/>
      <c r="BV7353" s="1"/>
      <c r="BW7353" s="1"/>
      <c r="BX7353" s="1"/>
      <c r="BY7353" s="1"/>
      <c r="BZ7353" s="1"/>
      <c r="CA7353" s="1"/>
      <c r="CB7353" s="1"/>
      <c r="CC7353" s="1"/>
      <c r="CD7353" s="1"/>
      <c r="CE7353" s="1"/>
      <c r="CF7353" s="1"/>
      <c r="CG7353" s="1"/>
      <c r="CH7353" s="1"/>
      <c r="CI7353" s="1"/>
      <c r="CJ7353" s="1"/>
      <c r="CK7353" s="1"/>
      <c r="CL7353" s="1"/>
      <c r="CM7353" s="1"/>
      <c r="CN7353" s="1"/>
      <c r="CO7353" s="1"/>
      <c r="CP7353" s="1"/>
      <c r="CQ7353" s="1"/>
      <c r="CR7353" s="1"/>
      <c r="CS7353" s="1"/>
      <c r="CT7353" s="1"/>
      <c r="CU7353" s="1"/>
      <c r="CV7353" s="1"/>
      <c r="CW7353" s="1"/>
      <c r="CX7353" s="1"/>
      <c r="CY7353" s="1"/>
      <c r="CZ7353" s="1"/>
      <c r="DA7353" s="1"/>
      <c r="DB7353" s="1"/>
      <c r="DC7353" s="1"/>
      <c r="DD7353" s="1"/>
      <c r="DE7353" s="1"/>
      <c r="DF7353" s="1"/>
      <c r="DG7353" s="1"/>
      <c r="DH7353" s="1"/>
      <c r="DI7353" s="1"/>
      <c r="DJ7353" s="1"/>
    </row>
    <row r="7354" spans="1:114" s="12" customFormat="1" x14ac:dyDescent="0.2">
      <c r="A7354" s="1"/>
      <c r="B7354" s="1"/>
      <c r="C7354" s="1"/>
      <c r="D7354" s="6"/>
      <c r="E7354" s="6"/>
      <c r="F7354" s="6"/>
      <c r="G7354" s="3"/>
      <c r="H7354" s="3"/>
      <c r="I7354" s="3"/>
      <c r="J7354" s="3"/>
      <c r="K7354" s="3"/>
      <c r="L7354" s="3"/>
      <c r="M7354" s="3"/>
      <c r="N7354" s="3"/>
      <c r="O7354" s="5"/>
      <c r="P7354" s="5"/>
      <c r="Q7354" s="5"/>
      <c r="R7354" s="5"/>
      <c r="S7354" s="5"/>
      <c r="T7354" s="5"/>
      <c r="U7354" s="5"/>
      <c r="V7354" s="5"/>
      <c r="W7354" s="5"/>
      <c r="X7354" s="4"/>
      <c r="Y7354" s="1"/>
      <c r="Z7354" s="1"/>
      <c r="AA7354" s="1"/>
      <c r="AB7354" s="1"/>
      <c r="AC7354" s="1"/>
      <c r="AD7354" s="1"/>
      <c r="AE7354" s="1"/>
      <c r="AF7354" s="1"/>
      <c r="AG7354" s="1"/>
      <c r="AH7354" s="1"/>
      <c r="AI7354" s="1"/>
      <c r="AJ7354" s="1"/>
      <c r="AK7354" s="1"/>
      <c r="AL7354" s="1"/>
      <c r="AM7354" s="1"/>
      <c r="AN7354" s="1"/>
      <c r="AO7354" s="1"/>
      <c r="AP7354" s="1"/>
      <c r="AQ7354" s="1"/>
      <c r="AR7354" s="1"/>
      <c r="AS7354" s="1"/>
      <c r="AT7354" s="1"/>
      <c r="AU7354" s="1"/>
      <c r="AV7354" s="1"/>
      <c r="AW7354" s="1"/>
      <c r="AX7354" s="1"/>
      <c r="AY7354" s="1"/>
      <c r="AZ7354" s="1"/>
      <c r="BA7354" s="1"/>
      <c r="BB7354" s="1"/>
      <c r="BC7354" s="1"/>
      <c r="BD7354" s="1"/>
      <c r="BE7354" s="1"/>
      <c r="BF7354" s="1"/>
      <c r="BG7354" s="1"/>
      <c r="BH7354" s="1"/>
      <c r="BI7354" s="1"/>
      <c r="BJ7354" s="1"/>
      <c r="BK7354" s="1"/>
      <c r="BL7354" s="1"/>
      <c r="BM7354" s="1"/>
      <c r="BN7354" s="1"/>
      <c r="BO7354" s="1"/>
      <c r="BP7354" s="1"/>
      <c r="BQ7354" s="1"/>
      <c r="BR7354" s="1"/>
      <c r="BS7354" s="1"/>
      <c r="BT7354" s="1"/>
      <c r="BU7354" s="1"/>
      <c r="BV7354" s="1"/>
      <c r="BW7354" s="1"/>
      <c r="BX7354" s="1"/>
      <c r="BY7354" s="1"/>
      <c r="BZ7354" s="1"/>
      <c r="CA7354" s="1"/>
      <c r="CB7354" s="1"/>
      <c r="CC7354" s="1"/>
      <c r="CD7354" s="1"/>
      <c r="CE7354" s="1"/>
      <c r="CF7354" s="1"/>
      <c r="CG7354" s="1"/>
      <c r="CH7354" s="1"/>
      <c r="CI7354" s="1"/>
      <c r="CJ7354" s="1"/>
      <c r="CK7354" s="1"/>
      <c r="CL7354" s="1"/>
      <c r="CM7354" s="1"/>
      <c r="CN7354" s="1"/>
      <c r="CO7354" s="1"/>
      <c r="CP7354" s="1"/>
      <c r="CQ7354" s="1"/>
      <c r="CR7354" s="1"/>
      <c r="CS7354" s="1"/>
      <c r="CT7354" s="1"/>
      <c r="CU7354" s="1"/>
      <c r="CV7354" s="1"/>
      <c r="CW7354" s="1"/>
      <c r="CX7354" s="1"/>
      <c r="CY7354" s="1"/>
      <c r="CZ7354" s="1"/>
      <c r="DA7354" s="1"/>
      <c r="DB7354" s="1"/>
      <c r="DC7354" s="1"/>
      <c r="DD7354" s="1"/>
      <c r="DE7354" s="1"/>
      <c r="DF7354" s="1"/>
      <c r="DG7354" s="1"/>
      <c r="DH7354" s="1"/>
      <c r="DI7354" s="1"/>
      <c r="DJ7354" s="1"/>
    </row>
  </sheetData>
  <autoFilter ref="A5:X5">
    <sortState ref="A6:X141">
      <sortCondition ref="A5"/>
    </sortState>
  </autoFilter>
  <pageMargins left="0.7" right="0.7" top="0.75" bottom="0.75" header="0.3" footer="0.3"/>
  <pageSetup paperSize="9" orientation="portrait" r:id="rId1"/>
  <ignoredErrors>
    <ignoredError sqref="C6:F14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20"/>
  <sheetViews>
    <sheetView zoomScale="90" zoomScaleNormal="90" workbookViewId="0">
      <selection activeCell="X6" sqref="X6"/>
    </sheetView>
  </sheetViews>
  <sheetFormatPr defaultRowHeight="12" x14ac:dyDescent="0.2"/>
  <cols>
    <col min="1" max="1" width="35.140625" style="1" customWidth="1"/>
    <col min="2" max="3" width="9.140625" style="1"/>
    <col min="4" max="6" width="9.140625" style="6"/>
    <col min="7" max="14" width="9.140625" style="13"/>
    <col min="15" max="23" width="9.140625" style="4"/>
    <col min="24" max="16384" width="9.140625" style="1"/>
  </cols>
  <sheetData>
    <row r="1" spans="1:64" x14ac:dyDescent="0.2">
      <c r="G1" s="13" t="s">
        <v>0</v>
      </c>
      <c r="H1" s="13" t="s">
        <v>0</v>
      </c>
      <c r="I1" s="13" t="s">
        <v>0</v>
      </c>
      <c r="J1" s="13" t="s">
        <v>0</v>
      </c>
      <c r="K1" s="13" t="s">
        <v>0</v>
      </c>
      <c r="L1" s="13" t="s">
        <v>0</v>
      </c>
      <c r="M1" s="13" t="s">
        <v>0</v>
      </c>
      <c r="N1" s="13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</row>
    <row r="2" spans="1:64" x14ac:dyDescent="0.2">
      <c r="D2" s="1"/>
      <c r="E2" s="1"/>
      <c r="F2" s="1"/>
      <c r="G2" s="13" t="s">
        <v>1</v>
      </c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</row>
    <row r="3" spans="1:64" x14ac:dyDescent="0.2">
      <c r="C3" s="21"/>
      <c r="D3" s="21"/>
      <c r="E3" s="21"/>
      <c r="F3" s="21"/>
      <c r="G3" s="13" t="s">
        <v>2</v>
      </c>
      <c r="H3" s="13" t="s">
        <v>2</v>
      </c>
      <c r="I3" s="13" t="s">
        <v>2</v>
      </c>
      <c r="J3" s="13" t="s">
        <v>2</v>
      </c>
      <c r="K3" s="13" t="s">
        <v>2</v>
      </c>
      <c r="L3" s="13" t="s">
        <v>2</v>
      </c>
      <c r="M3" s="13" t="s">
        <v>2</v>
      </c>
      <c r="N3" s="13" t="s">
        <v>2</v>
      </c>
      <c r="O3" s="4" t="s">
        <v>3</v>
      </c>
      <c r="P3" s="4" t="s">
        <v>3</v>
      </c>
      <c r="Q3" s="4" t="s">
        <v>3</v>
      </c>
      <c r="R3" s="4" t="s">
        <v>3</v>
      </c>
      <c r="S3" s="4" t="s">
        <v>3</v>
      </c>
      <c r="T3" s="4" t="s">
        <v>3</v>
      </c>
      <c r="U3" s="4" t="s">
        <v>3</v>
      </c>
      <c r="V3" s="4" t="s">
        <v>3</v>
      </c>
      <c r="W3" s="4" t="s">
        <v>3</v>
      </c>
    </row>
    <row r="4" spans="1:64" x14ac:dyDescent="0.2">
      <c r="C4" s="1" t="s">
        <v>4</v>
      </c>
      <c r="D4" s="1"/>
      <c r="E4" s="1" t="s">
        <v>5</v>
      </c>
      <c r="F4" s="1"/>
      <c r="G4" s="13" t="s">
        <v>6</v>
      </c>
      <c r="H4" s="13" t="s">
        <v>6</v>
      </c>
      <c r="I4" s="13" t="s">
        <v>6</v>
      </c>
      <c r="J4" s="13" t="s">
        <v>6</v>
      </c>
      <c r="K4" s="13" t="s">
        <v>6</v>
      </c>
      <c r="L4" s="13" t="s">
        <v>6</v>
      </c>
      <c r="M4" s="13" t="s">
        <v>6</v>
      </c>
      <c r="N4" s="13" t="s">
        <v>6</v>
      </c>
      <c r="O4" s="4" t="s">
        <v>6</v>
      </c>
      <c r="P4" s="4" t="s">
        <v>6</v>
      </c>
      <c r="Q4" s="4" t="s">
        <v>6</v>
      </c>
      <c r="R4" s="4" t="s">
        <v>6</v>
      </c>
      <c r="S4" s="4" t="s">
        <v>6</v>
      </c>
      <c r="T4" s="4" t="s">
        <v>6</v>
      </c>
      <c r="U4" s="4" t="s">
        <v>6</v>
      </c>
      <c r="V4" s="4" t="s">
        <v>6</v>
      </c>
      <c r="W4" s="4" t="s">
        <v>6</v>
      </c>
    </row>
    <row r="5" spans="1:64" x14ac:dyDescent="0.2">
      <c r="A5" s="1" t="s">
        <v>215</v>
      </c>
      <c r="B5" s="15" t="s">
        <v>216</v>
      </c>
      <c r="C5" s="1" t="s">
        <v>7</v>
      </c>
      <c r="D5" s="1" t="s">
        <v>8</v>
      </c>
      <c r="E5" s="1" t="s">
        <v>7</v>
      </c>
      <c r="F5" s="1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155</v>
      </c>
      <c r="M5" s="13" t="s">
        <v>156</v>
      </c>
      <c r="N5" s="13" t="s">
        <v>157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5" t="s">
        <v>26</v>
      </c>
    </row>
    <row r="6" spans="1:64" x14ac:dyDescent="0.2">
      <c r="A6" s="1" t="s">
        <v>269</v>
      </c>
      <c r="B6" s="1">
        <v>682.59100000000001</v>
      </c>
      <c r="C6" s="7">
        <f>AVERAGE(G6:N6)</f>
        <v>2.1699765239289726E-2</v>
      </c>
      <c r="D6" s="7">
        <f>STDEV(G6:N6)</f>
        <v>5.8831828513861768E-2</v>
      </c>
      <c r="E6" s="7">
        <f>AVERAGE(O6:W6)</f>
        <v>9.5245046737572045E-2</v>
      </c>
      <c r="F6" s="7">
        <f>STDEV(O6:W6)</f>
        <v>0.1831184855377703</v>
      </c>
      <c r="G6" s="16">
        <v>6.4026280467859853E-3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0.16719549386753182</v>
      </c>
      <c r="O6" s="9">
        <v>4.128373102104823E-2</v>
      </c>
      <c r="P6" s="9">
        <v>0</v>
      </c>
      <c r="Q6" s="9">
        <v>6.4373288154285807E-2</v>
      </c>
      <c r="R6" s="9">
        <v>0</v>
      </c>
      <c r="S6" s="9">
        <v>5.2868263495711054E-2</v>
      </c>
      <c r="T6" s="9">
        <v>0</v>
      </c>
      <c r="U6" s="9">
        <v>0.12890490758362533</v>
      </c>
      <c r="V6" s="9">
        <v>0.56977523038347799</v>
      </c>
      <c r="W6" s="9">
        <v>0</v>
      </c>
      <c r="X6" s="10">
        <f>COUNTIF(G6:W6,"&gt;0")/17</f>
        <v>0.41176470588235292</v>
      </c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</row>
    <row r="7" spans="1:64" x14ac:dyDescent="0.2">
      <c r="A7" s="1" t="s">
        <v>378</v>
      </c>
      <c r="B7" s="1">
        <v>743.54089999999997</v>
      </c>
      <c r="C7" s="7">
        <f>AVERAGE(G7:N7)</f>
        <v>25.94666923371199</v>
      </c>
      <c r="D7" s="7">
        <f>STDEV(G7:N7)</f>
        <v>12.510959866494465</v>
      </c>
      <c r="E7" s="7">
        <f>AVERAGE(O7:W7)</f>
        <v>18.20075944849582</v>
      </c>
      <c r="F7" s="7">
        <f>STDEV(O7:W7)</f>
        <v>12.273125787665908</v>
      </c>
      <c r="G7" s="16">
        <v>40.505704797567901</v>
      </c>
      <c r="H7" s="16">
        <v>14.161482942809767</v>
      </c>
      <c r="I7" s="16">
        <v>10.989738003159831</v>
      </c>
      <c r="J7" s="16">
        <v>27.129829816250474</v>
      </c>
      <c r="K7" s="16">
        <v>36.248604649872753</v>
      </c>
      <c r="L7" s="16">
        <v>11.025654641233363</v>
      </c>
      <c r="M7" s="16">
        <v>39.628131928692163</v>
      </c>
      <c r="N7" s="16">
        <v>27.884207090109662</v>
      </c>
      <c r="O7" s="9">
        <v>30.140319703445687</v>
      </c>
      <c r="P7" s="9">
        <v>13.131407520187919</v>
      </c>
      <c r="Q7" s="9">
        <v>4.1671206209218834</v>
      </c>
      <c r="R7" s="9">
        <v>40.79272764018571</v>
      </c>
      <c r="S7" s="9">
        <v>18.940621889133503</v>
      </c>
      <c r="T7" s="9">
        <v>22.323268865226112</v>
      </c>
      <c r="U7" s="9">
        <v>14.172098229348647</v>
      </c>
      <c r="V7" s="9">
        <v>1.0296544397297518</v>
      </c>
      <c r="W7" s="9">
        <v>19.109616128283204</v>
      </c>
      <c r="X7" s="10">
        <f>COUNTIF(G7:W7,"&gt;0")/17</f>
        <v>1</v>
      </c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</row>
    <row r="8" spans="1:64" x14ac:dyDescent="0.2">
      <c r="A8" s="1" t="s">
        <v>297</v>
      </c>
      <c r="B8" s="1">
        <v>774.59564999999998</v>
      </c>
      <c r="C8" s="7">
        <f>AVERAGE(G8:N8)</f>
        <v>1.3528262674224818</v>
      </c>
      <c r="D8" s="7">
        <f>STDEV(G8:N8)</f>
        <v>2.0721675241230746</v>
      </c>
      <c r="E8" s="7">
        <f>AVERAGE(O8:W8)</f>
        <v>0.66026706526736889</v>
      </c>
      <c r="F8" s="7">
        <f>STDEV(O8:W8)</f>
        <v>0.98613135107682626</v>
      </c>
      <c r="G8" s="16">
        <v>0.95479183787114996</v>
      </c>
      <c r="H8" s="16">
        <v>0</v>
      </c>
      <c r="I8" s="16">
        <v>0</v>
      </c>
      <c r="J8" s="16">
        <v>6.0008463392331413</v>
      </c>
      <c r="K8" s="16">
        <v>1.5463563545444374</v>
      </c>
      <c r="L8" s="16">
        <v>0</v>
      </c>
      <c r="M8" s="16">
        <v>0</v>
      </c>
      <c r="N8" s="16">
        <v>2.3206156077311255</v>
      </c>
      <c r="O8" s="9">
        <v>0</v>
      </c>
      <c r="P8" s="9">
        <v>0</v>
      </c>
      <c r="Q8" s="9">
        <v>1.609839859582235</v>
      </c>
      <c r="R8" s="9">
        <v>2.8789170490109712</v>
      </c>
      <c r="S8" s="9">
        <v>0.44423226814214789</v>
      </c>
      <c r="T8" s="9">
        <v>0.74622835039766844</v>
      </c>
      <c r="U8" s="9">
        <v>0</v>
      </c>
      <c r="V8" s="9">
        <v>0</v>
      </c>
      <c r="W8" s="9">
        <v>0.26318606027329683</v>
      </c>
      <c r="X8" s="10">
        <f>COUNTIF(G8:W8,"&gt;0")/17</f>
        <v>0.52941176470588236</v>
      </c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</row>
    <row r="9" spans="1:64" x14ac:dyDescent="0.2">
      <c r="A9" s="1" t="s">
        <v>379</v>
      </c>
      <c r="B9" s="1">
        <v>540.33069999999998</v>
      </c>
      <c r="C9" s="7">
        <f>AVERAGE(G9:N9)</f>
        <v>7.5551103750864108</v>
      </c>
      <c r="D9" s="7">
        <f>STDEV(G9:N9)</f>
        <v>6.9007608744225957</v>
      </c>
      <c r="E9" s="7">
        <f>AVERAGE(O9:W9)</f>
        <v>16.261217585789037</v>
      </c>
      <c r="F9" s="7">
        <f>STDEV(O9:W9)</f>
        <v>20.164220845671739</v>
      </c>
      <c r="G9" s="16">
        <v>3.899784081542629</v>
      </c>
      <c r="H9" s="16">
        <v>12.166621685421333</v>
      </c>
      <c r="I9" s="16">
        <v>22.949171328583414</v>
      </c>
      <c r="J9" s="16">
        <v>3.4414778649208051</v>
      </c>
      <c r="K9" s="16">
        <v>3.2058994789116109</v>
      </c>
      <c r="L9" s="16">
        <v>6.7747796664891577</v>
      </c>
      <c r="M9" s="16">
        <v>3.865218364493987</v>
      </c>
      <c r="N9" s="16">
        <v>4.1379305303283545</v>
      </c>
      <c r="O9" s="9">
        <v>1.2513391379384207</v>
      </c>
      <c r="P9" s="9">
        <v>19.454947023274475</v>
      </c>
      <c r="Q9" s="9">
        <v>18.659538735719071</v>
      </c>
      <c r="R9" s="9">
        <v>3.582774282138411</v>
      </c>
      <c r="S9" s="9">
        <v>6.3924866649777057</v>
      </c>
      <c r="T9" s="9">
        <v>1.4677605703639787</v>
      </c>
      <c r="U9" s="9">
        <v>0.97335280877490327</v>
      </c>
      <c r="V9" s="9">
        <v>33.574073043884788</v>
      </c>
      <c r="W9" s="9">
        <v>60.9946860050296</v>
      </c>
      <c r="X9" s="10">
        <f>COUNTIF(G9:W9,"&gt;0")/17</f>
        <v>1</v>
      </c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</row>
    <row r="10" spans="1:64" x14ac:dyDescent="0.2">
      <c r="A10" s="1" t="s">
        <v>380</v>
      </c>
      <c r="B10" s="1">
        <v>566.34630000000004</v>
      </c>
      <c r="C10" s="7">
        <f>AVERAGE(G10:N10)</f>
        <v>3.0657011778083971</v>
      </c>
      <c r="D10" s="7">
        <f>STDEV(G10:N10)</f>
        <v>2.7345425639515368</v>
      </c>
      <c r="E10" s="7">
        <f>AVERAGE(O10:W10)</f>
        <v>4.9082286952352963</v>
      </c>
      <c r="F10" s="7">
        <f>STDEV(O10:W10)</f>
        <v>5.6415985392015964</v>
      </c>
      <c r="G10" s="16">
        <v>1.5077087325029748</v>
      </c>
      <c r="H10" s="16">
        <v>1.56017671574719</v>
      </c>
      <c r="I10" s="16">
        <v>3.7242321150232307</v>
      </c>
      <c r="J10" s="16">
        <v>3.1886219555192579</v>
      </c>
      <c r="K10" s="16">
        <v>2.1635052230784058</v>
      </c>
      <c r="L10" s="16">
        <v>9.471084930387736</v>
      </c>
      <c r="M10" s="16">
        <v>1.7472275177800414</v>
      </c>
      <c r="N10" s="16">
        <v>1.1630522324283432</v>
      </c>
      <c r="O10" s="9">
        <v>1.9412642484997533</v>
      </c>
      <c r="P10" s="9">
        <v>0.68042411609743236</v>
      </c>
      <c r="Q10" s="9">
        <v>18.869209882178097</v>
      </c>
      <c r="R10" s="9">
        <v>1.8656019949599851</v>
      </c>
      <c r="S10" s="9">
        <v>4.3882601056482269</v>
      </c>
      <c r="T10" s="9">
        <v>2.2458901864593313</v>
      </c>
      <c r="U10" s="9">
        <v>7.9010687908463959</v>
      </c>
      <c r="V10" s="9">
        <v>2.3611733290126655</v>
      </c>
      <c r="W10" s="9">
        <v>3.9211656034157731</v>
      </c>
      <c r="X10" s="10">
        <f>COUNTIF(G10:W10,"&gt;0")/17</f>
        <v>1</v>
      </c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</row>
    <row r="11" spans="1:64" x14ac:dyDescent="0.2">
      <c r="A11" s="1" t="s">
        <v>345</v>
      </c>
      <c r="B11" s="1">
        <v>554.30190000000005</v>
      </c>
      <c r="C11" s="7">
        <f>AVERAGE(G11:N11)</f>
        <v>2.4936536077034348</v>
      </c>
      <c r="D11" s="7">
        <f>STDEV(G11:N11)</f>
        <v>2.4504601634775729</v>
      </c>
      <c r="E11" s="7">
        <f>AVERAGE(O11:W11)</f>
        <v>0.84648567362360649</v>
      </c>
      <c r="F11" s="7">
        <f>STDEV(O11:W11)</f>
        <v>1.4091774486773183</v>
      </c>
      <c r="G11" s="16">
        <v>1.7699979172583711</v>
      </c>
      <c r="H11" s="16">
        <v>0.25168161514458554</v>
      </c>
      <c r="I11" s="16">
        <v>4.796081317245199</v>
      </c>
      <c r="J11" s="16">
        <v>1.4842347525836121</v>
      </c>
      <c r="K11" s="16">
        <v>1.8012850558300613</v>
      </c>
      <c r="L11" s="16">
        <v>7.5684440402587878</v>
      </c>
      <c r="M11" s="16">
        <v>0.77911275086428244</v>
      </c>
      <c r="N11" s="16">
        <v>1.498391412442579</v>
      </c>
      <c r="O11" s="9">
        <v>0.2881728242668366</v>
      </c>
      <c r="P11" s="9">
        <v>0.47112737425566387</v>
      </c>
      <c r="Q11" s="9">
        <v>0</v>
      </c>
      <c r="R11" s="9">
        <v>0.37415193394072166</v>
      </c>
      <c r="S11" s="9">
        <v>4.4290902905259948</v>
      </c>
      <c r="T11" s="9">
        <v>0</v>
      </c>
      <c r="U11" s="9">
        <v>1.3107922681091679</v>
      </c>
      <c r="V11" s="9">
        <v>0</v>
      </c>
      <c r="W11" s="9">
        <v>0.74503637151407298</v>
      </c>
      <c r="X11" s="10">
        <f>COUNTIF(G11:W11,"&gt;0")/17</f>
        <v>0.82352941176470584</v>
      </c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</row>
    <row r="12" spans="1:64" x14ac:dyDescent="0.2">
      <c r="A12" s="1" t="s">
        <v>330</v>
      </c>
      <c r="B12" s="1">
        <v>578.30190000000005</v>
      </c>
      <c r="C12" s="7">
        <f>AVERAGE(G12:N12)</f>
        <v>0.54770175934322973</v>
      </c>
      <c r="D12" s="7">
        <f>STDEV(G12:N12)</f>
        <v>0.5056374839097868</v>
      </c>
      <c r="E12" s="7">
        <f>AVERAGE(O12:W12)</f>
        <v>0.56468785538742827</v>
      </c>
      <c r="F12" s="7">
        <f>STDEV(O12:W12)</f>
        <v>0.44677856498080415</v>
      </c>
      <c r="G12" s="16">
        <v>0.72604841745378346</v>
      </c>
      <c r="H12" s="16">
        <v>0</v>
      </c>
      <c r="I12" s="16">
        <v>1.0120130200016613</v>
      </c>
      <c r="J12" s="16">
        <v>0</v>
      </c>
      <c r="K12" s="16">
        <v>0</v>
      </c>
      <c r="L12" s="16">
        <v>0.98004307633191268</v>
      </c>
      <c r="M12" s="16">
        <v>0.44830369159213901</v>
      </c>
      <c r="N12" s="16">
        <v>1.2152058693663419</v>
      </c>
      <c r="O12" s="9">
        <v>0.4285921033195183</v>
      </c>
      <c r="P12" s="9">
        <v>0</v>
      </c>
      <c r="Q12" s="9">
        <v>1.3855952540733085</v>
      </c>
      <c r="R12" s="9">
        <v>0.50730112332945798</v>
      </c>
      <c r="S12" s="9">
        <v>0.5545057333282396</v>
      </c>
      <c r="T12" s="9">
        <v>0.95056318630913439</v>
      </c>
      <c r="U12" s="9">
        <v>0.85853916334896585</v>
      </c>
      <c r="V12" s="9">
        <v>0.39709413477823002</v>
      </c>
      <c r="W12" s="9">
        <v>0</v>
      </c>
      <c r="X12" s="10">
        <f>COUNTIF(G12:W12,"&gt;0")/17</f>
        <v>0.70588235294117652</v>
      </c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</row>
    <row r="13" spans="1:64" x14ac:dyDescent="0.2">
      <c r="A13" s="1" t="s">
        <v>355</v>
      </c>
      <c r="B13" s="1">
        <v>612.38009999999997</v>
      </c>
      <c r="C13" s="7">
        <f>AVERAGE(G13:N13)</f>
        <v>1.4959983816941882</v>
      </c>
      <c r="D13" s="7">
        <f>STDEV(G13:N13)</f>
        <v>1.1258288991346295</v>
      </c>
      <c r="E13" s="7">
        <f>AVERAGE(O13:W13)</f>
        <v>0.83091233208164494</v>
      </c>
      <c r="F13" s="7">
        <f>STDEV(O13:W13)</f>
        <v>0.75563514129340181</v>
      </c>
      <c r="G13" s="16">
        <v>1.4976882889462602</v>
      </c>
      <c r="H13" s="16">
        <v>2.6333324594704988</v>
      </c>
      <c r="I13" s="16">
        <v>3.6196024129461071</v>
      </c>
      <c r="J13" s="16">
        <v>1.2952400210446788</v>
      </c>
      <c r="K13" s="16">
        <v>0.52895679331605661</v>
      </c>
      <c r="L13" s="16">
        <v>0.60940923441506312</v>
      </c>
      <c r="M13" s="16">
        <v>0.354396402869122</v>
      </c>
      <c r="N13" s="16">
        <v>1.4293614405457171</v>
      </c>
      <c r="O13" s="9">
        <v>0.29891513914765183</v>
      </c>
      <c r="P13" s="9">
        <v>0.46956583128562335</v>
      </c>
      <c r="Q13" s="9">
        <v>1.5434904370061708</v>
      </c>
      <c r="R13" s="9">
        <v>0</v>
      </c>
      <c r="S13" s="9">
        <v>1.2971154973550258</v>
      </c>
      <c r="T13" s="9">
        <v>0.66248032373468502</v>
      </c>
      <c r="U13" s="9">
        <v>0.96038428133876064</v>
      </c>
      <c r="V13" s="9">
        <v>2.2462594788668873</v>
      </c>
      <c r="W13" s="9">
        <v>0</v>
      </c>
      <c r="X13" s="10">
        <f>COUNTIF(G13:W13,"&gt;0")/17</f>
        <v>0.88235294117647056</v>
      </c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</row>
    <row r="14" spans="1:64" x14ac:dyDescent="0.2">
      <c r="A14" s="1" t="s">
        <v>319</v>
      </c>
      <c r="B14" s="1">
        <v>610.36450000000002</v>
      </c>
      <c r="C14" s="7">
        <f>AVERAGE(G14:N14)</f>
        <v>0.83186323992702949</v>
      </c>
      <c r="D14" s="7">
        <f>STDEV(G14:N14)</f>
        <v>0.86986045882054708</v>
      </c>
      <c r="E14" s="7">
        <f>AVERAGE(O14:W14)</f>
        <v>0.62695957076352027</v>
      </c>
      <c r="F14" s="7">
        <f>STDEV(O14:W14)</f>
        <v>1.2512248844454843</v>
      </c>
      <c r="G14" s="16">
        <v>1.0298740035940988</v>
      </c>
      <c r="H14" s="16">
        <v>0.4045302210087936</v>
      </c>
      <c r="I14" s="16">
        <v>0.53524752083284832</v>
      </c>
      <c r="J14" s="16">
        <v>0</v>
      </c>
      <c r="K14" s="16">
        <v>0.25220252256111891</v>
      </c>
      <c r="L14" s="16">
        <v>2.7953430903866283</v>
      </c>
      <c r="M14" s="16">
        <v>1.0460142262892795</v>
      </c>
      <c r="N14" s="16">
        <v>0.59169433474346922</v>
      </c>
      <c r="O14" s="9">
        <v>0</v>
      </c>
      <c r="P14" s="9">
        <v>0.60803773972115338</v>
      </c>
      <c r="Q14" s="9">
        <v>3.8694674173568786</v>
      </c>
      <c r="R14" s="9">
        <v>0</v>
      </c>
      <c r="S14" s="9">
        <v>0.43945480713074658</v>
      </c>
      <c r="T14" s="9">
        <v>0</v>
      </c>
      <c r="U14" s="9">
        <v>0</v>
      </c>
      <c r="V14" s="9">
        <v>0.72567617266290341</v>
      </c>
      <c r="W14" s="9">
        <v>0</v>
      </c>
      <c r="X14" s="10">
        <f>COUNTIF(G14:W14,"&gt;0")/17</f>
        <v>0.6470588235294118</v>
      </c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x14ac:dyDescent="0.2">
      <c r="A15" s="1" t="s">
        <v>356</v>
      </c>
      <c r="B15" s="1">
        <v>666.47149999999999</v>
      </c>
      <c r="C15" s="7">
        <f>AVERAGE(G15:N15)</f>
        <v>3.6646149642280954</v>
      </c>
      <c r="D15" s="7">
        <f>STDEV(G15:N15)</f>
        <v>4.3033040709434438</v>
      </c>
      <c r="E15" s="7">
        <f>AVERAGE(O15:W15)</f>
        <v>3.6757346422693655</v>
      </c>
      <c r="F15" s="7">
        <f>STDEV(O15:W15)</f>
        <v>6.9051694030928266</v>
      </c>
      <c r="G15" s="16">
        <v>1.1423025001288858</v>
      </c>
      <c r="H15" s="16">
        <v>0.65203343811037462</v>
      </c>
      <c r="I15" s="16">
        <v>1.4266150511714895</v>
      </c>
      <c r="J15" s="16">
        <v>12.024420221215504</v>
      </c>
      <c r="K15" s="16">
        <v>1.1556551047148003</v>
      </c>
      <c r="L15" s="16">
        <v>7.866243462884694</v>
      </c>
      <c r="M15" s="16">
        <v>0</v>
      </c>
      <c r="N15" s="16">
        <v>5.0496499355990165</v>
      </c>
      <c r="O15" s="9">
        <v>0.32925280280727764</v>
      </c>
      <c r="P15" s="9">
        <v>1.1596517686200778</v>
      </c>
      <c r="Q15" s="9">
        <v>20.588491236791469</v>
      </c>
      <c r="R15" s="9">
        <v>0.38565976372113303</v>
      </c>
      <c r="S15" s="9">
        <v>1.1392914457712315</v>
      </c>
      <c r="T15" s="9">
        <v>0</v>
      </c>
      <c r="U15" s="9">
        <v>8.7160596930601333</v>
      </c>
      <c r="V15" s="9">
        <v>0.42231661535727832</v>
      </c>
      <c r="W15" s="9">
        <v>0.3408884542956927</v>
      </c>
      <c r="X15" s="10">
        <f>COUNTIF(G15:W15,"&gt;0")/17</f>
        <v>0.88235294117647056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</row>
    <row r="16" spans="1:64" x14ac:dyDescent="0.2">
      <c r="A16" s="1" t="s">
        <v>381</v>
      </c>
      <c r="B16" s="1">
        <v>554.3383</v>
      </c>
      <c r="C16" s="7">
        <f>AVERAGE(G16:N16)</f>
        <v>5.4577659310719095</v>
      </c>
      <c r="D16" s="7">
        <f>STDEV(G16:N16)</f>
        <v>4.3982358122248035</v>
      </c>
      <c r="E16" s="7">
        <f>AVERAGE(O16:W16)</f>
        <v>3.5901199411796574</v>
      </c>
      <c r="F16" s="7">
        <f>STDEV(O16:W16)</f>
        <v>3.3400775883013698</v>
      </c>
      <c r="G16" s="16">
        <v>1.8637763511872325</v>
      </c>
      <c r="H16" s="16">
        <v>4.1621382728355565</v>
      </c>
      <c r="I16" s="16">
        <v>5.9347119847686214</v>
      </c>
      <c r="J16" s="16">
        <v>3.3012547233244307</v>
      </c>
      <c r="K16" s="16">
        <v>2.2664436721929615</v>
      </c>
      <c r="L16" s="16">
        <v>14.768369022618751</v>
      </c>
      <c r="M16" s="16">
        <v>2.6033625441020924</v>
      </c>
      <c r="N16" s="16">
        <v>8.7620708775456357</v>
      </c>
      <c r="O16" s="9">
        <v>1.7556250280080523</v>
      </c>
      <c r="P16" s="9">
        <v>0.50842644335675435</v>
      </c>
      <c r="Q16" s="9">
        <v>11.217837681764038</v>
      </c>
      <c r="R16" s="9">
        <v>2.983517249251983</v>
      </c>
      <c r="S16" s="9">
        <v>5.5466137542346727</v>
      </c>
      <c r="T16" s="9">
        <v>1.8583950600949746</v>
      </c>
      <c r="U16" s="9">
        <v>2.9715248932216407</v>
      </c>
      <c r="V16" s="9">
        <v>4.8750560473677593</v>
      </c>
      <c r="W16" s="9">
        <v>0.59408331331703923</v>
      </c>
      <c r="X16" s="10">
        <f>COUNTIF(G16:W16,"&gt;0")/17</f>
        <v>1</v>
      </c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</row>
    <row r="17" spans="1:64" x14ac:dyDescent="0.2">
      <c r="A17" s="1" t="s">
        <v>382</v>
      </c>
      <c r="B17" s="1">
        <v>410.23129999999998</v>
      </c>
      <c r="C17" s="7">
        <f>AVERAGE(G17:N17)</f>
        <v>71.876293495481406</v>
      </c>
      <c r="D17" s="7">
        <f>STDEV(G17:N17)</f>
        <v>122.58716514377662</v>
      </c>
      <c r="E17" s="7">
        <f>AVERAGE(O17:W17)</f>
        <v>47.166721757081177</v>
      </c>
      <c r="F17" s="7">
        <f>STDEV(O17:W17)</f>
        <v>81.037691511848621</v>
      </c>
      <c r="G17" s="16">
        <v>6.8144203829881409</v>
      </c>
      <c r="H17" s="16">
        <v>315.17367993590227</v>
      </c>
      <c r="I17" s="16">
        <v>216.16460109368535</v>
      </c>
      <c r="J17" s="16">
        <v>5.9622864081865012</v>
      </c>
      <c r="K17" s="16">
        <v>1.5810079036917999</v>
      </c>
      <c r="L17" s="16">
        <v>14.863673848642055</v>
      </c>
      <c r="M17" s="16">
        <v>2.1510892431818558</v>
      </c>
      <c r="N17" s="16">
        <v>12.299589147573176</v>
      </c>
      <c r="O17" s="9">
        <v>1.562937429890157</v>
      </c>
      <c r="P17" s="9">
        <v>230.56018332429221</v>
      </c>
      <c r="Q17" s="9">
        <v>25.110647359302661</v>
      </c>
      <c r="R17" s="9">
        <v>3.257224353122488</v>
      </c>
      <c r="S17" s="9">
        <v>11.936787948763021</v>
      </c>
      <c r="T17" s="9">
        <v>5.3357510713870431</v>
      </c>
      <c r="U17" s="9">
        <v>6.7600600129430468</v>
      </c>
      <c r="V17" s="9">
        <v>136.11007826767965</v>
      </c>
      <c r="W17" s="9">
        <v>3.8668260463502726</v>
      </c>
      <c r="X17" s="10">
        <f>COUNTIF(G17:W17,"&gt;0")/17</f>
        <v>1</v>
      </c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</row>
    <row r="18" spans="1:64" x14ac:dyDescent="0.2">
      <c r="A18" s="1" t="s">
        <v>383</v>
      </c>
      <c r="B18" s="1">
        <v>452.2783</v>
      </c>
      <c r="C18" s="7">
        <f>AVERAGE(G18:N18)</f>
        <v>3.1115092712489658</v>
      </c>
      <c r="D18" s="7">
        <f>STDEV(G18:N18)</f>
        <v>2.0223834771808837</v>
      </c>
      <c r="E18" s="7">
        <f>AVERAGE(O18:W18)</f>
        <v>9.4936202210358385</v>
      </c>
      <c r="F18" s="7">
        <f>STDEV(O18:W18)</f>
        <v>20.465718701348329</v>
      </c>
      <c r="G18" s="16">
        <v>4.1031057844657237</v>
      </c>
      <c r="H18" s="16">
        <v>5.4446390648248073</v>
      </c>
      <c r="I18" s="16">
        <v>0.71122341360888808</v>
      </c>
      <c r="J18" s="16">
        <v>1.804574896060912</v>
      </c>
      <c r="K18" s="16">
        <v>1.7652877898056218</v>
      </c>
      <c r="L18" s="16">
        <v>6.1367861005552466</v>
      </c>
      <c r="M18" s="16">
        <v>1.2530862893672714</v>
      </c>
      <c r="N18" s="16">
        <v>3.6733708313032554</v>
      </c>
      <c r="O18" s="9">
        <v>1.0043291953046294</v>
      </c>
      <c r="P18" s="9">
        <v>0.25853753474434799</v>
      </c>
      <c r="Q18" s="9">
        <v>7.5230794479679819</v>
      </c>
      <c r="R18" s="9">
        <v>0.74817379543966012</v>
      </c>
      <c r="S18" s="9">
        <v>3.1238890806349113</v>
      </c>
      <c r="T18" s="9">
        <v>2.4872642072569739</v>
      </c>
      <c r="U18" s="9">
        <v>2.2843446701891055</v>
      </c>
      <c r="V18" s="9">
        <v>63.752469286464333</v>
      </c>
      <c r="W18" s="9">
        <v>4.2604947713206034</v>
      </c>
      <c r="X18" s="10">
        <f>COUNTIF(G18:W18,"&gt;0")/17</f>
        <v>1</v>
      </c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</row>
    <row r="19" spans="1:64" x14ac:dyDescent="0.2">
      <c r="A19" s="1" t="s">
        <v>384</v>
      </c>
      <c r="B19" s="1">
        <v>480.30959999999999</v>
      </c>
      <c r="C19" s="7">
        <f>AVERAGE(G19:N19)</f>
        <v>25.398638580568434</v>
      </c>
      <c r="D19" s="7">
        <f>STDEV(G19:N19)</f>
        <v>17.698983866692799</v>
      </c>
      <c r="E19" s="7">
        <f>AVERAGE(O19:W19)</f>
        <v>49.747756099128878</v>
      </c>
      <c r="F19" s="7">
        <f>STDEV(O19:W19)</f>
        <v>67.979106223086973</v>
      </c>
      <c r="G19" s="16">
        <v>32.398723395852464</v>
      </c>
      <c r="H19" s="16">
        <v>49.909240750723505</v>
      </c>
      <c r="I19" s="16">
        <v>53.22495098643369</v>
      </c>
      <c r="J19" s="16">
        <v>17.61935354038091</v>
      </c>
      <c r="K19" s="16">
        <v>16.178458030653946</v>
      </c>
      <c r="L19" s="16">
        <v>12.538427574905118</v>
      </c>
      <c r="M19" s="16">
        <v>7.2443199031030465</v>
      </c>
      <c r="N19" s="16">
        <v>14.075634462494813</v>
      </c>
      <c r="O19" s="9">
        <v>10.372717662458678</v>
      </c>
      <c r="P19" s="9">
        <v>67.26354606018306</v>
      </c>
      <c r="Q19" s="9">
        <v>4.2727207006137684</v>
      </c>
      <c r="R19" s="9">
        <v>11.549684297647518</v>
      </c>
      <c r="S19" s="9">
        <v>16.809877494457062</v>
      </c>
      <c r="T19" s="9">
        <v>13.205806602644619</v>
      </c>
      <c r="U19" s="9">
        <v>26.658915085572737</v>
      </c>
      <c r="V19" s="9">
        <v>215.91638254930692</v>
      </c>
      <c r="W19" s="9">
        <v>81.680154439275569</v>
      </c>
      <c r="X19" s="10">
        <f>COUNTIF(G19:W19,"&gt;0")/17</f>
        <v>1</v>
      </c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</row>
    <row r="20" spans="1:64" x14ac:dyDescent="0.2">
      <c r="A20" s="1" t="s">
        <v>385</v>
      </c>
      <c r="B20" s="1">
        <v>478.29390000000001</v>
      </c>
      <c r="C20" s="7">
        <f>AVERAGE(G20:N20)</f>
        <v>3.2324714887837871</v>
      </c>
      <c r="D20" s="7">
        <f>STDEV(G20:N20)</f>
        <v>2.3045845151231705</v>
      </c>
      <c r="E20" s="7">
        <f>AVERAGE(O20:W20)</f>
        <v>2.4513152654333599</v>
      </c>
      <c r="F20" s="7">
        <f>STDEV(O20:W20)</f>
        <v>1.6042455437155154</v>
      </c>
      <c r="G20" s="16">
        <v>3.065127100798104</v>
      </c>
      <c r="H20" s="16">
        <v>6.77582149284809</v>
      </c>
      <c r="I20" s="16">
        <v>6.3573149400356419</v>
      </c>
      <c r="J20" s="16">
        <v>0.39869482953857072</v>
      </c>
      <c r="K20" s="16">
        <v>2.1919735871201667</v>
      </c>
      <c r="L20" s="16">
        <v>3.2016511208015106</v>
      </c>
      <c r="M20" s="16">
        <v>0.85132556684340888</v>
      </c>
      <c r="N20" s="16">
        <v>3.0178632722848029</v>
      </c>
      <c r="O20" s="9">
        <v>0.62411261351716019</v>
      </c>
      <c r="P20" s="9">
        <v>0.63072284173293469</v>
      </c>
      <c r="Q20" s="9">
        <v>2.0628390598421782</v>
      </c>
      <c r="R20" s="9">
        <v>3.259815344951043</v>
      </c>
      <c r="S20" s="9">
        <v>1.7555450769655043</v>
      </c>
      <c r="T20" s="9">
        <v>2.5237990575060367</v>
      </c>
      <c r="U20" s="9">
        <v>2.8343937600467508</v>
      </c>
      <c r="V20" s="9">
        <v>5.9855102153926838</v>
      </c>
      <c r="W20" s="9">
        <v>2.3850994189459498</v>
      </c>
      <c r="X20" s="10">
        <f>COUNTIF(G20:W20,"&gt;0")/17</f>
        <v>1</v>
      </c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</row>
    <row r="21" spans="1:64" x14ac:dyDescent="0.2">
      <c r="A21" s="1" t="s">
        <v>386</v>
      </c>
      <c r="B21" s="1">
        <v>508.34089999999998</v>
      </c>
      <c r="C21" s="7">
        <f>AVERAGE(G21:N21)</f>
        <v>6.1261237104811093</v>
      </c>
      <c r="D21" s="7">
        <f>STDEV(G21:N21)</f>
        <v>6.4131297603820494</v>
      </c>
      <c r="E21" s="7">
        <f>AVERAGE(O21:W21)</f>
        <v>13.687841399225782</v>
      </c>
      <c r="F21" s="7">
        <f>STDEV(O21:W21)</f>
        <v>18.822651934685702</v>
      </c>
      <c r="G21" s="16">
        <v>6.7749662017391126</v>
      </c>
      <c r="H21" s="16">
        <v>14.222307301637235</v>
      </c>
      <c r="I21" s="16">
        <v>17.640192717625467</v>
      </c>
      <c r="J21" s="16">
        <v>1.4158584076409484</v>
      </c>
      <c r="K21" s="16">
        <v>3.9826857022314428</v>
      </c>
      <c r="L21" s="16">
        <v>2.9914649270040914</v>
      </c>
      <c r="M21" s="16">
        <v>1.0336134182052232</v>
      </c>
      <c r="N21" s="16">
        <v>0.94790100776535957</v>
      </c>
      <c r="O21" s="9">
        <v>0.96341601067783245</v>
      </c>
      <c r="P21" s="9">
        <v>26.448576244739378</v>
      </c>
      <c r="Q21" s="9">
        <v>2.7900968788819922</v>
      </c>
      <c r="R21" s="9">
        <v>1.8655575024526005</v>
      </c>
      <c r="S21" s="9">
        <v>2.4216535670643711</v>
      </c>
      <c r="T21" s="9">
        <v>2.2760720236209115</v>
      </c>
      <c r="U21" s="9">
        <v>3.5306578532439072</v>
      </c>
      <c r="V21" s="9">
        <v>28.226691062823971</v>
      </c>
      <c r="W21" s="9">
        <v>54.667851449527085</v>
      </c>
      <c r="X21" s="10">
        <f>COUNTIF(G21:W21,"&gt;0")/17</f>
        <v>1</v>
      </c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</row>
    <row r="22" spans="1:64" x14ac:dyDescent="0.2">
      <c r="A22" s="1" t="s">
        <v>387</v>
      </c>
      <c r="B22" s="1">
        <v>506.3252</v>
      </c>
      <c r="C22" s="7">
        <f>AVERAGE(G22:N22)</f>
        <v>4.3756683779425707</v>
      </c>
      <c r="D22" s="7">
        <f>STDEV(G22:N22)</f>
        <v>7.7233982882013521</v>
      </c>
      <c r="E22" s="7">
        <f>AVERAGE(O22:W22)</f>
        <v>3.4796889628888272</v>
      </c>
      <c r="F22" s="7">
        <f>STDEV(O22:W22)</f>
        <v>5.4193221822673197</v>
      </c>
      <c r="G22" s="16">
        <v>0.83434768648452895</v>
      </c>
      <c r="H22" s="16">
        <v>3.3765954518342194</v>
      </c>
      <c r="I22" s="16">
        <v>23.390148334015251</v>
      </c>
      <c r="J22" s="16">
        <v>1.7187665935965311</v>
      </c>
      <c r="K22" s="16">
        <v>0.87141123934740827</v>
      </c>
      <c r="L22" s="16">
        <v>1.8344451608931533</v>
      </c>
      <c r="M22" s="16">
        <v>1.4074282500920359</v>
      </c>
      <c r="N22" s="16">
        <v>1.5722043072774348</v>
      </c>
      <c r="O22" s="9">
        <v>1.1266710565859601</v>
      </c>
      <c r="P22" s="9">
        <v>6.2316680006848264</v>
      </c>
      <c r="Q22" s="9">
        <v>1.937139496267855</v>
      </c>
      <c r="R22" s="9">
        <v>0.5208958198107716</v>
      </c>
      <c r="S22" s="9">
        <v>1.8416663209132866</v>
      </c>
      <c r="T22" s="9">
        <v>0.4845036300527702</v>
      </c>
      <c r="U22" s="9">
        <v>1.6490965899586014</v>
      </c>
      <c r="V22" s="9">
        <v>0.3997360301572494</v>
      </c>
      <c r="W22" s="9">
        <v>17.125823721568121</v>
      </c>
      <c r="X22" s="10">
        <f>COUNTIF(G22:W22,"&gt;0")/17</f>
        <v>1</v>
      </c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</row>
    <row r="23" spans="1:64" x14ac:dyDescent="0.2">
      <c r="A23" s="1" t="s">
        <v>388</v>
      </c>
      <c r="B23" s="1">
        <v>524.27829999999994</v>
      </c>
      <c r="C23" s="7">
        <f>AVERAGE(G23:N23)</f>
        <v>29.062173742243974</v>
      </c>
      <c r="D23" s="7">
        <f>STDEV(G23:N23)</f>
        <v>11.847097504384172</v>
      </c>
      <c r="E23" s="7">
        <f>AVERAGE(O23:W23)</f>
        <v>24.106318118601592</v>
      </c>
      <c r="F23" s="7">
        <f>STDEV(O23:W23)</f>
        <v>17.477843657533178</v>
      </c>
      <c r="G23" s="16">
        <v>16.862519622970883</v>
      </c>
      <c r="H23" s="16">
        <v>31.612741018639873</v>
      </c>
      <c r="I23" s="16">
        <v>42.123868812118516</v>
      </c>
      <c r="J23" s="16">
        <v>35.633869614227528</v>
      </c>
      <c r="K23" s="16">
        <v>15.219963230466924</v>
      </c>
      <c r="L23" s="16">
        <v>43.765772071267364</v>
      </c>
      <c r="M23" s="16">
        <v>15.074081030221794</v>
      </c>
      <c r="N23" s="16">
        <v>32.204574538038884</v>
      </c>
      <c r="O23" s="9">
        <v>12.991573357104398</v>
      </c>
      <c r="P23" s="9">
        <v>2.1747652535395225</v>
      </c>
      <c r="Q23" s="9">
        <v>62.908363425821236</v>
      </c>
      <c r="R23" s="9">
        <v>16.791840903413465</v>
      </c>
      <c r="S23" s="9">
        <v>23.576976174320173</v>
      </c>
      <c r="T23" s="9">
        <v>37.005728976331348</v>
      </c>
      <c r="U23" s="9">
        <v>24.713867493074122</v>
      </c>
      <c r="V23" s="9">
        <v>23.292262511043361</v>
      </c>
      <c r="W23" s="9">
        <v>13.501484972766701</v>
      </c>
      <c r="X23" s="10">
        <f>COUNTIF(G23:W23,"&gt;0")/17</f>
        <v>1</v>
      </c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</row>
    <row r="24" spans="1:64" x14ac:dyDescent="0.2">
      <c r="A24" s="1" t="s">
        <v>346</v>
      </c>
      <c r="B24" s="1">
        <v>749.56989299999998</v>
      </c>
      <c r="C24" s="7">
        <f>AVERAGE(G24:N24)</f>
        <v>0.86767162715068169</v>
      </c>
      <c r="D24" s="7">
        <f>STDEV(G24:N24)</f>
        <v>1.154682183167494</v>
      </c>
      <c r="E24" s="7">
        <f>AVERAGE(O24:W24)</f>
        <v>1.116739269809961</v>
      </c>
      <c r="F24" s="7">
        <f>STDEV(O24:W24)</f>
        <v>0.9333972752670987</v>
      </c>
      <c r="G24" s="16">
        <v>1.4854796081911712</v>
      </c>
      <c r="H24" s="16">
        <v>0.35475972014590262</v>
      </c>
      <c r="I24" s="16">
        <v>0</v>
      </c>
      <c r="J24" s="16">
        <v>0</v>
      </c>
      <c r="K24" s="16">
        <v>0.53100476918391215</v>
      </c>
      <c r="L24" s="16">
        <v>3.4826087572119238</v>
      </c>
      <c r="M24" s="16">
        <v>0.64740618917683601</v>
      </c>
      <c r="N24" s="16">
        <v>0.44011397329570706</v>
      </c>
      <c r="O24" s="9">
        <v>2.4156134730393211</v>
      </c>
      <c r="P24" s="9">
        <v>0.26846235994253287</v>
      </c>
      <c r="Q24" s="9">
        <v>1.5806601822059403</v>
      </c>
      <c r="R24" s="9">
        <v>1.932184493565511</v>
      </c>
      <c r="S24" s="9">
        <v>2.179292982934224</v>
      </c>
      <c r="T24" s="9">
        <v>0</v>
      </c>
      <c r="U24" s="9">
        <v>1.0524967230697106</v>
      </c>
      <c r="V24" s="9">
        <v>0.3570433000270723</v>
      </c>
      <c r="W24" s="9">
        <v>0.26489991350533448</v>
      </c>
      <c r="X24" s="10">
        <f>COUNTIF(G24:W24,"&gt;0")/17</f>
        <v>0.82352941176470584</v>
      </c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</row>
    <row r="25" spans="1:64" x14ac:dyDescent="0.2">
      <c r="A25" s="1" t="s">
        <v>389</v>
      </c>
      <c r="B25" s="1">
        <v>675.49648300000001</v>
      </c>
      <c r="C25" s="7">
        <f>AVERAGE(G25:N25)</f>
        <v>13.331000056625285</v>
      </c>
      <c r="D25" s="7">
        <f>STDEV(G25:N25)</f>
        <v>18.833959340886452</v>
      </c>
      <c r="E25" s="7">
        <f>AVERAGE(O25:W25)</f>
        <v>11.479362744446053</v>
      </c>
      <c r="F25" s="7">
        <f>STDEV(O25:W25)</f>
        <v>16.672714233118807</v>
      </c>
      <c r="G25" s="16">
        <v>6.440772632939221</v>
      </c>
      <c r="H25" s="16">
        <v>49.182828696428224</v>
      </c>
      <c r="I25" s="16">
        <v>37.242396046372519</v>
      </c>
      <c r="J25" s="16">
        <v>1.6954378835114743</v>
      </c>
      <c r="K25" s="16">
        <v>1.0575257363746184</v>
      </c>
      <c r="L25" s="16">
        <v>2.363423285895212</v>
      </c>
      <c r="M25" s="16">
        <v>2.0750076575759708</v>
      </c>
      <c r="N25" s="16">
        <v>6.590608513905055</v>
      </c>
      <c r="O25" s="9">
        <v>4.5072278152335539</v>
      </c>
      <c r="P25" s="9">
        <v>52.892759994310097</v>
      </c>
      <c r="Q25" s="9">
        <v>4.6310962890792249</v>
      </c>
      <c r="R25" s="9">
        <v>5.6496694127151557</v>
      </c>
      <c r="S25" s="9">
        <v>3.5886217949041481</v>
      </c>
      <c r="T25" s="9">
        <v>4.0928173867619764</v>
      </c>
      <c r="U25" s="9">
        <v>4.8629127917748152</v>
      </c>
      <c r="V25" s="9">
        <v>22.000683629992164</v>
      </c>
      <c r="W25" s="9">
        <v>1.0884755852433408</v>
      </c>
      <c r="X25" s="10">
        <f>COUNTIF(G25:W25,"&gt;0")/17</f>
        <v>1</v>
      </c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</row>
    <row r="26" spans="1:64" x14ac:dyDescent="0.2">
      <c r="A26" s="1" t="s">
        <v>390</v>
      </c>
      <c r="B26" s="1">
        <v>703.527783</v>
      </c>
      <c r="C26" s="7">
        <f>AVERAGE(G26:N26)</f>
        <v>10.796589593453108</v>
      </c>
      <c r="D26" s="7">
        <f>STDEV(G26:N26)</f>
        <v>7.1683614755683713</v>
      </c>
      <c r="E26" s="7">
        <f>AVERAGE(O26:W26)</f>
        <v>8.1586656027856819</v>
      </c>
      <c r="F26" s="7">
        <f>STDEV(O26:W26)</f>
        <v>6.3934270926812635</v>
      </c>
      <c r="G26" s="16">
        <v>15.046258642614303</v>
      </c>
      <c r="H26" s="16">
        <v>10.159009208191931</v>
      </c>
      <c r="I26" s="16">
        <v>6.1664017696423619</v>
      </c>
      <c r="J26" s="16">
        <v>6.0696004005327495</v>
      </c>
      <c r="K26" s="16">
        <v>4.9705198251405633</v>
      </c>
      <c r="L26" s="16">
        <v>17.089106329945071</v>
      </c>
      <c r="M26" s="16">
        <v>3.1895036335931448</v>
      </c>
      <c r="N26" s="16">
        <v>23.682316937964728</v>
      </c>
      <c r="O26" s="9">
        <v>8.7856215341146449</v>
      </c>
      <c r="P26" s="9">
        <v>3.9450989577883533</v>
      </c>
      <c r="Q26" s="9">
        <v>15.439638997282279</v>
      </c>
      <c r="R26" s="9">
        <v>3.8450862097083274</v>
      </c>
      <c r="S26" s="9">
        <v>19.158716103848668</v>
      </c>
      <c r="T26" s="9">
        <v>11.394536806213695</v>
      </c>
      <c r="U26" s="9">
        <v>9.031045228945505</v>
      </c>
      <c r="V26" s="9">
        <v>1.0568035816118135</v>
      </c>
      <c r="W26" s="9">
        <v>0.77144300555783718</v>
      </c>
      <c r="X26" s="10">
        <f>COUNTIF(G26:W26,"&gt;0")/17</f>
        <v>1</v>
      </c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</row>
    <row r="27" spans="1:64" x14ac:dyDescent="0.2">
      <c r="A27" s="1" t="s">
        <v>331</v>
      </c>
      <c r="B27" s="1">
        <v>701.51213299999995</v>
      </c>
      <c r="C27" s="7">
        <f>AVERAGE(G27:N27)</f>
        <v>0.3511560054955008</v>
      </c>
      <c r="D27" s="7">
        <f>STDEV(G27:N27)</f>
        <v>0.36811646840382006</v>
      </c>
      <c r="E27" s="7">
        <f>AVERAGE(O27:W27)</f>
        <v>1.4983054003734884</v>
      </c>
      <c r="F27" s="7">
        <f>STDEV(O27:W27)</f>
        <v>3.2410763567711793</v>
      </c>
      <c r="G27" s="16">
        <v>0.28990564596816387</v>
      </c>
      <c r="H27" s="16">
        <v>0.30565616769090437</v>
      </c>
      <c r="I27" s="16">
        <v>0</v>
      </c>
      <c r="J27" s="16">
        <v>0</v>
      </c>
      <c r="K27" s="16">
        <v>0</v>
      </c>
      <c r="L27" s="16">
        <v>0.73951103033695631</v>
      </c>
      <c r="M27" s="16">
        <v>0.48798053341110248</v>
      </c>
      <c r="N27" s="16">
        <v>0.98619466655687948</v>
      </c>
      <c r="O27" s="9">
        <v>0.28337732278232131</v>
      </c>
      <c r="P27" s="9">
        <v>0.31809943778656191</v>
      </c>
      <c r="Q27" s="9">
        <v>1.1289380332590688</v>
      </c>
      <c r="R27" s="9">
        <v>0</v>
      </c>
      <c r="S27" s="9">
        <v>0.4359448684267424</v>
      </c>
      <c r="T27" s="9">
        <v>0</v>
      </c>
      <c r="U27" s="9">
        <v>0.92614844999028689</v>
      </c>
      <c r="V27" s="9">
        <v>10.081698927956605</v>
      </c>
      <c r="W27" s="9">
        <v>0.31054156315980924</v>
      </c>
      <c r="X27" s="10">
        <f>COUNTIF(G27:W27,"&gt;0")/17</f>
        <v>0.70588235294117652</v>
      </c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</row>
    <row r="28" spans="1:64" x14ac:dyDescent="0.2">
      <c r="A28" s="1" t="s">
        <v>270</v>
      </c>
      <c r="B28" s="1">
        <v>745.48083299999996</v>
      </c>
      <c r="C28" s="7">
        <f>AVERAGE(G28:N28)</f>
        <v>0.18062495613570981</v>
      </c>
      <c r="D28" s="7">
        <f>STDEV(G28:N28)</f>
        <v>0.23202629618942605</v>
      </c>
      <c r="E28" s="7">
        <f>AVERAGE(O28:W28)</f>
        <v>1.6074868475917343</v>
      </c>
      <c r="F28" s="7">
        <f>STDEV(O28:W28)</f>
        <v>4.6223139078319182</v>
      </c>
      <c r="G28" s="16">
        <v>0</v>
      </c>
      <c r="H28" s="16">
        <v>0.21724220782050721</v>
      </c>
      <c r="I28" s="16">
        <v>0</v>
      </c>
      <c r="J28" s="16">
        <v>0</v>
      </c>
      <c r="K28" s="16">
        <v>0.26333737028032073</v>
      </c>
      <c r="L28" s="16">
        <v>0</v>
      </c>
      <c r="M28" s="16">
        <v>0.31448611204707355</v>
      </c>
      <c r="N28" s="16">
        <v>0.64993395893777695</v>
      </c>
      <c r="O28" s="9">
        <v>0</v>
      </c>
      <c r="P28" s="9">
        <v>4.5941622388919905E-2</v>
      </c>
      <c r="Q28" s="9">
        <v>0</v>
      </c>
      <c r="R28" s="9">
        <v>0.4953891834244778</v>
      </c>
      <c r="S28" s="9">
        <v>0</v>
      </c>
      <c r="T28" s="9">
        <v>0</v>
      </c>
      <c r="U28" s="9">
        <v>0</v>
      </c>
      <c r="V28" s="9">
        <v>13.926050822512211</v>
      </c>
      <c r="W28" s="9">
        <v>0</v>
      </c>
      <c r="X28" s="10">
        <f>COUNTIF(G28:W28,"&gt;0")/17</f>
        <v>0.41176470588235292</v>
      </c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</row>
    <row r="29" spans="1:64" x14ac:dyDescent="0.2">
      <c r="A29" s="1" t="s">
        <v>271</v>
      </c>
      <c r="B29" s="1">
        <v>674.52499999999998</v>
      </c>
      <c r="C29" s="7">
        <f>AVERAGE(G29:N29)</f>
        <v>0.85228186731063293</v>
      </c>
      <c r="D29" s="7">
        <f>STDEV(G29:N29)</f>
        <v>1.3133271493389287</v>
      </c>
      <c r="E29" s="7">
        <f>AVERAGE(O29:W29)</f>
        <v>0.80842907478365289</v>
      </c>
      <c r="F29" s="7">
        <f>STDEV(O29:W29)</f>
        <v>1.6998865000298675</v>
      </c>
      <c r="G29" s="16">
        <v>0.51781630828995906</v>
      </c>
      <c r="H29" s="16">
        <v>0</v>
      </c>
      <c r="I29" s="16">
        <v>2.8097265405825778</v>
      </c>
      <c r="J29" s="16">
        <v>0</v>
      </c>
      <c r="K29" s="16">
        <v>0</v>
      </c>
      <c r="L29" s="16">
        <v>0</v>
      </c>
      <c r="M29" s="16">
        <v>0.39820348276321427</v>
      </c>
      <c r="N29" s="16">
        <v>3.0925086068493126</v>
      </c>
      <c r="O29" s="9">
        <v>0.7851136283835165</v>
      </c>
      <c r="P29" s="9">
        <v>0</v>
      </c>
      <c r="Q29" s="9">
        <v>5.1581759625923782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1.3325720820769817</v>
      </c>
      <c r="X29" s="10">
        <f>COUNTIF(G29:W29,"&gt;0")/17</f>
        <v>0.41176470588235292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</row>
    <row r="30" spans="1:64" x14ac:dyDescent="0.2">
      <c r="A30" s="1" t="s">
        <v>298</v>
      </c>
      <c r="B30" s="1">
        <v>686.52499999999998</v>
      </c>
      <c r="C30" s="7">
        <f>AVERAGE(G30:N30)</f>
        <v>0.36370947450306873</v>
      </c>
      <c r="D30" s="7">
        <f>STDEV(G30:N30)</f>
        <v>0.37351934385973512</v>
      </c>
      <c r="E30" s="7">
        <f>AVERAGE(O30:W30)</f>
        <v>0.25150948107787674</v>
      </c>
      <c r="F30" s="7">
        <f>STDEV(O30:W30)</f>
        <v>0.42598921843346521</v>
      </c>
      <c r="G30" s="16">
        <v>0.33843431951294323</v>
      </c>
      <c r="H30" s="16">
        <v>0.12666453054811946</v>
      </c>
      <c r="I30" s="16">
        <v>0.26347909165639749</v>
      </c>
      <c r="J30" s="16">
        <v>0</v>
      </c>
      <c r="K30" s="16">
        <v>0.76256489198608235</v>
      </c>
      <c r="L30" s="16">
        <v>1.0608824191238166</v>
      </c>
      <c r="M30" s="16">
        <v>0.35765054319719031</v>
      </c>
      <c r="N30" s="16">
        <v>0</v>
      </c>
      <c r="O30" s="9">
        <v>0.35733897095344724</v>
      </c>
      <c r="P30" s="9">
        <v>0</v>
      </c>
      <c r="Q30" s="9">
        <v>0</v>
      </c>
      <c r="R30" s="9">
        <v>0</v>
      </c>
      <c r="S30" s="9">
        <v>0</v>
      </c>
      <c r="T30" s="9">
        <v>0.75758679511239024</v>
      </c>
      <c r="U30" s="9">
        <v>1.1486595636350529</v>
      </c>
      <c r="V30" s="9">
        <v>0</v>
      </c>
      <c r="W30" s="9">
        <v>0</v>
      </c>
      <c r="X30" s="10">
        <f>COUNTIF(G30:W30,"&gt;0")/17</f>
        <v>0.52941176470588236</v>
      </c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</row>
    <row r="31" spans="1:64" x14ac:dyDescent="0.2">
      <c r="A31" s="1" t="s">
        <v>357</v>
      </c>
      <c r="B31" s="1">
        <v>702.55629999999996</v>
      </c>
      <c r="C31" s="7">
        <f>AVERAGE(G31:N31)</f>
        <v>3.8252380846967</v>
      </c>
      <c r="D31" s="7">
        <f>STDEV(G31:N31)</f>
        <v>5.5632357293138259</v>
      </c>
      <c r="E31" s="7">
        <f>AVERAGE(O31:W31)</f>
        <v>2.808551580821133</v>
      </c>
      <c r="F31" s="7">
        <f>STDEV(O31:W31)</f>
        <v>4.5359240203422599</v>
      </c>
      <c r="G31" s="16">
        <v>1.8280647787115172</v>
      </c>
      <c r="H31" s="16">
        <v>0.31052894983628476</v>
      </c>
      <c r="I31" s="16">
        <v>0.94268141369124114</v>
      </c>
      <c r="J31" s="16">
        <v>1.1710540485825673</v>
      </c>
      <c r="K31" s="16">
        <v>0.33208379769395568</v>
      </c>
      <c r="L31" s="16">
        <v>15.268827998408286</v>
      </c>
      <c r="M31" s="16">
        <v>1.0735077882967394</v>
      </c>
      <c r="N31" s="16">
        <v>9.6751559023530103</v>
      </c>
      <c r="O31" s="9">
        <v>2.4994598129262169</v>
      </c>
      <c r="P31" s="9">
        <v>0.52163523033472081</v>
      </c>
      <c r="Q31" s="9">
        <v>13.821683055600255</v>
      </c>
      <c r="R31" s="9">
        <v>0.54751774676980436</v>
      </c>
      <c r="S31" s="9">
        <v>5.9238638664138934</v>
      </c>
      <c r="T31" s="9">
        <v>1.5780373441159357</v>
      </c>
      <c r="U31" s="9">
        <v>0</v>
      </c>
      <c r="V31" s="9">
        <v>0.38476717122937215</v>
      </c>
      <c r="W31" s="9">
        <v>0</v>
      </c>
      <c r="X31" s="10">
        <f>COUNTIF(G31:W31,"&gt;0")/17</f>
        <v>0.88235294117647056</v>
      </c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</row>
    <row r="32" spans="1:64" x14ac:dyDescent="0.2">
      <c r="A32" s="1" t="s">
        <v>309</v>
      </c>
      <c r="B32" s="1">
        <v>714.55629999999996</v>
      </c>
      <c r="C32" s="7">
        <f>AVERAGE(G32:N32)</f>
        <v>0.67889100324924967</v>
      </c>
      <c r="D32" s="7">
        <f>STDEV(G32:N32)</f>
        <v>0.80091934933710796</v>
      </c>
      <c r="E32" s="7">
        <f>AVERAGE(O32:W32)</f>
        <v>0.42402005728930364</v>
      </c>
      <c r="F32" s="7">
        <f>STDEV(O32:W32)</f>
        <v>0.78538760979405842</v>
      </c>
      <c r="G32" s="16">
        <v>1.072454046410017</v>
      </c>
      <c r="H32" s="16">
        <v>0.12595773666301666</v>
      </c>
      <c r="I32" s="16">
        <v>0.3875095518444292</v>
      </c>
      <c r="J32" s="16">
        <v>0</v>
      </c>
      <c r="K32" s="16">
        <v>0.58049396976956935</v>
      </c>
      <c r="L32" s="16">
        <v>0.85933887307236034</v>
      </c>
      <c r="M32" s="16">
        <v>0</v>
      </c>
      <c r="N32" s="16">
        <v>2.4053738482346043</v>
      </c>
      <c r="O32" s="9">
        <v>0</v>
      </c>
      <c r="P32" s="9">
        <v>2.0730511821359012E-2</v>
      </c>
      <c r="Q32" s="9">
        <v>2.333136754563323</v>
      </c>
      <c r="R32" s="9">
        <v>0</v>
      </c>
      <c r="S32" s="9">
        <v>0.59032024301483388</v>
      </c>
      <c r="T32" s="9">
        <v>0</v>
      </c>
      <c r="U32" s="9">
        <v>0.87199300620421694</v>
      </c>
      <c r="V32" s="9">
        <v>0</v>
      </c>
      <c r="W32" s="9">
        <v>0</v>
      </c>
      <c r="X32" s="10">
        <f>COUNTIF(G32:W32,"&gt;0")/17</f>
        <v>0.58823529411764708</v>
      </c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</row>
    <row r="33" spans="1:64" x14ac:dyDescent="0.2">
      <c r="A33" s="1" t="s">
        <v>339</v>
      </c>
      <c r="B33" s="1">
        <v>712.54070000000002</v>
      </c>
      <c r="C33" s="7">
        <f>AVERAGE(G33:N33)</f>
        <v>0.86361225144263587</v>
      </c>
      <c r="D33" s="7">
        <f>STDEV(G33:N33)</f>
        <v>1.1533233946754624</v>
      </c>
      <c r="E33" s="7">
        <f>AVERAGE(O33:W33)</f>
        <v>0.6770152182228375</v>
      </c>
      <c r="F33" s="7">
        <f>STDEV(O33:W33)</f>
        <v>0.68821231196424593</v>
      </c>
      <c r="G33" s="16">
        <v>0.83829479893314063</v>
      </c>
      <c r="H33" s="16">
        <v>0</v>
      </c>
      <c r="I33" s="16">
        <v>0</v>
      </c>
      <c r="J33" s="16">
        <v>0.40840382971752759</v>
      </c>
      <c r="K33" s="16">
        <v>0.26657388810590965</v>
      </c>
      <c r="L33" s="16">
        <v>1.5092676656038355</v>
      </c>
      <c r="M33" s="16">
        <v>0.44195908306094572</v>
      </c>
      <c r="N33" s="16">
        <v>3.4443987461197278</v>
      </c>
      <c r="O33" s="9">
        <v>0.64437848780735463</v>
      </c>
      <c r="P33" s="9">
        <v>1.0582976249285414E-2</v>
      </c>
      <c r="Q33" s="9">
        <v>1.5797071445733915</v>
      </c>
      <c r="R33" s="9">
        <v>0.82309601444842573</v>
      </c>
      <c r="S33" s="9">
        <v>0.3509170745165015</v>
      </c>
      <c r="T33" s="9">
        <v>1.889788480802145</v>
      </c>
      <c r="U33" s="9">
        <v>0</v>
      </c>
      <c r="V33" s="9">
        <v>0.7946667856084344</v>
      </c>
      <c r="W33" s="9">
        <v>0</v>
      </c>
      <c r="X33" s="10">
        <f>COUNTIF(G33:W33,"&gt;0")/17</f>
        <v>0.76470588235294112</v>
      </c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</row>
    <row r="34" spans="1:64" x14ac:dyDescent="0.2">
      <c r="A34" s="1" t="s">
        <v>310</v>
      </c>
      <c r="B34" s="1">
        <v>776.54470000000003</v>
      </c>
      <c r="C34" s="7">
        <f>AVERAGE(G34:N34)</f>
        <v>0.63544324604860847</v>
      </c>
      <c r="D34" s="7">
        <f>STDEV(G34:N34)</f>
        <v>0.59250636150263813</v>
      </c>
      <c r="E34" s="7">
        <f>AVERAGE(O34:W34)</f>
        <v>1.1283273306052921</v>
      </c>
      <c r="F34" s="7">
        <f>STDEV(O34:W34)</f>
        <v>1.8568805550601049</v>
      </c>
      <c r="G34" s="16">
        <v>1.3262336085523705</v>
      </c>
      <c r="H34" s="16">
        <v>0</v>
      </c>
      <c r="I34" s="16">
        <v>0.92075806023447004</v>
      </c>
      <c r="J34" s="16">
        <v>0</v>
      </c>
      <c r="K34" s="16">
        <v>0.72034145669313987</v>
      </c>
      <c r="L34" s="16">
        <v>0</v>
      </c>
      <c r="M34" s="16">
        <v>1.45997099324472</v>
      </c>
      <c r="N34" s="16">
        <v>0.65624184966416743</v>
      </c>
      <c r="O34" s="9">
        <v>0.57725839849159422</v>
      </c>
      <c r="P34" s="9">
        <v>0.27299071289232568</v>
      </c>
      <c r="Q34" s="9">
        <v>0</v>
      </c>
      <c r="R34" s="9">
        <v>0</v>
      </c>
      <c r="S34" s="9">
        <v>0</v>
      </c>
      <c r="T34" s="9">
        <v>0.79785749602549261</v>
      </c>
      <c r="U34" s="9">
        <v>0</v>
      </c>
      <c r="V34" s="9">
        <v>5.205958518471367</v>
      </c>
      <c r="W34" s="9">
        <v>3.3008808495668487</v>
      </c>
      <c r="X34" s="10">
        <f>COUNTIF(G34:W34,"&gt;0")/17</f>
        <v>0.58823529411764708</v>
      </c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</row>
    <row r="35" spans="1:64" x14ac:dyDescent="0.2">
      <c r="A35" s="1" t="s">
        <v>332</v>
      </c>
      <c r="B35" s="1">
        <v>786.52909999999997</v>
      </c>
      <c r="C35" s="7">
        <f>AVERAGE(G35:N35)</f>
        <v>3.5283993223878647</v>
      </c>
      <c r="D35" s="7">
        <f>STDEV(G35:N35)</f>
        <v>2.6883818214355224</v>
      </c>
      <c r="E35" s="7">
        <f>AVERAGE(O35:W35)</f>
        <v>2.8714779143388229</v>
      </c>
      <c r="F35" s="7">
        <f>STDEV(O35:W35)</f>
        <v>5.7092848310169479</v>
      </c>
      <c r="G35" s="16">
        <v>8.7499336068511582</v>
      </c>
      <c r="H35" s="16">
        <v>5.3938591028592038</v>
      </c>
      <c r="I35" s="16">
        <v>2.2481995087790381</v>
      </c>
      <c r="J35" s="16">
        <v>0.99800574143940435</v>
      </c>
      <c r="K35" s="16">
        <v>5.1046432946754869</v>
      </c>
      <c r="L35" s="16">
        <v>0.9203861069007514</v>
      </c>
      <c r="M35" s="16">
        <v>2.4147697143150908</v>
      </c>
      <c r="N35" s="16">
        <v>2.3973975032827846</v>
      </c>
      <c r="O35" s="9">
        <v>0</v>
      </c>
      <c r="P35" s="9">
        <v>0</v>
      </c>
      <c r="Q35" s="9">
        <v>16.726143308613796</v>
      </c>
      <c r="R35" s="9">
        <v>1.5723010677085516</v>
      </c>
      <c r="S35" s="9">
        <v>0</v>
      </c>
      <c r="T35" s="9">
        <v>0</v>
      </c>
      <c r="U35" s="9">
        <v>0</v>
      </c>
      <c r="V35" s="9">
        <v>7.2564994556615598</v>
      </c>
      <c r="W35" s="9">
        <v>0.28835739706549862</v>
      </c>
      <c r="X35" s="10">
        <f>COUNTIF(G35:W35,"&gt;0")/17</f>
        <v>0.70588235294117652</v>
      </c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</row>
    <row r="36" spans="1:64" x14ac:dyDescent="0.2">
      <c r="A36" s="1" t="s">
        <v>391</v>
      </c>
      <c r="B36" s="1">
        <v>804.57600000000002</v>
      </c>
      <c r="C36" s="7">
        <f>AVERAGE(G36:N36)</f>
        <v>26.95909162005367</v>
      </c>
      <c r="D36" s="7">
        <f>STDEV(G36:N36)</f>
        <v>13.945813233809483</v>
      </c>
      <c r="E36" s="7">
        <f>AVERAGE(O36:W36)</f>
        <v>21.555369085997356</v>
      </c>
      <c r="F36" s="7">
        <f>STDEV(O36:W36)</f>
        <v>12.560283821011209</v>
      </c>
      <c r="G36" s="16">
        <v>38.323708271645749</v>
      </c>
      <c r="H36" s="16">
        <v>25.041281147662914</v>
      </c>
      <c r="I36" s="16">
        <v>24.149658207188427</v>
      </c>
      <c r="J36" s="16">
        <v>7.2941322854200008</v>
      </c>
      <c r="K36" s="16">
        <v>34.841538568585563</v>
      </c>
      <c r="L36" s="16">
        <v>6.5371394546556942</v>
      </c>
      <c r="M36" s="16">
        <v>36.005211555604291</v>
      </c>
      <c r="N36" s="16">
        <v>43.480063469666703</v>
      </c>
      <c r="O36" s="9">
        <v>22.806542798571407</v>
      </c>
      <c r="P36" s="9">
        <v>29.438663002588701</v>
      </c>
      <c r="Q36" s="9">
        <v>3.7909862149290707</v>
      </c>
      <c r="R36" s="9">
        <v>11.92302567081761</v>
      </c>
      <c r="S36" s="9">
        <v>28.216820678329334</v>
      </c>
      <c r="T36" s="9">
        <v>9.4629854434282663</v>
      </c>
      <c r="U36" s="9">
        <v>15.669916407281832</v>
      </c>
      <c r="V36" s="9">
        <v>28.365610780857061</v>
      </c>
      <c r="W36" s="9">
        <v>44.323770777172889</v>
      </c>
      <c r="X36" s="10">
        <f>COUNTIF(G36:W36,"&gt;0")/17</f>
        <v>1</v>
      </c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</row>
    <row r="37" spans="1:64" x14ac:dyDescent="0.2">
      <c r="A37" s="1" t="s">
        <v>367</v>
      </c>
      <c r="B37" s="1">
        <v>802.56039999999996</v>
      </c>
      <c r="C37" s="7">
        <f>AVERAGE(G37:N37)</f>
        <v>22.401511493579694</v>
      </c>
      <c r="D37" s="7">
        <f>STDEV(G37:N37)</f>
        <v>13.168158926058291</v>
      </c>
      <c r="E37" s="7">
        <f>AVERAGE(O37:W37)</f>
        <v>21.506393668288403</v>
      </c>
      <c r="F37" s="7">
        <f>STDEV(O37:W37)</f>
        <v>17.40667430338199</v>
      </c>
      <c r="G37" s="16">
        <v>34.884335943196668</v>
      </c>
      <c r="H37" s="16">
        <v>24.260895276408693</v>
      </c>
      <c r="I37" s="16">
        <v>30.509596604310147</v>
      </c>
      <c r="J37" s="16">
        <v>2.5330069834826552</v>
      </c>
      <c r="K37" s="16">
        <v>31.37462013013899</v>
      </c>
      <c r="L37" s="16">
        <v>2.5231718156284213</v>
      </c>
      <c r="M37" s="16">
        <v>33.033210361918648</v>
      </c>
      <c r="N37" s="16">
        <v>20.093254833553345</v>
      </c>
      <c r="O37" s="9">
        <v>33.777515301852063</v>
      </c>
      <c r="P37" s="9">
        <v>39.271551032777246</v>
      </c>
      <c r="Q37" s="9">
        <v>0</v>
      </c>
      <c r="R37" s="9">
        <v>15.089699485137018</v>
      </c>
      <c r="S37" s="9">
        <v>25.756740101760251</v>
      </c>
      <c r="T37" s="9">
        <v>13.279456099320976</v>
      </c>
      <c r="U37" s="9">
        <v>12.702942615729309</v>
      </c>
      <c r="V37" s="9">
        <v>2.0011522091498324</v>
      </c>
      <c r="W37" s="9">
        <v>51.678486168868908</v>
      </c>
      <c r="X37" s="10">
        <f>COUNTIF(G37:W37,"&gt;0")/17</f>
        <v>0.94117647058823528</v>
      </c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</row>
    <row r="38" spans="1:64" x14ac:dyDescent="0.2">
      <c r="A38" s="1" t="s">
        <v>299</v>
      </c>
      <c r="B38" s="1">
        <v>800.54470000000003</v>
      </c>
      <c r="C38" s="7">
        <f>AVERAGE(G38:N38)</f>
        <v>0.48870540567630399</v>
      </c>
      <c r="D38" s="7">
        <f>STDEV(G38:N38)</f>
        <v>0.57013959703627992</v>
      </c>
      <c r="E38" s="7">
        <f>AVERAGE(O38:W38)</f>
        <v>0.4800353569785305</v>
      </c>
      <c r="F38" s="7">
        <f>STDEV(O38:W38)</f>
        <v>0.82296562265533024</v>
      </c>
      <c r="G38" s="16">
        <v>0.35446851460241702</v>
      </c>
      <c r="H38" s="16">
        <v>0.3924915606886113</v>
      </c>
      <c r="I38" s="16">
        <v>0.55614615562512582</v>
      </c>
      <c r="J38" s="16">
        <v>1.6195470281915476</v>
      </c>
      <c r="K38" s="16">
        <v>0</v>
      </c>
      <c r="L38" s="16">
        <v>0.98698998630272994</v>
      </c>
      <c r="M38" s="16">
        <v>0</v>
      </c>
      <c r="N38" s="16">
        <v>0</v>
      </c>
      <c r="O38" s="9">
        <v>0</v>
      </c>
      <c r="P38" s="9">
        <v>0</v>
      </c>
      <c r="Q38" s="9">
        <v>0.84846961236576535</v>
      </c>
      <c r="R38" s="9">
        <v>0</v>
      </c>
      <c r="S38" s="9">
        <v>0</v>
      </c>
      <c r="T38" s="9">
        <v>0</v>
      </c>
      <c r="U38" s="9">
        <v>2.5036997999971846</v>
      </c>
      <c r="V38" s="9">
        <v>0.35175772967189006</v>
      </c>
      <c r="W38" s="9">
        <v>0.61639107077193456</v>
      </c>
      <c r="X38" s="10">
        <f>COUNTIF(G38:W38,"&gt;0")/17</f>
        <v>0.52941176470588236</v>
      </c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</row>
    <row r="39" spans="1:64" x14ac:dyDescent="0.2">
      <c r="A39" s="1" t="s">
        <v>284</v>
      </c>
      <c r="B39" s="1">
        <v>798.52909999999997</v>
      </c>
      <c r="C39" s="7">
        <f>AVERAGE(G39:N39)</f>
        <v>0.70851493499823803</v>
      </c>
      <c r="D39" s="7">
        <f>STDEV(G39:N39)</f>
        <v>0.87528287795009896</v>
      </c>
      <c r="E39" s="7">
        <f>AVERAGE(O39:W39)</f>
        <v>0.29050992014524279</v>
      </c>
      <c r="F39" s="7">
        <f>STDEV(O39:W39)</f>
        <v>0.43502777641483742</v>
      </c>
      <c r="G39" s="16">
        <v>0</v>
      </c>
      <c r="H39" s="16">
        <v>1.0234849362541265</v>
      </c>
      <c r="I39" s="16">
        <v>2.0281648776870322</v>
      </c>
      <c r="J39" s="16">
        <v>1.9386542083052849</v>
      </c>
      <c r="K39" s="16">
        <v>0</v>
      </c>
      <c r="L39" s="16">
        <v>0</v>
      </c>
      <c r="M39" s="16">
        <v>0</v>
      </c>
      <c r="N39" s="16">
        <v>0.67781545773946061</v>
      </c>
      <c r="O39" s="9">
        <v>0</v>
      </c>
      <c r="P39" s="9">
        <v>0.14458565973547177</v>
      </c>
      <c r="Q39" s="9">
        <v>0</v>
      </c>
      <c r="R39" s="9">
        <v>0.51900030940504527</v>
      </c>
      <c r="S39" s="9">
        <v>0</v>
      </c>
      <c r="T39" s="9">
        <v>0</v>
      </c>
      <c r="U39" s="9">
        <v>0.77539648731159727</v>
      </c>
      <c r="V39" s="9">
        <v>1.1756068248550711</v>
      </c>
      <c r="W39" s="9">
        <v>0</v>
      </c>
      <c r="X39" s="10">
        <f>COUNTIF(G39:W39,"&gt;0")/17</f>
        <v>0.47058823529411764</v>
      </c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</row>
    <row r="40" spans="1:64" x14ac:dyDescent="0.2">
      <c r="A40" s="1" t="s">
        <v>358</v>
      </c>
      <c r="B40" s="1">
        <v>794.54719999999998</v>
      </c>
      <c r="C40" s="7">
        <f>AVERAGE(G40:N40)</f>
        <v>3.8650194958378399</v>
      </c>
      <c r="D40" s="7">
        <f>STDEV(G40:N40)</f>
        <v>3.5991121265022814</v>
      </c>
      <c r="E40" s="7">
        <f>AVERAGE(O40:W40)</f>
        <v>1.2426000698963806</v>
      </c>
      <c r="F40" s="7">
        <f>STDEV(O40:W40)</f>
        <v>1.1589595083340039</v>
      </c>
      <c r="G40" s="16">
        <v>3.5615480298288151</v>
      </c>
      <c r="H40" s="16">
        <v>7.9146654929809248</v>
      </c>
      <c r="I40" s="16">
        <v>10.580484501421459</v>
      </c>
      <c r="J40" s="16">
        <v>0.7541209659585677</v>
      </c>
      <c r="K40" s="16">
        <v>3.7779467290224793</v>
      </c>
      <c r="L40" s="16">
        <v>2.1643778869266126</v>
      </c>
      <c r="M40" s="16">
        <v>0.36414084932770407</v>
      </c>
      <c r="N40" s="16">
        <v>1.8028715112361584</v>
      </c>
      <c r="O40" s="9">
        <v>0</v>
      </c>
      <c r="P40" s="9">
        <v>2.2375059292599162</v>
      </c>
      <c r="Q40" s="9">
        <v>0</v>
      </c>
      <c r="R40" s="9">
        <v>0.58407641111296205</v>
      </c>
      <c r="S40" s="9">
        <v>2.1116516121863915</v>
      </c>
      <c r="T40" s="9">
        <v>1.4783418915295954</v>
      </c>
      <c r="U40" s="9">
        <v>0.94222252734646994</v>
      </c>
      <c r="V40" s="9">
        <v>3.4029436295797724</v>
      </c>
      <c r="W40" s="9">
        <v>0.42665862805231741</v>
      </c>
      <c r="X40" s="10">
        <f>COUNTIF(G40:W40,"&gt;0")/17</f>
        <v>0.88235294117647056</v>
      </c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</row>
    <row r="41" spans="1:64" x14ac:dyDescent="0.2">
      <c r="A41" s="1" t="s">
        <v>285</v>
      </c>
      <c r="B41" s="1">
        <v>818.59169999999995</v>
      </c>
      <c r="C41" s="7">
        <f>AVERAGE(G41:N41)</f>
        <v>0.29822655522849184</v>
      </c>
      <c r="D41" s="7">
        <f>STDEV(G41:N41)</f>
        <v>0.33333106180947963</v>
      </c>
      <c r="E41" s="7">
        <f>AVERAGE(O41:W41)</f>
        <v>0.19021496899754572</v>
      </c>
      <c r="F41" s="7">
        <f>STDEV(O41:W41)</f>
        <v>0.32199225309006374</v>
      </c>
      <c r="G41" s="16">
        <v>0.28385176916535149</v>
      </c>
      <c r="H41" s="16">
        <v>0.18208822163280144</v>
      </c>
      <c r="I41" s="16">
        <v>0.53798438351703248</v>
      </c>
      <c r="J41" s="16">
        <v>0.43470455248357237</v>
      </c>
      <c r="K41" s="16">
        <v>0</v>
      </c>
      <c r="L41" s="16">
        <v>0</v>
      </c>
      <c r="M41" s="16">
        <v>0.94718351502917675</v>
      </c>
      <c r="N41" s="16">
        <v>0</v>
      </c>
      <c r="O41" s="9">
        <v>0</v>
      </c>
      <c r="P41" s="9">
        <v>0.34602185288293719</v>
      </c>
      <c r="Q41" s="9">
        <v>0</v>
      </c>
      <c r="R41" s="9">
        <v>0.90931631785036027</v>
      </c>
      <c r="S41" s="9">
        <v>0</v>
      </c>
      <c r="T41" s="9">
        <v>0</v>
      </c>
      <c r="U41" s="9">
        <v>0</v>
      </c>
      <c r="V41" s="9">
        <v>0.4565965502446141</v>
      </c>
      <c r="W41" s="9">
        <v>0</v>
      </c>
      <c r="X41" s="10">
        <f>COUNTIF(G41:W41,"&gt;0")/17</f>
        <v>0.47058823529411764</v>
      </c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</row>
    <row r="42" spans="1:64" x14ac:dyDescent="0.2">
      <c r="A42" s="1" t="s">
        <v>320</v>
      </c>
      <c r="B42" s="1">
        <v>792.53160000000003</v>
      </c>
      <c r="C42" s="7">
        <f>AVERAGE(G42:N42)</f>
        <v>3.7304549088357328</v>
      </c>
      <c r="D42" s="7">
        <f>STDEV(G42:N42)</f>
        <v>4.3430039015682169</v>
      </c>
      <c r="E42" s="7">
        <f>AVERAGE(O42:W42)</f>
        <v>1.1741968244448435</v>
      </c>
      <c r="F42" s="7">
        <f>STDEV(O42:W42)</f>
        <v>2.0807229645006937</v>
      </c>
      <c r="G42" s="16">
        <v>3.4590963445120746</v>
      </c>
      <c r="H42" s="16">
        <v>6.0660868087023783</v>
      </c>
      <c r="I42" s="16">
        <v>13.308719062414799</v>
      </c>
      <c r="J42" s="16">
        <v>0</v>
      </c>
      <c r="K42" s="16">
        <v>3.1295688374817048</v>
      </c>
      <c r="L42" s="16">
        <v>1.6614111305301318</v>
      </c>
      <c r="M42" s="16">
        <v>2.2187570870447715</v>
      </c>
      <c r="N42" s="16">
        <v>0</v>
      </c>
      <c r="O42" s="9">
        <v>0</v>
      </c>
      <c r="P42" s="9">
        <v>6.5365742198999817</v>
      </c>
      <c r="Q42" s="9">
        <v>0</v>
      </c>
      <c r="R42" s="9">
        <v>1.4398595129666478</v>
      </c>
      <c r="S42" s="9">
        <v>0.91324943347504473</v>
      </c>
      <c r="T42" s="9">
        <v>0</v>
      </c>
      <c r="U42" s="9">
        <v>0</v>
      </c>
      <c r="V42" s="9">
        <v>0.80825847913213034</v>
      </c>
      <c r="W42" s="9">
        <v>0.8698297745297876</v>
      </c>
      <c r="X42" s="10">
        <f>COUNTIF(G42:W42,"&gt;0")/17</f>
        <v>0.6470588235294118</v>
      </c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</row>
    <row r="43" spans="1:64" x14ac:dyDescent="0.2">
      <c r="A43" s="1" t="s">
        <v>272</v>
      </c>
      <c r="B43" s="1">
        <v>816.57600000000002</v>
      </c>
      <c r="C43" s="7">
        <f>AVERAGE(G43:N43)</f>
        <v>0.51492072691832091</v>
      </c>
      <c r="D43" s="7">
        <f>STDEV(G43:N43)</f>
        <v>0.56517808005769699</v>
      </c>
      <c r="E43" s="7">
        <f>AVERAGE(O43:W43)</f>
        <v>0.11943398397203128</v>
      </c>
      <c r="F43" s="7">
        <f>STDEV(O43:W43)</f>
        <v>0.27949485338280461</v>
      </c>
      <c r="G43" s="16">
        <v>0</v>
      </c>
      <c r="H43" s="16">
        <v>1.6135731879080368</v>
      </c>
      <c r="I43" s="16">
        <v>0.70467380254379641</v>
      </c>
      <c r="J43" s="16">
        <v>0.94204733911528804</v>
      </c>
      <c r="K43" s="16">
        <v>0.41385172835926842</v>
      </c>
      <c r="L43" s="16">
        <v>0</v>
      </c>
      <c r="M43" s="16">
        <v>0.44521975742017783</v>
      </c>
      <c r="N43" s="16">
        <v>0</v>
      </c>
      <c r="O43" s="9">
        <v>0</v>
      </c>
      <c r="P43" s="9">
        <v>0.8337703032723055</v>
      </c>
      <c r="Q43" s="9">
        <v>0</v>
      </c>
      <c r="R43" s="9">
        <v>0.24113555247597598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10">
        <f>COUNTIF(G43:W43,"&gt;0")/17</f>
        <v>0.41176470588235292</v>
      </c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64" x14ac:dyDescent="0.2">
      <c r="A44" s="1" t="s">
        <v>286</v>
      </c>
      <c r="B44" s="1">
        <v>814.56039999999996</v>
      </c>
      <c r="C44" s="7">
        <f>AVERAGE(G44:N44)</f>
        <v>0.3813535992928484</v>
      </c>
      <c r="D44" s="7">
        <f>STDEV(G44:N44)</f>
        <v>0.52292822708893594</v>
      </c>
      <c r="E44" s="7">
        <f>AVERAGE(O44:W44)</f>
        <v>0.59915429103295648</v>
      </c>
      <c r="F44" s="7">
        <f>STDEV(O44:W44)</f>
        <v>1.2415039857850199</v>
      </c>
      <c r="G44" s="16">
        <v>0.27445331461910238</v>
      </c>
      <c r="H44" s="16">
        <v>0</v>
      </c>
      <c r="I44" s="16">
        <v>1.4613925773749366</v>
      </c>
      <c r="J44" s="16">
        <v>0.68942225532011137</v>
      </c>
      <c r="K44" s="16">
        <v>0</v>
      </c>
      <c r="L44" s="16">
        <v>0</v>
      </c>
      <c r="M44" s="16">
        <v>0</v>
      </c>
      <c r="N44" s="16">
        <v>0.6255606470286369</v>
      </c>
      <c r="O44" s="9">
        <v>0.30799745396999084</v>
      </c>
      <c r="P44" s="9">
        <v>0</v>
      </c>
      <c r="Q44" s="9">
        <v>3.7924085602549464</v>
      </c>
      <c r="R44" s="9">
        <v>0.9993291780025666</v>
      </c>
      <c r="S44" s="9">
        <v>0</v>
      </c>
      <c r="T44" s="9">
        <v>0</v>
      </c>
      <c r="U44" s="9">
        <v>0</v>
      </c>
      <c r="V44" s="9">
        <v>0</v>
      </c>
      <c r="W44" s="9">
        <v>0.29265342706910419</v>
      </c>
      <c r="X44" s="10">
        <f>COUNTIF(G44:W44,"&gt;0")/17</f>
        <v>0.47058823529411764</v>
      </c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64" x14ac:dyDescent="0.2">
      <c r="A45" s="1" t="s">
        <v>359</v>
      </c>
      <c r="B45" s="1">
        <v>810.52909999999997</v>
      </c>
      <c r="C45" s="7">
        <f>AVERAGE(G45:N45)</f>
        <v>20.437348426262155</v>
      </c>
      <c r="D45" s="7">
        <f>STDEV(G45:N45)</f>
        <v>14.248356335602923</v>
      </c>
      <c r="E45" s="7">
        <f>AVERAGE(O45:W45)</f>
        <v>33.162032142835344</v>
      </c>
      <c r="F45" s="7">
        <f>STDEV(O45:W45)</f>
        <v>27.379737033102799</v>
      </c>
      <c r="G45" s="16">
        <v>38.08651908227209</v>
      </c>
      <c r="H45" s="16">
        <v>9.5145254435318378</v>
      </c>
      <c r="I45" s="16">
        <v>3.5657162566366858</v>
      </c>
      <c r="J45" s="16">
        <v>14.008307478684264</v>
      </c>
      <c r="K45" s="16">
        <v>39.581095477404531</v>
      </c>
      <c r="L45" s="16">
        <v>8.6209165973251149</v>
      </c>
      <c r="M45" s="16">
        <v>32.658849002640316</v>
      </c>
      <c r="N45" s="16">
        <v>17.462858071602383</v>
      </c>
      <c r="O45" s="9">
        <v>62.709355032410265</v>
      </c>
      <c r="P45" s="9">
        <v>0</v>
      </c>
      <c r="Q45" s="9">
        <v>0</v>
      </c>
      <c r="R45" s="9">
        <v>56.785011947314871</v>
      </c>
      <c r="S45" s="9">
        <v>54.777912704597959</v>
      </c>
      <c r="T45" s="9">
        <v>61.124957169755099</v>
      </c>
      <c r="U45" s="9">
        <v>35.740880897082043</v>
      </c>
      <c r="V45" s="9">
        <v>0.42762512583189571</v>
      </c>
      <c r="W45" s="9">
        <v>26.892546408525952</v>
      </c>
      <c r="X45" s="10">
        <f>COUNTIF(G45:W45,"&gt;0")/17</f>
        <v>0.88235294117647056</v>
      </c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</row>
    <row r="46" spans="1:64" x14ac:dyDescent="0.2">
      <c r="A46" s="1" t="s">
        <v>235</v>
      </c>
      <c r="B46" s="1">
        <v>808.51340000000005</v>
      </c>
      <c r="C46" s="7">
        <f>AVERAGE(G46:N46)</f>
        <v>0.13161218755649823</v>
      </c>
      <c r="D46" s="7">
        <f>STDEV(G46:N46)</f>
        <v>0.19852156162219162</v>
      </c>
      <c r="E46" s="7">
        <f>AVERAGE(O46:W46)</f>
        <v>7.8187254033019349E-2</v>
      </c>
      <c r="F46" s="7">
        <f>STDEV(O46:W46)</f>
        <v>0.16137863204553635</v>
      </c>
      <c r="G46" s="16">
        <v>0.3031180031190967</v>
      </c>
      <c r="H46" s="16">
        <v>0</v>
      </c>
      <c r="I46" s="16">
        <v>0</v>
      </c>
      <c r="J46" s="16">
        <v>0.51891170043832147</v>
      </c>
      <c r="K46" s="16">
        <v>0.23086779689456766</v>
      </c>
      <c r="L46" s="16">
        <v>0</v>
      </c>
      <c r="M46" s="16">
        <v>0</v>
      </c>
      <c r="N46" s="16">
        <v>0</v>
      </c>
      <c r="O46" s="9">
        <v>0</v>
      </c>
      <c r="P46" s="9">
        <v>0.26302476147334075</v>
      </c>
      <c r="Q46" s="9">
        <v>0</v>
      </c>
      <c r="R46" s="9">
        <v>0.44066052482383333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10">
        <f>COUNTIF(G46:W46,"&gt;0")/17</f>
        <v>0.29411764705882354</v>
      </c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</row>
    <row r="47" spans="1:64" x14ac:dyDescent="0.2">
      <c r="A47" s="1" t="s">
        <v>368</v>
      </c>
      <c r="B47" s="1">
        <v>830.59169999999995</v>
      </c>
      <c r="C47" s="7">
        <f>AVERAGE(G47:N47)</f>
        <v>35.186619531489804</v>
      </c>
      <c r="D47" s="7">
        <f>STDEV(G47:N47)</f>
        <v>18.016134459280977</v>
      </c>
      <c r="E47" s="7">
        <f>AVERAGE(O47:W47)</f>
        <v>35.890167522595355</v>
      </c>
      <c r="F47" s="7">
        <f>STDEV(O47:W47)</f>
        <v>22.772730805696266</v>
      </c>
      <c r="G47" s="16">
        <v>56.520086285725924</v>
      </c>
      <c r="H47" s="16">
        <v>29.901125133744351</v>
      </c>
      <c r="I47" s="16">
        <v>24.505001766538719</v>
      </c>
      <c r="J47" s="16">
        <v>11.373952513340598</v>
      </c>
      <c r="K47" s="16">
        <v>51.606875797544255</v>
      </c>
      <c r="L47" s="16">
        <v>12.631404177170973</v>
      </c>
      <c r="M47" s="16">
        <v>43.776419407588705</v>
      </c>
      <c r="N47" s="16">
        <v>51.178091170264885</v>
      </c>
      <c r="O47" s="9">
        <v>61.182931202113714</v>
      </c>
      <c r="P47" s="9">
        <v>23.28824792452053</v>
      </c>
      <c r="Q47" s="9">
        <v>0</v>
      </c>
      <c r="R47" s="9">
        <v>45.191784457452883</v>
      </c>
      <c r="S47" s="9">
        <v>50.768361758091601</v>
      </c>
      <c r="T47" s="9">
        <v>39.888416627316857</v>
      </c>
      <c r="U47" s="9">
        <v>44.998175841916655</v>
      </c>
      <c r="V47" s="9">
        <v>0.95323831886867172</v>
      </c>
      <c r="W47" s="9">
        <v>56.740351573077312</v>
      </c>
      <c r="X47" s="10">
        <f>COUNTIF(G47:W47,"&gt;0")/17</f>
        <v>0.94117647058823528</v>
      </c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</row>
    <row r="48" spans="1:64" x14ac:dyDescent="0.2">
      <c r="A48" s="1" t="s">
        <v>369</v>
      </c>
      <c r="B48" s="1">
        <v>828.57600000000002</v>
      </c>
      <c r="C48" s="7">
        <f>AVERAGE(G48:N48)</f>
        <v>4.8016785283345769</v>
      </c>
      <c r="D48" s="7">
        <f>STDEV(G48:N48)</f>
        <v>3.5893712477613802</v>
      </c>
      <c r="E48" s="7">
        <f>AVERAGE(O48:W48)</f>
        <v>3.0965120926796401</v>
      </c>
      <c r="F48" s="7">
        <f>STDEV(O48:W48)</f>
        <v>2.3517669649746331</v>
      </c>
      <c r="G48" s="16">
        <v>10.250526060670778</v>
      </c>
      <c r="H48" s="16">
        <v>5.1060785397459458</v>
      </c>
      <c r="I48" s="16">
        <v>5.2216713954130958</v>
      </c>
      <c r="J48" s="16">
        <v>0.56948728948771887</v>
      </c>
      <c r="K48" s="16">
        <v>9.8653194796238228</v>
      </c>
      <c r="L48" s="16">
        <v>2.5021884116017703</v>
      </c>
      <c r="M48" s="16">
        <v>2.0508963052520226</v>
      </c>
      <c r="N48" s="16">
        <v>2.8472607448814609</v>
      </c>
      <c r="O48" s="9">
        <v>3.8950780227511599</v>
      </c>
      <c r="P48" s="9">
        <v>3.9111664934675088</v>
      </c>
      <c r="Q48" s="9">
        <v>0</v>
      </c>
      <c r="R48" s="9">
        <v>4.4912065948239421</v>
      </c>
      <c r="S48" s="9">
        <v>2.9355646786838681</v>
      </c>
      <c r="T48" s="9">
        <v>2.7719939752898628</v>
      </c>
      <c r="U48" s="9">
        <v>1.7284058269541336</v>
      </c>
      <c r="V48" s="9">
        <v>0.35797450601362979</v>
      </c>
      <c r="W48" s="9">
        <v>7.7772187361326521</v>
      </c>
      <c r="X48" s="10">
        <f>COUNTIF(G48:W48,"&gt;0")/17</f>
        <v>0.94117647058823528</v>
      </c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</row>
    <row r="49" spans="1:64" x14ac:dyDescent="0.2">
      <c r="A49" s="1" t="s">
        <v>370</v>
      </c>
      <c r="B49" s="1">
        <v>826.56039999999996</v>
      </c>
      <c r="C49" s="7">
        <f>AVERAGE(G49:N49)</f>
        <v>5.2198666172073471</v>
      </c>
      <c r="D49" s="7">
        <f>STDEV(G49:N49)</f>
        <v>3.2866370295014131</v>
      </c>
      <c r="E49" s="7">
        <f>AVERAGE(O49:W49)</f>
        <v>5.0013280044863331</v>
      </c>
      <c r="F49" s="7">
        <f>STDEV(O49:W49)</f>
        <v>6.3935899361420683</v>
      </c>
      <c r="G49" s="16">
        <v>5.7424536049545223</v>
      </c>
      <c r="H49" s="16">
        <v>8.517095051255458</v>
      </c>
      <c r="I49" s="16">
        <v>9.7537931639830777</v>
      </c>
      <c r="J49" s="16">
        <v>1.5326158194087374</v>
      </c>
      <c r="K49" s="16">
        <v>7.1010664528505787</v>
      </c>
      <c r="L49" s="16">
        <v>0.71160066928802101</v>
      </c>
      <c r="M49" s="16">
        <v>2.7213441104870411</v>
      </c>
      <c r="N49" s="16">
        <v>5.6789640654313489</v>
      </c>
      <c r="O49" s="9">
        <v>5.6426344191534872</v>
      </c>
      <c r="P49" s="9">
        <v>13.797789663796271</v>
      </c>
      <c r="Q49" s="9">
        <v>0</v>
      </c>
      <c r="R49" s="9">
        <v>1.378999562997095</v>
      </c>
      <c r="S49" s="9">
        <v>2.3601509536916963</v>
      </c>
      <c r="T49" s="9">
        <v>0.66504018528415276</v>
      </c>
      <c r="U49" s="9">
        <v>2.514557400802965</v>
      </c>
      <c r="V49" s="9">
        <v>0.90840846465082115</v>
      </c>
      <c r="W49" s="9">
        <v>17.744371390000506</v>
      </c>
      <c r="X49" s="10">
        <f>COUNTIF(G49:W49,"&gt;0")/17</f>
        <v>0.94117647058823528</v>
      </c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</row>
    <row r="50" spans="1:64" x14ac:dyDescent="0.2">
      <c r="A50" s="1" t="s">
        <v>217</v>
      </c>
      <c r="B50" s="1">
        <v>824.54470000000003</v>
      </c>
      <c r="C50" s="7">
        <f>AVERAGE(G50:N50)</f>
        <v>0.24098540366746873</v>
      </c>
      <c r="D50" s="7">
        <f>STDEV(G50:N50)</f>
        <v>0.56888295652137877</v>
      </c>
      <c r="E50" s="7">
        <f>AVERAGE(O50:W50)</f>
        <v>7.7021069771013098E-2</v>
      </c>
      <c r="F50" s="7">
        <f>STDEV(O50:W50)</f>
        <v>0.15333376393350709</v>
      </c>
      <c r="G50" s="16">
        <v>0</v>
      </c>
      <c r="H50" s="16">
        <v>0</v>
      </c>
      <c r="I50" s="16">
        <v>0</v>
      </c>
      <c r="J50" s="16">
        <v>0</v>
      </c>
      <c r="K50" s="16">
        <v>0.30378270470766516</v>
      </c>
      <c r="L50" s="16">
        <v>1.6241005246320848</v>
      </c>
      <c r="M50" s="16">
        <v>0</v>
      </c>
      <c r="N50" s="16">
        <v>0</v>
      </c>
      <c r="O50" s="9">
        <v>0</v>
      </c>
      <c r="P50" s="9">
        <v>0</v>
      </c>
      <c r="Q50" s="9">
        <v>0</v>
      </c>
      <c r="R50" s="9">
        <v>0.32185393834856585</v>
      </c>
      <c r="S50" s="9">
        <v>0</v>
      </c>
      <c r="T50" s="9">
        <v>0</v>
      </c>
      <c r="U50" s="9">
        <v>0</v>
      </c>
      <c r="V50" s="9">
        <v>0.37133568959055202</v>
      </c>
      <c r="W50" s="9">
        <v>0</v>
      </c>
      <c r="X50" s="10">
        <f>COUNTIF(G50:W50,"&gt;0")/17</f>
        <v>0.23529411764705882</v>
      </c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</row>
    <row r="51" spans="1:64" x14ac:dyDescent="0.2">
      <c r="A51" s="1" t="s">
        <v>321</v>
      </c>
      <c r="B51" s="1">
        <v>820.56290000000001</v>
      </c>
      <c r="C51" s="7">
        <f>AVERAGE(G51:N51)</f>
        <v>4.3610438473432565</v>
      </c>
      <c r="D51" s="7">
        <f>STDEV(G51:N51)</f>
        <v>4.1872316438078618</v>
      </c>
      <c r="E51" s="7">
        <f>AVERAGE(O51:W51)</f>
        <v>0.62816916661951738</v>
      </c>
      <c r="F51" s="7">
        <f>STDEV(O51:W51)</f>
        <v>0.94261767825577847</v>
      </c>
      <c r="G51" s="16">
        <v>7.3805544475507423</v>
      </c>
      <c r="H51" s="16">
        <v>9.2248605283673726</v>
      </c>
      <c r="I51" s="16">
        <v>9.6784133132509638</v>
      </c>
      <c r="J51" s="16">
        <v>0</v>
      </c>
      <c r="K51" s="16">
        <v>6.2288496766840655</v>
      </c>
      <c r="L51" s="16">
        <v>1.2805468294140867</v>
      </c>
      <c r="M51" s="16">
        <v>1.0951259834788225</v>
      </c>
      <c r="N51" s="16">
        <v>0</v>
      </c>
      <c r="O51" s="9">
        <v>1.2642692683521446</v>
      </c>
      <c r="P51" s="9">
        <v>0.85414658194203941</v>
      </c>
      <c r="Q51" s="9">
        <v>0</v>
      </c>
      <c r="R51" s="9">
        <v>2.8445605513027417</v>
      </c>
      <c r="S51" s="9">
        <v>0.37441376636320545</v>
      </c>
      <c r="T51" s="9">
        <v>0</v>
      </c>
      <c r="U51" s="9">
        <v>0</v>
      </c>
      <c r="V51" s="9">
        <v>0</v>
      </c>
      <c r="W51" s="9">
        <v>0.31613233161552484</v>
      </c>
      <c r="X51" s="10">
        <f>COUNTIF(G51:W51,"&gt;0")/17</f>
        <v>0.6470588235294118</v>
      </c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</row>
    <row r="52" spans="1:64" x14ac:dyDescent="0.2">
      <c r="A52" s="1" t="s">
        <v>311</v>
      </c>
      <c r="B52" s="1">
        <v>844.60730000000001</v>
      </c>
      <c r="C52" s="7">
        <f>AVERAGE(G52:N52)</f>
        <v>0.42535502680576792</v>
      </c>
      <c r="D52" s="7">
        <f>STDEV(G52:N52)</f>
        <v>0.32995718365658783</v>
      </c>
      <c r="E52" s="7">
        <f>AVERAGE(O52:W52)</f>
        <v>0.39836879596732538</v>
      </c>
      <c r="F52" s="7">
        <f>STDEV(O52:W52)</f>
        <v>0.57184397866249992</v>
      </c>
      <c r="G52" s="16">
        <v>0.82074548787029511</v>
      </c>
      <c r="H52" s="16">
        <v>0.76845040664850139</v>
      </c>
      <c r="I52" s="16">
        <v>0.31595898145871465</v>
      </c>
      <c r="J52" s="16">
        <v>0</v>
      </c>
      <c r="K52" s="16">
        <v>0.66605978753488171</v>
      </c>
      <c r="L52" s="16">
        <v>0.58331197188513728</v>
      </c>
      <c r="M52" s="16">
        <v>0.24831357904861309</v>
      </c>
      <c r="N52" s="16">
        <v>0</v>
      </c>
      <c r="O52" s="9">
        <v>1.004357766456232</v>
      </c>
      <c r="P52" s="9">
        <v>0.26381640489315583</v>
      </c>
      <c r="Q52" s="9">
        <v>1.5336788074630663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0.78346618489347453</v>
      </c>
      <c r="X52" s="10">
        <f>COUNTIF(G52:W52,"&gt;0")/17</f>
        <v>0.58823529411764708</v>
      </c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</row>
    <row r="53" spans="1:64" x14ac:dyDescent="0.2">
      <c r="A53" s="1" t="s">
        <v>273</v>
      </c>
      <c r="B53" s="1">
        <v>818.54719999999998</v>
      </c>
      <c r="C53" s="7">
        <f>AVERAGE(G53:N53)</f>
        <v>0.77897069802077201</v>
      </c>
      <c r="D53" s="7">
        <f>STDEV(G53:N53)</f>
        <v>0.8286863922381329</v>
      </c>
      <c r="E53" s="7">
        <f>AVERAGE(O53:W53)</f>
        <v>0.25217970817327795</v>
      </c>
      <c r="F53" s="7">
        <f>STDEV(O53:W53)</f>
        <v>0.51256583766655117</v>
      </c>
      <c r="G53" s="16">
        <v>0.94896907432805855</v>
      </c>
      <c r="H53" s="16">
        <v>1.8080306991543913</v>
      </c>
      <c r="I53" s="16">
        <v>2.1440598829117183</v>
      </c>
      <c r="J53" s="16">
        <v>0</v>
      </c>
      <c r="K53" s="16">
        <v>0.73431496803813789</v>
      </c>
      <c r="L53" s="16">
        <v>0.59639095973386935</v>
      </c>
      <c r="M53" s="16">
        <v>0</v>
      </c>
      <c r="N53" s="16">
        <v>0</v>
      </c>
      <c r="O53" s="9">
        <v>0</v>
      </c>
      <c r="P53" s="9">
        <v>1.3567994966009886</v>
      </c>
      <c r="Q53" s="9">
        <v>0</v>
      </c>
      <c r="R53" s="9">
        <v>0</v>
      </c>
      <c r="S53" s="9">
        <v>0</v>
      </c>
      <c r="T53" s="9">
        <v>0</v>
      </c>
      <c r="U53" s="9">
        <v>0.9128178769585128</v>
      </c>
      <c r="V53" s="9">
        <v>0</v>
      </c>
      <c r="W53" s="9">
        <v>0</v>
      </c>
      <c r="X53" s="10">
        <f>COUNTIF(G53:W53,"&gt;0")/17</f>
        <v>0.41176470588235292</v>
      </c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</row>
    <row r="54" spans="1:64" x14ac:dyDescent="0.2">
      <c r="A54" s="1" t="s">
        <v>274</v>
      </c>
      <c r="B54" s="1">
        <v>842.59169999999995</v>
      </c>
      <c r="C54" s="7">
        <f>AVERAGE(G54:N54)</f>
        <v>0.24915789731122601</v>
      </c>
      <c r="D54" s="7">
        <f>STDEV(G54:N54)</f>
        <v>0.34534834242796597</v>
      </c>
      <c r="E54" s="7">
        <f>AVERAGE(O54:W54)</f>
        <v>0.60986235462145144</v>
      </c>
      <c r="F54" s="7">
        <f>STDEV(O54:W54)</f>
        <v>1.5141164301815082</v>
      </c>
      <c r="G54" s="16">
        <v>0</v>
      </c>
      <c r="H54" s="16">
        <v>0.18793504235404809</v>
      </c>
      <c r="I54" s="16">
        <v>0.89058475792848191</v>
      </c>
      <c r="J54" s="16">
        <v>0.66311071126330945</v>
      </c>
      <c r="K54" s="16">
        <v>0.25163266694396869</v>
      </c>
      <c r="L54" s="16">
        <v>0</v>
      </c>
      <c r="M54" s="16">
        <v>0</v>
      </c>
      <c r="N54" s="16">
        <v>0</v>
      </c>
      <c r="O54" s="9">
        <v>0</v>
      </c>
      <c r="P54" s="9">
        <v>0.18930746391281866</v>
      </c>
      <c r="Q54" s="9">
        <v>4.6003466519612495</v>
      </c>
      <c r="R54" s="9">
        <v>0.699107075718995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10">
        <f>COUNTIF(G54:W54,"&gt;0")/17</f>
        <v>0.41176470588235292</v>
      </c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</row>
    <row r="55" spans="1:64" x14ac:dyDescent="0.2">
      <c r="A55" s="1" t="s">
        <v>275</v>
      </c>
      <c r="B55" s="1">
        <v>816.53160000000003</v>
      </c>
      <c r="C55" s="7">
        <f>AVERAGE(G55:N55)</f>
        <v>0.74280764714807357</v>
      </c>
      <c r="D55" s="7">
        <f>STDEV(G55:N55)</f>
        <v>1.173958219708866</v>
      </c>
      <c r="E55" s="7">
        <f>AVERAGE(O55:W55)</f>
        <v>9.4741165239379421E-2</v>
      </c>
      <c r="F55" s="7">
        <f>STDEV(O55:W55)</f>
        <v>0.19035231748817089</v>
      </c>
      <c r="G55" s="16">
        <v>0.33185693500435032</v>
      </c>
      <c r="H55" s="16">
        <v>0.21038947792945525</v>
      </c>
      <c r="I55" s="16">
        <v>3.4631151352865421</v>
      </c>
      <c r="J55" s="16">
        <v>0</v>
      </c>
      <c r="K55" s="16">
        <v>0.83141077482529269</v>
      </c>
      <c r="L55" s="16">
        <v>0</v>
      </c>
      <c r="M55" s="16">
        <v>0</v>
      </c>
      <c r="N55" s="16">
        <v>1.105688854138948</v>
      </c>
      <c r="O55" s="9">
        <v>0</v>
      </c>
      <c r="P55" s="9">
        <v>0</v>
      </c>
      <c r="Q55" s="9">
        <v>0</v>
      </c>
      <c r="R55" s="9">
        <v>0.48604937034426399</v>
      </c>
      <c r="S55" s="9">
        <v>0</v>
      </c>
      <c r="T55" s="9">
        <v>0</v>
      </c>
      <c r="U55" s="9">
        <v>0</v>
      </c>
      <c r="V55" s="9">
        <v>0</v>
      </c>
      <c r="W55" s="9">
        <v>0.36662111681015092</v>
      </c>
      <c r="X55" s="10">
        <f>COUNTIF(G55:W55,"&gt;0")/17</f>
        <v>0.41176470588235292</v>
      </c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</row>
    <row r="56" spans="1:64" x14ac:dyDescent="0.2">
      <c r="A56" s="1" t="s">
        <v>300</v>
      </c>
      <c r="B56" s="1">
        <v>840.57600000000002</v>
      </c>
      <c r="C56" s="7">
        <f>AVERAGE(G56:N56)</f>
        <v>0.16256166760375637</v>
      </c>
      <c r="D56" s="7">
        <f>STDEV(G56:N56)</f>
        <v>0.20947729079686811</v>
      </c>
      <c r="E56" s="7">
        <f>AVERAGE(O56:W56)</f>
        <v>0.80563561702490682</v>
      </c>
      <c r="F56" s="7">
        <f>STDEV(O56:W56)</f>
        <v>1.3459704544217552</v>
      </c>
      <c r="G56" s="16">
        <v>0.23761069215028555</v>
      </c>
      <c r="H56" s="16">
        <v>0</v>
      </c>
      <c r="I56" s="16">
        <v>0.21088462332525204</v>
      </c>
      <c r="J56" s="16">
        <v>0</v>
      </c>
      <c r="K56" s="16">
        <v>0.26062968249944429</v>
      </c>
      <c r="L56" s="16">
        <v>0</v>
      </c>
      <c r="M56" s="16">
        <v>0</v>
      </c>
      <c r="N56" s="16">
        <v>0.59136834285506912</v>
      </c>
      <c r="O56" s="9">
        <v>0</v>
      </c>
      <c r="P56" s="9">
        <v>0</v>
      </c>
      <c r="Q56" s="9">
        <v>4.1922893744379293</v>
      </c>
      <c r="R56" s="9">
        <v>0.43820414686526565</v>
      </c>
      <c r="S56" s="9">
        <v>0</v>
      </c>
      <c r="T56" s="9">
        <v>1.2587850462821675</v>
      </c>
      <c r="U56" s="9">
        <v>0.84792660569414446</v>
      </c>
      <c r="V56" s="9">
        <v>0.51351537994465302</v>
      </c>
      <c r="W56" s="9">
        <v>0</v>
      </c>
      <c r="X56" s="10">
        <f>COUNTIF(G56:W56,"&gt;0")/17</f>
        <v>0.52941176470588236</v>
      </c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</row>
    <row r="57" spans="1:64" x14ac:dyDescent="0.2">
      <c r="A57" s="1" t="s">
        <v>333</v>
      </c>
      <c r="B57" s="1">
        <v>836.54470000000003</v>
      </c>
      <c r="C57" s="7">
        <f>AVERAGE(G57:N57)</f>
        <v>1.0720313728080089</v>
      </c>
      <c r="D57" s="7">
        <f>STDEV(G57:N57)</f>
        <v>0.98343376644883274</v>
      </c>
      <c r="E57" s="7">
        <f>AVERAGE(O57:W57)</f>
        <v>0.39334110887106655</v>
      </c>
      <c r="F57" s="7">
        <f>STDEV(O57:W57)</f>
        <v>0.56359836837669097</v>
      </c>
      <c r="G57" s="16">
        <v>0.4870623660974211</v>
      </c>
      <c r="H57" s="16">
        <v>0.33555742881635925</v>
      </c>
      <c r="I57" s="16">
        <v>0.38612233061887447</v>
      </c>
      <c r="J57" s="16">
        <v>0</v>
      </c>
      <c r="K57" s="16">
        <v>3.0307192695301817</v>
      </c>
      <c r="L57" s="16">
        <v>1.5291144202726896</v>
      </c>
      <c r="M57" s="16">
        <v>1.3962609262622983</v>
      </c>
      <c r="N57" s="16">
        <v>1.4114142408662476</v>
      </c>
      <c r="O57" s="9">
        <v>0.64659406410107434</v>
      </c>
      <c r="P57" s="9">
        <v>0.23423353679727515</v>
      </c>
      <c r="Q57" s="9">
        <v>1.7234261629688807</v>
      </c>
      <c r="R57" s="9">
        <v>0.30577074290511641</v>
      </c>
      <c r="S57" s="9">
        <v>0</v>
      </c>
      <c r="T57" s="9">
        <v>0</v>
      </c>
      <c r="U57" s="9">
        <v>0</v>
      </c>
      <c r="V57" s="9">
        <v>0.630045473067252</v>
      </c>
      <c r="W57" s="9">
        <v>0</v>
      </c>
      <c r="X57" s="10">
        <f>COUNTIF(G57:W57,"&gt;0")/17</f>
        <v>0.70588235294117652</v>
      </c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</row>
    <row r="58" spans="1:64" x14ac:dyDescent="0.2">
      <c r="A58" s="1" t="s">
        <v>371</v>
      </c>
      <c r="B58" s="1">
        <v>834.52909999999997</v>
      </c>
      <c r="C58" s="7">
        <f>AVERAGE(G58:N58)</f>
        <v>26.776501881273681</v>
      </c>
      <c r="D58" s="7">
        <f>STDEV(G58:N58)</f>
        <v>14.879558565157096</v>
      </c>
      <c r="E58" s="7">
        <f>AVERAGE(O58:W58)</f>
        <v>17.165117883319024</v>
      </c>
      <c r="F58" s="7">
        <f>STDEV(O58:W58)</f>
        <v>11.396815831622098</v>
      </c>
      <c r="G58" s="16">
        <v>32.250236828044166</v>
      </c>
      <c r="H58" s="16">
        <v>15.950314449754773</v>
      </c>
      <c r="I58" s="16">
        <v>12.217124879749239</v>
      </c>
      <c r="J58" s="16">
        <v>3.4835809020667354</v>
      </c>
      <c r="K58" s="16">
        <v>30.620024144458309</v>
      </c>
      <c r="L58" s="16">
        <v>31.070111244369407</v>
      </c>
      <c r="M58" s="16">
        <v>44.42950944570363</v>
      </c>
      <c r="N58" s="16">
        <v>44.191113156043158</v>
      </c>
      <c r="O58" s="9">
        <v>29.50054800191608</v>
      </c>
      <c r="P58" s="9">
        <v>0</v>
      </c>
      <c r="Q58" s="9">
        <v>1.4446297344740324</v>
      </c>
      <c r="R58" s="9">
        <v>23.037461555026162</v>
      </c>
      <c r="S58" s="9">
        <v>17.935797808318267</v>
      </c>
      <c r="T58" s="9">
        <v>30.429354786732425</v>
      </c>
      <c r="U58" s="9">
        <v>26.558227988996723</v>
      </c>
      <c r="V58" s="9">
        <v>10.836867497420675</v>
      </c>
      <c r="W58" s="9">
        <v>14.743173576986829</v>
      </c>
      <c r="X58" s="10">
        <f>COUNTIF(G58:W58,"&gt;0")/17</f>
        <v>0.94117647058823528</v>
      </c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</row>
    <row r="59" spans="1:64" x14ac:dyDescent="0.2">
      <c r="A59" s="1" t="s">
        <v>276</v>
      </c>
      <c r="B59" s="1">
        <v>832.51340000000005</v>
      </c>
      <c r="C59" s="7">
        <f>AVERAGE(G59:N59)</f>
        <v>0.2093090098780544</v>
      </c>
      <c r="D59" s="7">
        <f>STDEV(G59:N59)</f>
        <v>0.24647252754537521</v>
      </c>
      <c r="E59" s="7">
        <f>AVERAGE(O59:W59)</f>
        <v>0.22714931089231363</v>
      </c>
      <c r="F59" s="7">
        <f>STDEV(O59:W59)</f>
        <v>0.40455635092882958</v>
      </c>
      <c r="G59" s="16">
        <v>0</v>
      </c>
      <c r="H59" s="16">
        <v>0</v>
      </c>
      <c r="I59" s="16">
        <v>0.20431531611967996</v>
      </c>
      <c r="J59" s="16">
        <v>0.46710714179265489</v>
      </c>
      <c r="K59" s="16">
        <v>0.58132123669763869</v>
      </c>
      <c r="L59" s="16">
        <v>0.42172838441446142</v>
      </c>
      <c r="M59" s="16">
        <v>0</v>
      </c>
      <c r="N59" s="16">
        <v>0</v>
      </c>
      <c r="O59" s="9">
        <v>0.66071102761126155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0.25596140366896192</v>
      </c>
      <c r="W59" s="9">
        <v>1.1276713667505993</v>
      </c>
      <c r="X59" s="10">
        <f>COUNTIF(G59:W59,"&gt;0")/17</f>
        <v>0.41176470588235292</v>
      </c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</row>
    <row r="60" spans="1:64" x14ac:dyDescent="0.2">
      <c r="A60" s="1" t="s">
        <v>218</v>
      </c>
      <c r="B60" s="1">
        <v>834.57849999999996</v>
      </c>
      <c r="C60" s="7">
        <f>AVERAGE(G60:N60)</f>
        <v>0.20559329527184028</v>
      </c>
      <c r="D60" s="7">
        <f>STDEV(G60:N60)</f>
        <v>0.38326940046513791</v>
      </c>
      <c r="E60" s="7">
        <f>AVERAGE(O60:W60)</f>
        <v>9.9264199295108477E-2</v>
      </c>
      <c r="F60" s="7">
        <f>STDEV(O60:W60)</f>
        <v>0.29779259788532542</v>
      </c>
      <c r="G60" s="16">
        <v>0.27773185115717369</v>
      </c>
      <c r="H60" s="16">
        <v>0</v>
      </c>
      <c r="I60" s="16">
        <v>0.26224870069786449</v>
      </c>
      <c r="J60" s="16">
        <v>0</v>
      </c>
      <c r="K60" s="16">
        <v>0</v>
      </c>
      <c r="L60" s="16">
        <v>1.104765810319684</v>
      </c>
      <c r="M60" s="16">
        <v>0</v>
      </c>
      <c r="N60" s="16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0.89337779365597625</v>
      </c>
      <c r="V60" s="9">
        <v>0</v>
      </c>
      <c r="W60" s="9">
        <v>0</v>
      </c>
      <c r="X60" s="10">
        <f>COUNTIF(G60:W60,"&gt;0")/17</f>
        <v>0.23529411764705882</v>
      </c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</row>
    <row r="61" spans="1:64" x14ac:dyDescent="0.2">
      <c r="A61" s="1" t="s">
        <v>360</v>
      </c>
      <c r="B61" s="1">
        <v>854.59169999999995</v>
      </c>
      <c r="C61" s="7">
        <f>AVERAGE(G61:N61)</f>
        <v>5.9490463845490416</v>
      </c>
      <c r="D61" s="7">
        <f>STDEV(G61:N61)</f>
        <v>4.7043757971778835</v>
      </c>
      <c r="E61" s="7">
        <f>AVERAGE(O61:W61)</f>
        <v>6.5388342486253217</v>
      </c>
      <c r="F61" s="7">
        <f>STDEV(O61:W61)</f>
        <v>5.462237341251706</v>
      </c>
      <c r="G61" s="16">
        <v>11.585150927702323</v>
      </c>
      <c r="H61" s="16">
        <v>7.1539390814631805</v>
      </c>
      <c r="I61" s="16">
        <v>4.6059506249276065</v>
      </c>
      <c r="J61" s="16">
        <v>0</v>
      </c>
      <c r="K61" s="16">
        <v>13.807652036646267</v>
      </c>
      <c r="L61" s="16">
        <v>1.758752748914288</v>
      </c>
      <c r="M61" s="16">
        <v>4.2560949209249088</v>
      </c>
      <c r="N61" s="16">
        <v>4.4248307358137566</v>
      </c>
      <c r="O61" s="9">
        <v>11.215293833750353</v>
      </c>
      <c r="P61" s="9">
        <v>7.4433764924224191</v>
      </c>
      <c r="Q61" s="9">
        <v>1.4329239205251356</v>
      </c>
      <c r="R61" s="9">
        <v>6.9494592062008609</v>
      </c>
      <c r="S61" s="9">
        <v>8.618091939549835</v>
      </c>
      <c r="T61" s="9">
        <v>2.094771900867384</v>
      </c>
      <c r="U61" s="9">
        <v>3.8102516351838256</v>
      </c>
      <c r="V61" s="9">
        <v>0</v>
      </c>
      <c r="W61" s="9">
        <v>17.285339309128084</v>
      </c>
      <c r="X61" s="10">
        <f>COUNTIF(G61:W61,"&gt;0")/17</f>
        <v>0.88235294117647056</v>
      </c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</row>
    <row r="62" spans="1:64" x14ac:dyDescent="0.2">
      <c r="A62" s="1" t="s">
        <v>340</v>
      </c>
      <c r="B62" s="1">
        <v>852.57600000000002</v>
      </c>
      <c r="C62" s="7">
        <f>AVERAGE(G62:N62)</f>
        <v>0.66387740763328962</v>
      </c>
      <c r="D62" s="7">
        <f>STDEV(G62:N62)</f>
        <v>0.47375516116936578</v>
      </c>
      <c r="E62" s="7">
        <f>AVERAGE(O62:W62)</f>
        <v>0.47747296306232556</v>
      </c>
      <c r="F62" s="7">
        <f>STDEV(O62:W62)</f>
        <v>0.50963313484329531</v>
      </c>
      <c r="G62" s="16">
        <v>0.6265209015351284</v>
      </c>
      <c r="H62" s="16">
        <v>0.33272481470611898</v>
      </c>
      <c r="I62" s="16">
        <v>0.47329784953036158</v>
      </c>
      <c r="J62" s="16">
        <v>0.40436781355713614</v>
      </c>
      <c r="K62" s="16">
        <v>1.4988477102022122</v>
      </c>
      <c r="L62" s="16">
        <v>0.92113154566551669</v>
      </c>
      <c r="M62" s="16">
        <v>0</v>
      </c>
      <c r="N62" s="16">
        <v>1.0541286258698435</v>
      </c>
      <c r="O62" s="9">
        <v>0.37896069652550962</v>
      </c>
      <c r="P62" s="9">
        <v>0.24181424007103139</v>
      </c>
      <c r="Q62" s="9">
        <v>1.4481095305730816</v>
      </c>
      <c r="R62" s="9">
        <v>0.468957921403648</v>
      </c>
      <c r="S62" s="9">
        <v>1.0569554791086251</v>
      </c>
      <c r="T62" s="9">
        <v>0</v>
      </c>
      <c r="U62" s="9">
        <v>0</v>
      </c>
      <c r="V62" s="9">
        <v>0</v>
      </c>
      <c r="W62" s="9">
        <v>0.70245879987903459</v>
      </c>
      <c r="X62" s="10">
        <f>COUNTIF(G62:W62,"&gt;0")/17</f>
        <v>0.76470588235294112</v>
      </c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</row>
    <row r="63" spans="1:64" x14ac:dyDescent="0.2">
      <c r="A63" s="1" t="s">
        <v>287</v>
      </c>
      <c r="B63" s="1">
        <v>850.56039999999996</v>
      </c>
      <c r="C63" s="7">
        <f>AVERAGE(G63:N63)</f>
        <v>0.25897507638444939</v>
      </c>
      <c r="D63" s="7">
        <f>STDEV(G63:N63)</f>
        <v>0.28043447984294023</v>
      </c>
      <c r="E63" s="7">
        <f>AVERAGE(O63:W63)</f>
        <v>0.6637700869494032</v>
      </c>
      <c r="F63" s="7">
        <f>STDEV(O63:W63)</f>
        <v>1.0071695320292491</v>
      </c>
      <c r="G63" s="16">
        <v>0.52285756091876245</v>
      </c>
      <c r="H63" s="16">
        <v>0.52185589444388736</v>
      </c>
      <c r="I63" s="16">
        <v>0.59685500447105366</v>
      </c>
      <c r="J63" s="16">
        <v>0</v>
      </c>
      <c r="K63" s="16">
        <v>0</v>
      </c>
      <c r="L63" s="16">
        <v>0</v>
      </c>
      <c r="M63" s="16">
        <v>0.43023215124189151</v>
      </c>
      <c r="N63" s="16">
        <v>0</v>
      </c>
      <c r="O63" s="9">
        <v>0</v>
      </c>
      <c r="P63" s="9">
        <v>2.4314544852667055</v>
      </c>
      <c r="Q63" s="9">
        <v>0</v>
      </c>
      <c r="R63" s="9">
        <v>0.38983919075889023</v>
      </c>
      <c r="S63" s="9">
        <v>0</v>
      </c>
      <c r="T63" s="9">
        <v>0</v>
      </c>
      <c r="U63" s="9">
        <v>0</v>
      </c>
      <c r="V63" s="9">
        <v>0.85280821688967023</v>
      </c>
      <c r="W63" s="9">
        <v>2.2998288896293637</v>
      </c>
      <c r="X63" s="10">
        <f>COUNTIF(G63:W63,"&gt;0")/17</f>
        <v>0.47058823529411764</v>
      </c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</row>
    <row r="64" spans="1:64" x14ac:dyDescent="0.2">
      <c r="A64" s="1" t="s">
        <v>322</v>
      </c>
      <c r="B64" s="1">
        <v>844.56290000000001</v>
      </c>
      <c r="C64" s="7">
        <f>AVERAGE(G64:N64)</f>
        <v>0.47346109387395902</v>
      </c>
      <c r="D64" s="7">
        <f>STDEV(G64:N64)</f>
        <v>0.554895626410424</v>
      </c>
      <c r="E64" s="7">
        <f>AVERAGE(O64:W64)</f>
        <v>0.5074155219611115</v>
      </c>
      <c r="F64" s="7">
        <f>STDEV(O64:W64)</f>
        <v>0.80651488374949387</v>
      </c>
      <c r="G64" s="16">
        <v>0.50943294365097991</v>
      </c>
      <c r="H64" s="16">
        <v>0.73615460974918956</v>
      </c>
      <c r="I64" s="16">
        <v>1.6117820136294059</v>
      </c>
      <c r="J64" s="16">
        <v>0.70666908221841673</v>
      </c>
      <c r="K64" s="16">
        <v>0.22365010174367966</v>
      </c>
      <c r="L64" s="16">
        <v>0</v>
      </c>
      <c r="M64" s="16">
        <v>0</v>
      </c>
      <c r="N64" s="16">
        <v>0</v>
      </c>
      <c r="O64" s="9">
        <v>0</v>
      </c>
      <c r="P64" s="9">
        <v>0.30591579487458376</v>
      </c>
      <c r="Q64" s="9">
        <v>2.5389848107957271</v>
      </c>
      <c r="R64" s="9">
        <v>0</v>
      </c>
      <c r="S64" s="9">
        <v>3.8066801322800728E-2</v>
      </c>
      <c r="T64" s="9">
        <v>0.47986372782279413</v>
      </c>
      <c r="U64" s="9">
        <v>0.71267946721176756</v>
      </c>
      <c r="V64" s="9">
        <v>0.49122909562233052</v>
      </c>
      <c r="W64" s="9">
        <v>0</v>
      </c>
      <c r="X64" s="10">
        <f>COUNTIF(G64:W64,"&gt;0")/17</f>
        <v>0.6470588235294118</v>
      </c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</row>
    <row r="65" spans="1:64" x14ac:dyDescent="0.2">
      <c r="A65" s="1" t="s">
        <v>236</v>
      </c>
      <c r="B65" s="1">
        <v>840.53160000000003</v>
      </c>
      <c r="C65" s="7">
        <f>AVERAGE(G65:N65)</f>
        <v>8.8314822622106381E-2</v>
      </c>
      <c r="D65" s="7">
        <f>STDEV(G65:N65)</f>
        <v>0.15366149987031152</v>
      </c>
      <c r="E65" s="7">
        <f>AVERAGE(O65:W65)</f>
        <v>0.14438804965916952</v>
      </c>
      <c r="F65" s="7">
        <f>STDEV(O65:W65)</f>
        <v>0.28957316907271269</v>
      </c>
      <c r="G65" s="16">
        <v>0</v>
      </c>
      <c r="H65" s="16">
        <v>6.3892775561047846E-2</v>
      </c>
      <c r="I65" s="16">
        <v>0.41381373863088078</v>
      </c>
      <c r="J65" s="16">
        <v>0</v>
      </c>
      <c r="K65" s="16">
        <v>0</v>
      </c>
      <c r="L65" s="16">
        <v>0</v>
      </c>
      <c r="M65" s="16">
        <v>0.22881206678492241</v>
      </c>
      <c r="N65" s="16">
        <v>0</v>
      </c>
      <c r="O65" s="9">
        <v>0</v>
      </c>
      <c r="P65" s="9">
        <v>0.56574672312078844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0.73374572381173708</v>
      </c>
      <c r="W65" s="9">
        <v>0</v>
      </c>
      <c r="X65" s="10">
        <f>COUNTIF(G65:W65,"&gt;0")/17</f>
        <v>0.29411764705882354</v>
      </c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</row>
    <row r="66" spans="1:64" x14ac:dyDescent="0.2">
      <c r="A66" s="1" t="s">
        <v>219</v>
      </c>
      <c r="B66" s="1">
        <v>864.57600000000002</v>
      </c>
      <c r="C66" s="7">
        <f>AVERAGE(G66:N66)</f>
        <v>0.13671464871772762</v>
      </c>
      <c r="D66" s="7">
        <f>STDEV(G66:N66)</f>
        <v>0.25325254022596344</v>
      </c>
      <c r="E66" s="7">
        <f>AVERAGE(O66:W66)</f>
        <v>0.11030981616648558</v>
      </c>
      <c r="F66" s="7">
        <f>STDEV(O66:W66)</f>
        <v>0.22252630309739072</v>
      </c>
      <c r="G66" s="16">
        <v>0</v>
      </c>
      <c r="H66" s="16">
        <v>0.53313890573371336</v>
      </c>
      <c r="I66" s="16">
        <v>0.56057828400810761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9">
        <v>0</v>
      </c>
      <c r="P66" s="9">
        <v>0.41625805427881835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0.5765302912195519</v>
      </c>
      <c r="W66" s="9">
        <v>0</v>
      </c>
      <c r="X66" s="10">
        <f>COUNTIF(G66:W66,"&gt;0")/17</f>
        <v>0.23529411764705882</v>
      </c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</row>
    <row r="67" spans="1:64" x14ac:dyDescent="0.2">
      <c r="A67" s="1" t="s">
        <v>288</v>
      </c>
      <c r="B67" s="1">
        <v>862.56039999999996</v>
      </c>
      <c r="C67" s="7">
        <f>AVERAGE(G67:N67)</f>
        <v>0.84136248788623824</v>
      </c>
      <c r="D67" s="7">
        <f>STDEV(G67:N67)</f>
        <v>1.5620895475408869</v>
      </c>
      <c r="E67" s="7">
        <f>AVERAGE(O67:W67)</f>
        <v>2.5681153445725919</v>
      </c>
      <c r="F67" s="7">
        <f>STDEV(O67:W67)</f>
        <v>6.0972656185311171</v>
      </c>
      <c r="G67" s="16">
        <v>0</v>
      </c>
      <c r="H67" s="16">
        <v>3.5793263378345044</v>
      </c>
      <c r="I67" s="16">
        <v>3.151573565255402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9">
        <v>0.22309023661588881</v>
      </c>
      <c r="P67" s="9">
        <v>1.7253004324006611</v>
      </c>
      <c r="Q67" s="9">
        <v>1.1845276039661412</v>
      </c>
      <c r="R67" s="9">
        <v>0.49228485611775086</v>
      </c>
      <c r="S67" s="9">
        <v>0</v>
      </c>
      <c r="T67" s="9">
        <v>0.73807507174291376</v>
      </c>
      <c r="U67" s="9">
        <v>0</v>
      </c>
      <c r="V67" s="9">
        <v>18.749759900309972</v>
      </c>
      <c r="W67" s="9">
        <v>0</v>
      </c>
      <c r="X67" s="10">
        <f>COUNTIF(G67:W67,"&gt;0")/17</f>
        <v>0.47058823529411764</v>
      </c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</row>
    <row r="68" spans="1:64" x14ac:dyDescent="0.2">
      <c r="A68" s="1" t="s">
        <v>392</v>
      </c>
      <c r="B68" s="1">
        <v>858.52909999999997</v>
      </c>
      <c r="C68" s="7">
        <f>AVERAGE(G68:N68)</f>
        <v>4.5330915564066485</v>
      </c>
      <c r="D68" s="7">
        <f>STDEV(G68:N68)</f>
        <v>2.496150698590109</v>
      </c>
      <c r="E68" s="7">
        <f>AVERAGE(O68:W68)</f>
        <v>3.2344321294266245</v>
      </c>
      <c r="F68" s="7">
        <f>STDEV(O68:W68)</f>
        <v>2.5539313009679989</v>
      </c>
      <c r="G68" s="16">
        <v>7.4709722350654157</v>
      </c>
      <c r="H68" s="16">
        <v>1.3856453605776302</v>
      </c>
      <c r="I68" s="16">
        <v>1.6818465586175302</v>
      </c>
      <c r="J68" s="16">
        <v>2.1626760613556475</v>
      </c>
      <c r="K68" s="16">
        <v>5.4322945699105558</v>
      </c>
      <c r="L68" s="16">
        <v>6.3663740692059454</v>
      </c>
      <c r="M68" s="16">
        <v>7.2087836192755166</v>
      </c>
      <c r="N68" s="16">
        <v>4.5561399772449453</v>
      </c>
      <c r="O68" s="9">
        <v>1.5599661482429483</v>
      </c>
      <c r="P68" s="9">
        <v>1.6127918806028099</v>
      </c>
      <c r="Q68" s="9">
        <v>8.0657996560529348</v>
      </c>
      <c r="R68" s="9">
        <v>0.8916473609862946</v>
      </c>
      <c r="S68" s="9">
        <v>2.9786288176132243</v>
      </c>
      <c r="T68" s="9">
        <v>4.4315066246731503</v>
      </c>
      <c r="U68" s="9">
        <v>6.3674417336647489</v>
      </c>
      <c r="V68" s="9">
        <v>0.80538045099990963</v>
      </c>
      <c r="W68" s="9">
        <v>2.3967264920036069</v>
      </c>
      <c r="X68" s="10">
        <f>COUNTIF(G68:W68,"&gt;0")/17</f>
        <v>1</v>
      </c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</row>
    <row r="69" spans="1:64" x14ac:dyDescent="0.2">
      <c r="A69" s="1" t="s">
        <v>237</v>
      </c>
      <c r="B69" s="1">
        <v>858.57849999999996</v>
      </c>
      <c r="C69" s="7">
        <f>AVERAGE(G69:N69)</f>
        <v>3.0331168141326276E-2</v>
      </c>
      <c r="D69" s="7">
        <f>STDEV(G69:N69)</f>
        <v>7.093421478518E-2</v>
      </c>
      <c r="E69" s="7">
        <f>AVERAGE(O69:W69)</f>
        <v>0.2063034281573784</v>
      </c>
      <c r="F69" s="7">
        <f>STDEV(O69:W69)</f>
        <v>0.43261700252012536</v>
      </c>
      <c r="G69" s="16">
        <v>0</v>
      </c>
      <c r="H69" s="16">
        <v>4.0262580528667546E-2</v>
      </c>
      <c r="I69" s="16">
        <v>0.20238676460194266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9">
        <v>0</v>
      </c>
      <c r="P69" s="9">
        <v>0.13767244919422572</v>
      </c>
      <c r="Q69" s="9">
        <v>1.2975789169556347</v>
      </c>
      <c r="R69" s="9">
        <v>0</v>
      </c>
      <c r="S69" s="9">
        <v>0</v>
      </c>
      <c r="T69" s="9">
        <v>0</v>
      </c>
      <c r="U69" s="9">
        <v>0</v>
      </c>
      <c r="V69" s="9">
        <v>0.42147948726654527</v>
      </c>
      <c r="W69" s="9">
        <v>0</v>
      </c>
      <c r="X69" s="10">
        <f>COUNTIF(G69:W69,"&gt;0")/17</f>
        <v>0.29411764705882354</v>
      </c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</row>
    <row r="70" spans="1:64" x14ac:dyDescent="0.2">
      <c r="A70" s="1" t="s">
        <v>254</v>
      </c>
      <c r="B70" s="1">
        <v>882.62300000000005</v>
      </c>
      <c r="C70" s="7">
        <f>AVERAGE(G70:N70)</f>
        <v>0.21999562986502141</v>
      </c>
      <c r="D70" s="7">
        <f>STDEV(G70:N70)</f>
        <v>0.36983200973154245</v>
      </c>
      <c r="E70" s="7">
        <f>AVERAGE(O70:W70)</f>
        <v>6.272099104399198E-2</v>
      </c>
      <c r="F70" s="7">
        <f>STDEV(O70:W70)</f>
        <v>0.12687548321285338</v>
      </c>
      <c r="G70" s="16">
        <v>0</v>
      </c>
      <c r="H70" s="16">
        <v>0.17607165403006489</v>
      </c>
      <c r="I70" s="16">
        <v>0.16316534809495878</v>
      </c>
      <c r="J70" s="16">
        <v>0</v>
      </c>
      <c r="K70" s="16">
        <v>0.33770036992053715</v>
      </c>
      <c r="L70" s="16">
        <v>1.0830276668746106</v>
      </c>
      <c r="M70" s="16">
        <v>0</v>
      </c>
      <c r="N70" s="16">
        <v>0</v>
      </c>
      <c r="O70" s="9">
        <v>0</v>
      </c>
      <c r="P70" s="9">
        <v>0.23294668935571691</v>
      </c>
      <c r="Q70" s="9">
        <v>0</v>
      </c>
      <c r="R70" s="9">
        <v>0</v>
      </c>
      <c r="S70" s="9">
        <v>0.33154223004021094</v>
      </c>
      <c r="T70" s="9">
        <v>0</v>
      </c>
      <c r="U70" s="9">
        <v>0</v>
      </c>
      <c r="V70" s="9">
        <v>0</v>
      </c>
      <c r="W70" s="9">
        <v>0</v>
      </c>
      <c r="X70" s="10">
        <f>COUNTIF(G70:W70,"&gt;0")/17</f>
        <v>0.35294117647058826</v>
      </c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</row>
    <row r="71" spans="1:64" x14ac:dyDescent="0.2">
      <c r="A71" s="1" t="s">
        <v>255</v>
      </c>
      <c r="B71" s="1">
        <v>880.60730000000001</v>
      </c>
      <c r="C71" s="7">
        <f>AVERAGE(G71:N71)</f>
        <v>0.50425874159640283</v>
      </c>
      <c r="D71" s="7">
        <f>STDEV(G71:N71)</f>
        <v>0.71819850839720756</v>
      </c>
      <c r="E71" s="7">
        <f>AVERAGE(O71:W71)</f>
        <v>7.8969655252352819E-2</v>
      </c>
      <c r="F71" s="7">
        <f>STDEV(O71:W71)</f>
        <v>0.1841991112295058</v>
      </c>
      <c r="G71" s="16">
        <v>1.3039825436376384</v>
      </c>
      <c r="H71" s="16">
        <v>0</v>
      </c>
      <c r="I71" s="16">
        <v>0.20359247120896515</v>
      </c>
      <c r="J71" s="16">
        <v>0</v>
      </c>
      <c r="K71" s="16">
        <v>1.8596827263907185</v>
      </c>
      <c r="L71" s="16">
        <v>0.66681219153390026</v>
      </c>
      <c r="M71" s="16">
        <v>0</v>
      </c>
      <c r="N71" s="16">
        <v>0</v>
      </c>
      <c r="O71" s="9">
        <v>0.16172203077044961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0.54900486650072577</v>
      </c>
      <c r="X71" s="10">
        <f>COUNTIF(G71:W71,"&gt;0")/17</f>
        <v>0.35294117647058826</v>
      </c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</row>
    <row r="72" spans="1:64" x14ac:dyDescent="0.2">
      <c r="A72" s="1" t="s">
        <v>323</v>
      </c>
      <c r="B72" s="1">
        <v>878.59169999999995</v>
      </c>
      <c r="C72" s="7">
        <f>AVERAGE(G72:N72)</f>
        <v>0.31568181152498742</v>
      </c>
      <c r="D72" s="7">
        <f>STDEV(G72:N72)</f>
        <v>0.23435797337241443</v>
      </c>
      <c r="E72" s="7">
        <f>AVERAGE(O72:W72)</f>
        <v>0.79275611631716636</v>
      </c>
      <c r="F72" s="7">
        <f>STDEV(O72:W72)</f>
        <v>1.2272044779513747</v>
      </c>
      <c r="G72" s="16">
        <v>0.23948500226494746</v>
      </c>
      <c r="H72" s="16">
        <v>0.49508220611741477</v>
      </c>
      <c r="I72" s="16">
        <v>0.2597789039964396</v>
      </c>
      <c r="J72" s="16">
        <v>0</v>
      </c>
      <c r="K72" s="16">
        <v>0.57099534138348806</v>
      </c>
      <c r="L72" s="16">
        <v>0</v>
      </c>
      <c r="M72" s="16">
        <v>0.36866323497769077</v>
      </c>
      <c r="N72" s="16">
        <v>0.59144980345991882</v>
      </c>
      <c r="O72" s="9">
        <v>0.25132128543578935</v>
      </c>
      <c r="P72" s="9">
        <v>1.1914626947606113</v>
      </c>
      <c r="Q72" s="9">
        <v>0</v>
      </c>
      <c r="R72" s="9">
        <v>0.55429600542896906</v>
      </c>
      <c r="S72" s="9">
        <v>0</v>
      </c>
      <c r="T72" s="9">
        <v>0</v>
      </c>
      <c r="U72" s="9">
        <v>0</v>
      </c>
      <c r="V72" s="9">
        <v>3.7342611275999449</v>
      </c>
      <c r="W72" s="9">
        <v>1.4034639336291828</v>
      </c>
      <c r="X72" s="10">
        <f>COUNTIF(G72:W72,"&gt;0")/17</f>
        <v>0.6470588235294118</v>
      </c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</row>
    <row r="73" spans="1:64" x14ac:dyDescent="0.2">
      <c r="A73" s="1" t="s">
        <v>277</v>
      </c>
      <c r="B73" s="1">
        <v>876.57600000000002</v>
      </c>
      <c r="C73" s="7">
        <f>AVERAGE(G73:N73)</f>
        <v>0.26490203419141167</v>
      </c>
      <c r="D73" s="7">
        <f>STDEV(G73:N73)</f>
        <v>0.36862552707412638</v>
      </c>
      <c r="E73" s="7">
        <f>AVERAGE(O73:W73)</f>
        <v>0.12200137433096593</v>
      </c>
      <c r="F73" s="7">
        <f>STDEV(O73:W73)</f>
        <v>0.28877050063955789</v>
      </c>
      <c r="G73" s="16">
        <v>0</v>
      </c>
      <c r="H73" s="16">
        <v>8.4560828506457242E-2</v>
      </c>
      <c r="I73" s="16">
        <v>0.28783117254104817</v>
      </c>
      <c r="J73" s="16">
        <v>1.0996273047790379</v>
      </c>
      <c r="K73" s="16">
        <v>0.27905259907078661</v>
      </c>
      <c r="L73" s="16">
        <v>0</v>
      </c>
      <c r="M73" s="16">
        <v>0.36814436863396344</v>
      </c>
      <c r="N73" s="16">
        <v>0</v>
      </c>
      <c r="O73" s="9">
        <v>0</v>
      </c>
      <c r="P73" s="9">
        <v>0.23416443602699116</v>
      </c>
      <c r="Q73" s="9">
        <v>0.86384793295170226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10">
        <f>COUNTIF(G73:W73,"&gt;0")/17</f>
        <v>0.41176470588235292</v>
      </c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</row>
    <row r="74" spans="1:64" x14ac:dyDescent="0.2">
      <c r="A74" s="1" t="s">
        <v>347</v>
      </c>
      <c r="B74" s="1">
        <v>884.54470000000003</v>
      </c>
      <c r="C74" s="7">
        <f>AVERAGE(G74:N74)</f>
        <v>2.2683321302644348</v>
      </c>
      <c r="D74" s="7">
        <f>STDEV(G74:N74)</f>
        <v>1.4149198724220831</v>
      </c>
      <c r="E74" s="7">
        <f>AVERAGE(O74:W74)</f>
        <v>1.0312459906826308</v>
      </c>
      <c r="F74" s="7">
        <f>STDEV(O74:W74)</f>
        <v>0.85879651217269004</v>
      </c>
      <c r="G74" s="16">
        <v>3.8893347707253412</v>
      </c>
      <c r="H74" s="16">
        <v>1.8312737735099214</v>
      </c>
      <c r="I74" s="16">
        <v>1.3663587545788114</v>
      </c>
      <c r="J74" s="16">
        <v>1.2256292456481532</v>
      </c>
      <c r="K74" s="16">
        <v>3.3611962025289346</v>
      </c>
      <c r="L74" s="16">
        <v>0</v>
      </c>
      <c r="M74" s="16">
        <v>3.971420260861013</v>
      </c>
      <c r="N74" s="16">
        <v>2.5014440342633026</v>
      </c>
      <c r="O74" s="9">
        <v>2.1713665349995313</v>
      </c>
      <c r="P74" s="9">
        <v>0.64501199800899223</v>
      </c>
      <c r="Q74" s="9">
        <v>0</v>
      </c>
      <c r="R74" s="9">
        <v>2.3232539860686234</v>
      </c>
      <c r="S74" s="9">
        <v>1.0922287860149749</v>
      </c>
      <c r="T74" s="9">
        <v>1.0451455483538725</v>
      </c>
      <c r="U74" s="9">
        <v>1.5719140833081551</v>
      </c>
      <c r="V74" s="9">
        <v>0</v>
      </c>
      <c r="W74" s="9">
        <v>0.43229297938953054</v>
      </c>
      <c r="X74" s="10">
        <f>COUNTIF(G74:W74,"&gt;0")/17</f>
        <v>0.82352941176470584</v>
      </c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</row>
    <row r="75" spans="1:64" x14ac:dyDescent="0.2">
      <c r="A75" s="1" t="s">
        <v>238</v>
      </c>
      <c r="B75" s="1">
        <v>876.62549999999999</v>
      </c>
      <c r="C75" s="7">
        <f>AVERAGE(G75:N75)</f>
        <v>0.45314262645853687</v>
      </c>
      <c r="D75" s="7">
        <f>STDEV(G75:N75)</f>
        <v>0.63952782532596697</v>
      </c>
      <c r="E75" s="7">
        <f>AVERAGE(O75:W75)</f>
        <v>8.2612942257827865E-2</v>
      </c>
      <c r="F75" s="7">
        <f>STDEV(O75:W75)</f>
        <v>0.24783882677348359</v>
      </c>
      <c r="G75" s="16">
        <v>1.624775270159353</v>
      </c>
      <c r="H75" s="16">
        <v>0.18077912119390765</v>
      </c>
      <c r="I75" s="16">
        <v>0</v>
      </c>
      <c r="J75" s="16">
        <v>0</v>
      </c>
      <c r="K75" s="16">
        <v>0</v>
      </c>
      <c r="L75" s="16">
        <v>1.2078313037734885</v>
      </c>
      <c r="M75" s="16">
        <v>0</v>
      </c>
      <c r="N75" s="16">
        <v>0.61175531654154613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0.74351648032045081</v>
      </c>
      <c r="X75" s="10">
        <f>COUNTIF(G75:W75,"&gt;0")/17</f>
        <v>0.29411764705882354</v>
      </c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</row>
    <row r="76" spans="1:64" x14ac:dyDescent="0.2">
      <c r="A76" s="1" t="s">
        <v>220</v>
      </c>
      <c r="B76" s="1">
        <v>900.66989999999998</v>
      </c>
      <c r="C76" s="7">
        <f>AVERAGE(G76:N76)</f>
        <v>0.11667263286223502</v>
      </c>
      <c r="D76" s="7">
        <f>STDEV(G76:N76)</f>
        <v>0.17475675810070479</v>
      </c>
      <c r="E76" s="7">
        <f>AVERAGE(O76:W76)</f>
        <v>3.28836873188115E-2</v>
      </c>
      <c r="F76" s="7">
        <f>STDEV(O76:W76)</f>
        <v>9.8651061956434513E-2</v>
      </c>
      <c r="G76" s="16">
        <v>0</v>
      </c>
      <c r="H76" s="16">
        <v>0.18341658904991176</v>
      </c>
      <c r="I76" s="16">
        <v>0.43749022213143823</v>
      </c>
      <c r="J76" s="16">
        <v>0</v>
      </c>
      <c r="K76" s="16">
        <v>0</v>
      </c>
      <c r="L76" s="16">
        <v>0</v>
      </c>
      <c r="M76" s="16">
        <v>0.31247425171653009</v>
      </c>
      <c r="N76" s="16">
        <v>0</v>
      </c>
      <c r="O76" s="9">
        <v>0</v>
      </c>
      <c r="P76" s="9">
        <v>0.29595318586930353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10">
        <f>COUNTIF(G76:W76,"&gt;0")/17</f>
        <v>0.23529411764705882</v>
      </c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</row>
    <row r="77" spans="1:64" x14ac:dyDescent="0.2">
      <c r="A77" s="1" t="s">
        <v>312</v>
      </c>
      <c r="B77" s="1">
        <v>874.60979999999995</v>
      </c>
      <c r="C77" s="7">
        <f>AVERAGE(G77:N77)</f>
        <v>3.0481016041288567</v>
      </c>
      <c r="D77" s="7">
        <f>STDEV(G77:N77)</f>
        <v>4.1142487750642882</v>
      </c>
      <c r="E77" s="7">
        <f>AVERAGE(O77:W77)</f>
        <v>0.52115624069741806</v>
      </c>
      <c r="F77" s="7">
        <f>STDEV(O77:W77)</f>
        <v>0.67112793831323592</v>
      </c>
      <c r="G77" s="16">
        <v>5.844672473281471</v>
      </c>
      <c r="H77" s="16">
        <v>0</v>
      </c>
      <c r="I77" s="16">
        <v>0.18772349795483195</v>
      </c>
      <c r="J77" s="16">
        <v>0</v>
      </c>
      <c r="K77" s="16">
        <v>9.496495467568959</v>
      </c>
      <c r="L77" s="16">
        <v>8.2505353220901565</v>
      </c>
      <c r="M77" s="16">
        <v>0.60538607213543505</v>
      </c>
      <c r="N77" s="16">
        <v>0</v>
      </c>
      <c r="O77" s="9">
        <v>1.0321057275556893</v>
      </c>
      <c r="P77" s="9">
        <v>0.25199652195092903</v>
      </c>
      <c r="Q77" s="9">
        <v>0</v>
      </c>
      <c r="R77" s="9">
        <v>0.38490638518370979</v>
      </c>
      <c r="S77" s="9">
        <v>1.8319597145679407</v>
      </c>
      <c r="T77" s="9">
        <v>0</v>
      </c>
      <c r="U77" s="9">
        <v>0</v>
      </c>
      <c r="V77" s="9">
        <v>0</v>
      </c>
      <c r="W77" s="9">
        <v>1.1894378170184932</v>
      </c>
      <c r="X77" s="10">
        <f>COUNTIF(G77:W77,"&gt;0")/17</f>
        <v>0.58823529411764708</v>
      </c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</row>
    <row r="78" spans="1:64" x14ac:dyDescent="0.2">
      <c r="A78" s="1" t="s">
        <v>289</v>
      </c>
      <c r="B78" s="1">
        <v>870.57849999999996</v>
      </c>
      <c r="C78" s="7">
        <f>AVERAGE(G78:N78)</f>
        <v>0.1352653782666875</v>
      </c>
      <c r="D78" s="7">
        <f>STDEV(G78:N78)</f>
        <v>0.20041917327985029</v>
      </c>
      <c r="E78" s="7">
        <f>AVERAGE(O78:W78)</f>
        <v>0.13272539562292246</v>
      </c>
      <c r="F78" s="7">
        <f>STDEV(O78:W78)</f>
        <v>0.19888162709001583</v>
      </c>
      <c r="G78" s="16">
        <v>0.27352804789853075</v>
      </c>
      <c r="H78" s="16">
        <v>6.2832250735028305E-4</v>
      </c>
      <c r="I78" s="16">
        <v>0</v>
      </c>
      <c r="J78" s="16">
        <v>0</v>
      </c>
      <c r="K78" s="16">
        <v>0.28925397366859829</v>
      </c>
      <c r="L78" s="16">
        <v>0.51871268205902077</v>
      </c>
      <c r="M78" s="16">
        <v>0</v>
      </c>
      <c r="N78" s="16">
        <v>0</v>
      </c>
      <c r="O78" s="9">
        <v>0.24810796106938279</v>
      </c>
      <c r="P78" s="9">
        <v>0</v>
      </c>
      <c r="Q78" s="9">
        <v>0</v>
      </c>
      <c r="R78" s="9">
        <v>0.45034135057535318</v>
      </c>
      <c r="S78" s="9">
        <v>0</v>
      </c>
      <c r="T78" s="9">
        <v>0.457280258120563</v>
      </c>
      <c r="U78" s="9">
        <v>0</v>
      </c>
      <c r="V78" s="9">
        <v>3.8798990841003078E-2</v>
      </c>
      <c r="W78" s="9">
        <v>0</v>
      </c>
      <c r="X78" s="10">
        <f>COUNTIF(G78:W78,"&gt;0")/17</f>
        <v>0.47058823529411764</v>
      </c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</row>
    <row r="79" spans="1:64" x14ac:dyDescent="0.2">
      <c r="A79" s="1" t="s">
        <v>239</v>
      </c>
      <c r="B79" s="1">
        <v>868.56290000000001</v>
      </c>
      <c r="C79" s="7">
        <f>AVERAGE(G79:N79)</f>
        <v>0.10306512979455251</v>
      </c>
      <c r="D79" s="7">
        <f>STDEV(G79:N79)</f>
        <v>0.14987056945295127</v>
      </c>
      <c r="E79" s="7">
        <f>AVERAGE(O79:W79)</f>
        <v>0.19315994355001453</v>
      </c>
      <c r="F79" s="7">
        <f>STDEV(O79:W79)</f>
        <v>0.47668053441171632</v>
      </c>
      <c r="G79" s="16">
        <v>0</v>
      </c>
      <c r="H79" s="16">
        <v>0.17326250458907971</v>
      </c>
      <c r="I79" s="16">
        <v>0.3179173749389842</v>
      </c>
      <c r="J79" s="16">
        <v>0.33334115882835613</v>
      </c>
      <c r="K79" s="16">
        <v>0</v>
      </c>
      <c r="L79" s="16">
        <v>0</v>
      </c>
      <c r="M79" s="16">
        <v>0</v>
      </c>
      <c r="N79" s="16">
        <v>0</v>
      </c>
      <c r="O79" s="9">
        <v>0</v>
      </c>
      <c r="P79" s="9">
        <v>0</v>
      </c>
      <c r="Q79" s="9">
        <v>1.4360114165386884</v>
      </c>
      <c r="R79" s="9">
        <v>0</v>
      </c>
      <c r="S79" s="9">
        <v>0</v>
      </c>
      <c r="T79" s="9">
        <v>0</v>
      </c>
      <c r="U79" s="9">
        <v>0</v>
      </c>
      <c r="V79" s="9">
        <v>0.30242807541144245</v>
      </c>
      <c r="W79" s="9">
        <v>0</v>
      </c>
      <c r="X79" s="10">
        <f>COUNTIF(G79:W79,"&gt;0")/17</f>
        <v>0.29411764705882354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</row>
    <row r="80" spans="1:64" x14ac:dyDescent="0.2">
      <c r="A80" s="1" t="s">
        <v>221</v>
      </c>
      <c r="B80" s="1">
        <v>892.60730000000001</v>
      </c>
      <c r="C80" s="7">
        <f>AVERAGE(G80:N80)</f>
        <v>9.637241541947579E-2</v>
      </c>
      <c r="D80" s="7">
        <f>STDEV(G80:N80)</f>
        <v>0.23551147444975201</v>
      </c>
      <c r="E80" s="7">
        <f>AVERAGE(O80:W80)</f>
        <v>7.5412107802569045E-2</v>
      </c>
      <c r="F80" s="7">
        <f>STDEV(O80:W80)</f>
        <v>0.1590202102426804</v>
      </c>
      <c r="G80" s="16">
        <v>0</v>
      </c>
      <c r="H80" s="16">
        <v>9.795169610495745E-2</v>
      </c>
      <c r="I80" s="16">
        <v>0</v>
      </c>
      <c r="J80" s="16">
        <v>0.67302762725084886</v>
      </c>
      <c r="K80" s="16">
        <v>0</v>
      </c>
      <c r="L80" s="16">
        <v>0</v>
      </c>
      <c r="M80" s="16">
        <v>0</v>
      </c>
      <c r="N80" s="16">
        <v>0</v>
      </c>
      <c r="O80" s="9">
        <v>0.23174556581724315</v>
      </c>
      <c r="P80" s="9">
        <v>0</v>
      </c>
      <c r="Q80" s="9">
        <v>0</v>
      </c>
      <c r="R80" s="9">
        <v>0.44696340440587823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10">
        <f>COUNTIF(G80:W80,"&gt;0")/17</f>
        <v>0.23529411764705882</v>
      </c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</row>
    <row r="81" spans="1:64" x14ac:dyDescent="0.2">
      <c r="A81" s="1" t="s">
        <v>393</v>
      </c>
      <c r="B81" s="1">
        <v>886.56039999999996</v>
      </c>
      <c r="C81" s="7">
        <f>AVERAGE(G81:N81)</f>
        <v>40.333728924306186</v>
      </c>
      <c r="D81" s="7">
        <f>STDEV(G81:N81)</f>
        <v>16.153547551835523</v>
      </c>
      <c r="E81" s="7">
        <f>AVERAGE(O81:W81)</f>
        <v>28.588491451987327</v>
      </c>
      <c r="F81" s="7">
        <f>STDEV(O81:W81)</f>
        <v>13.256497176638739</v>
      </c>
      <c r="G81" s="16">
        <v>51.949447136530786</v>
      </c>
      <c r="H81" s="16">
        <v>26.751585035751976</v>
      </c>
      <c r="I81" s="16">
        <v>26.94442544615848</v>
      </c>
      <c r="J81" s="16">
        <v>34.78036315425053</v>
      </c>
      <c r="K81" s="16">
        <v>54.027673517682288</v>
      </c>
      <c r="L81" s="16">
        <v>15.75967813919751</v>
      </c>
      <c r="M81" s="16">
        <v>55.802839151188152</v>
      </c>
      <c r="N81" s="16">
        <v>56.653819813689758</v>
      </c>
      <c r="O81" s="9">
        <v>37.401525258966231</v>
      </c>
      <c r="P81" s="9">
        <v>24.906532897494955</v>
      </c>
      <c r="Q81" s="9">
        <v>1.7099694445552354</v>
      </c>
      <c r="R81" s="9">
        <v>45.3863033476255</v>
      </c>
      <c r="S81" s="9">
        <v>25.657896111187558</v>
      </c>
      <c r="T81" s="9">
        <v>34.75622201854739</v>
      </c>
      <c r="U81" s="9">
        <v>16.262136371691003</v>
      </c>
      <c r="V81" s="9">
        <v>38.149265488496098</v>
      </c>
      <c r="W81" s="9">
        <v>33.066572129321933</v>
      </c>
      <c r="X81" s="10">
        <f>COUNTIF(G81:W81,"&gt;0")/17</f>
        <v>1</v>
      </c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</row>
    <row r="82" spans="1:64" x14ac:dyDescent="0.2">
      <c r="A82" s="1" t="s">
        <v>334</v>
      </c>
      <c r="B82" s="1">
        <v>916.70119999999997</v>
      </c>
      <c r="C82" s="7">
        <f>AVERAGE(G82:N82)</f>
        <v>2.4348174461602015</v>
      </c>
      <c r="D82" s="7">
        <f>STDEV(G82:N82)</f>
        <v>4.5552987787592558</v>
      </c>
      <c r="E82" s="7">
        <f>AVERAGE(O82:W82)</f>
        <v>1.5261013274520303</v>
      </c>
      <c r="F82" s="7">
        <f>STDEV(O82:W82)</f>
        <v>1.8102344967142918</v>
      </c>
      <c r="G82" s="16">
        <v>0.59800343558663016</v>
      </c>
      <c r="H82" s="16">
        <v>0</v>
      </c>
      <c r="I82" s="16">
        <v>0</v>
      </c>
      <c r="J82" s="16">
        <v>0</v>
      </c>
      <c r="K82" s="16">
        <v>2.9311892742021541</v>
      </c>
      <c r="L82" s="16">
        <v>13.421365072249202</v>
      </c>
      <c r="M82" s="16">
        <v>0.81451804444852083</v>
      </c>
      <c r="N82" s="16">
        <v>1.7134637427951063</v>
      </c>
      <c r="O82" s="9">
        <v>4.3423204873348569</v>
      </c>
      <c r="P82" s="9">
        <v>0.15718661126381883</v>
      </c>
      <c r="Q82" s="9">
        <v>0</v>
      </c>
      <c r="R82" s="9">
        <v>0.33993160632889768</v>
      </c>
      <c r="S82" s="9">
        <v>4.2187395405709696</v>
      </c>
      <c r="T82" s="9">
        <v>2.9376407850016659</v>
      </c>
      <c r="U82" s="9">
        <v>1.2164842755023739</v>
      </c>
      <c r="V82" s="9">
        <v>0</v>
      </c>
      <c r="W82" s="9">
        <v>0.52260864106569205</v>
      </c>
      <c r="X82" s="10">
        <f>COUNTIF(G82:W82,"&gt;0")/17</f>
        <v>0.70588235294117652</v>
      </c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</row>
    <row r="83" spans="1:64" x14ac:dyDescent="0.2">
      <c r="A83" s="1" t="s">
        <v>240</v>
      </c>
      <c r="B83" s="1">
        <v>914.68560000000002</v>
      </c>
      <c r="C83" s="7">
        <f>AVERAGE(G83:N83)</f>
        <v>4.849161232084867E-2</v>
      </c>
      <c r="D83" s="7">
        <f>STDEV(G83:N83)</f>
        <v>0.10392992488474792</v>
      </c>
      <c r="E83" s="7">
        <f>AVERAGE(O83:W83)</f>
        <v>0.10337572806745866</v>
      </c>
      <c r="F83" s="7">
        <f>STDEV(O83:W83)</f>
        <v>0.21148061114907787</v>
      </c>
      <c r="G83" s="16">
        <v>0</v>
      </c>
      <c r="H83" s="16">
        <v>0</v>
      </c>
      <c r="I83" s="16">
        <v>0</v>
      </c>
      <c r="J83" s="16">
        <v>0</v>
      </c>
      <c r="K83" s="16">
        <v>2.6287491805289148E-2</v>
      </c>
      <c r="L83" s="16">
        <v>6.179168979943455E-2</v>
      </c>
      <c r="M83" s="16">
        <v>0.2998537169620657</v>
      </c>
      <c r="N83" s="16">
        <v>0</v>
      </c>
      <c r="O83" s="9">
        <v>0</v>
      </c>
      <c r="P83" s="9">
        <v>0</v>
      </c>
      <c r="Q83" s="9">
        <v>0</v>
      </c>
      <c r="R83" s="9">
        <v>0</v>
      </c>
      <c r="S83" s="9">
        <v>0.36231622939965458</v>
      </c>
      <c r="T83" s="9">
        <v>0.56806532320747338</v>
      </c>
      <c r="U83" s="9">
        <v>0</v>
      </c>
      <c r="V83" s="9">
        <v>0</v>
      </c>
      <c r="W83" s="9">
        <v>0</v>
      </c>
      <c r="X83" s="10">
        <f>COUNTIF(G83:W83,"&gt;0")/17</f>
        <v>0.29411764705882354</v>
      </c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</row>
    <row r="84" spans="1:64" x14ac:dyDescent="0.2">
      <c r="A84" s="1" t="s">
        <v>256</v>
      </c>
      <c r="B84" s="1">
        <v>880.56290000000001</v>
      </c>
      <c r="C84" s="7">
        <f>AVERAGE(G84:N84)</f>
        <v>0.18726844425698994</v>
      </c>
      <c r="D84" s="7">
        <f>STDEV(G84:N84)</f>
        <v>0.28319239347739511</v>
      </c>
      <c r="E84" s="7">
        <f>AVERAGE(O84:W84)</f>
        <v>8.0001266972127061E-2</v>
      </c>
      <c r="F84" s="7">
        <f>STDEV(O84:W84)</f>
        <v>0.15896344233152557</v>
      </c>
      <c r="G84" s="16">
        <v>0</v>
      </c>
      <c r="H84" s="16">
        <v>0.19413361885557429</v>
      </c>
      <c r="I84" s="16">
        <v>0</v>
      </c>
      <c r="J84" s="16">
        <v>0</v>
      </c>
      <c r="K84" s="16">
        <v>0.2750743127950136</v>
      </c>
      <c r="L84" s="16">
        <v>0.8300875950585771</v>
      </c>
      <c r="M84" s="16">
        <v>0.1988520273467545</v>
      </c>
      <c r="N84" s="16">
        <v>0</v>
      </c>
      <c r="O84" s="9">
        <v>0</v>
      </c>
      <c r="P84" s="9">
        <v>0.34344335865046804</v>
      </c>
      <c r="Q84" s="9">
        <v>0</v>
      </c>
      <c r="R84" s="9">
        <v>0.37656804409867545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10">
        <f>COUNTIF(G84:W84,"&gt;0")/17</f>
        <v>0.35294117647058826</v>
      </c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</row>
    <row r="85" spans="1:64" x14ac:dyDescent="0.2">
      <c r="A85" s="1" t="s">
        <v>241</v>
      </c>
      <c r="B85" s="1">
        <v>888.53160000000003</v>
      </c>
      <c r="C85" s="7">
        <f>AVERAGE(G85:N85)</f>
        <v>4.2628228156507186E-2</v>
      </c>
      <c r="D85" s="7">
        <f>STDEV(G85:N85)</f>
        <v>8.3352865233945653E-2</v>
      </c>
      <c r="E85" s="7">
        <f>AVERAGE(O85:W85)</f>
        <v>0.13032750764935117</v>
      </c>
      <c r="F85" s="7">
        <f>STDEV(O85:W85)</f>
        <v>0.28443354798152826</v>
      </c>
      <c r="G85" s="16">
        <v>0</v>
      </c>
      <c r="H85" s="16">
        <v>0</v>
      </c>
      <c r="I85" s="16">
        <v>0</v>
      </c>
      <c r="J85" s="16">
        <v>0.22062239745994303</v>
      </c>
      <c r="K85" s="16">
        <v>0</v>
      </c>
      <c r="L85" s="16">
        <v>0</v>
      </c>
      <c r="M85" s="16">
        <v>0.12040342779211446</v>
      </c>
      <c r="N85" s="16">
        <v>0</v>
      </c>
      <c r="O85" s="9">
        <v>0.28426366672315545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0.84708349835001839</v>
      </c>
      <c r="V85" s="9">
        <v>4.1600403770986415E-2</v>
      </c>
      <c r="W85" s="9">
        <v>0</v>
      </c>
      <c r="X85" s="10">
        <f>COUNTIF(G85:W85,"&gt;0")/17</f>
        <v>0.29411764705882354</v>
      </c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</row>
    <row r="86" spans="1:64" x14ac:dyDescent="0.2">
      <c r="A86" s="1" t="s">
        <v>242</v>
      </c>
      <c r="B86" s="1">
        <v>904.65679999999998</v>
      </c>
      <c r="C86" s="7">
        <f>AVERAGE(G86:N86)</f>
        <v>0.2418715944989433</v>
      </c>
      <c r="D86" s="7">
        <f>STDEV(G86:N86)</f>
        <v>0.30092945736856103</v>
      </c>
      <c r="E86" s="7">
        <f>AVERAGE(O86:W86)</f>
        <v>4.3646816649052594E-2</v>
      </c>
      <c r="F86" s="7">
        <f>STDEV(O86:W86)</f>
        <v>0.13094044994715778</v>
      </c>
      <c r="G86" s="16">
        <v>0.32203181802220632</v>
      </c>
      <c r="H86" s="16">
        <v>0</v>
      </c>
      <c r="I86" s="16">
        <v>0.25361566605719049</v>
      </c>
      <c r="J86" s="16">
        <v>0</v>
      </c>
      <c r="K86" s="16">
        <v>0</v>
      </c>
      <c r="L86" s="16">
        <v>0.75043239881708479</v>
      </c>
      <c r="M86" s="16">
        <v>0</v>
      </c>
      <c r="N86" s="16">
        <v>0.60889287309506468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0.39282134984147338</v>
      </c>
      <c r="W86" s="9">
        <v>0</v>
      </c>
      <c r="X86" s="10">
        <f>COUNTIF(G86:W86,"&gt;0")/17</f>
        <v>0.29411764705882354</v>
      </c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</row>
    <row r="87" spans="1:64" x14ac:dyDescent="0.2">
      <c r="A87" s="1" t="s">
        <v>348</v>
      </c>
      <c r="B87" s="1">
        <v>928.70119999999997</v>
      </c>
      <c r="C87" s="7">
        <f>AVERAGE(G87:N87)</f>
        <v>2.4633467605117261</v>
      </c>
      <c r="D87" s="7">
        <f>STDEV(G87:N87)</f>
        <v>3.5330746208728105</v>
      </c>
      <c r="E87" s="7">
        <f>AVERAGE(O87:W87)</f>
        <v>1.8084898712482094</v>
      </c>
      <c r="F87" s="7">
        <f>STDEV(O87:W87)</f>
        <v>2.6192082784492787</v>
      </c>
      <c r="G87" s="16">
        <v>1.3355347709669951</v>
      </c>
      <c r="H87" s="16">
        <v>0.56680949271221348</v>
      </c>
      <c r="I87" s="16">
        <v>10.524402180223781</v>
      </c>
      <c r="J87" s="16">
        <v>0.61769703718030267</v>
      </c>
      <c r="K87" s="16">
        <v>0.50434418640473699</v>
      </c>
      <c r="L87" s="16">
        <v>4.6005240498417672</v>
      </c>
      <c r="M87" s="16">
        <v>0.92258167342467245</v>
      </c>
      <c r="N87" s="16">
        <v>0.63488069333934216</v>
      </c>
      <c r="O87" s="9">
        <v>0.82294903975139511</v>
      </c>
      <c r="P87" s="9">
        <v>4.7386567394426118</v>
      </c>
      <c r="Q87" s="9">
        <v>0</v>
      </c>
      <c r="R87" s="9">
        <v>0</v>
      </c>
      <c r="S87" s="9">
        <v>1.9085013192637297</v>
      </c>
      <c r="T87" s="9">
        <v>0.8854028937829892</v>
      </c>
      <c r="U87" s="9">
        <v>7.5233828298951613</v>
      </c>
      <c r="V87" s="9">
        <v>0</v>
      </c>
      <c r="W87" s="9">
        <v>0.39751601909799417</v>
      </c>
      <c r="X87" s="10">
        <f>COUNTIF(G87:W87,"&gt;0")/17</f>
        <v>0.82352941176470584</v>
      </c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</row>
    <row r="88" spans="1:64" x14ac:dyDescent="0.2">
      <c r="A88" s="1" t="s">
        <v>257</v>
      </c>
      <c r="B88" s="1">
        <v>896.5942</v>
      </c>
      <c r="C88" s="7">
        <f>AVERAGE(G88:N88)</f>
        <v>0.20373768150194488</v>
      </c>
      <c r="D88" s="7">
        <f>STDEV(G88:N88)</f>
        <v>0.29041943380613233</v>
      </c>
      <c r="E88" s="7">
        <f>AVERAGE(O88:W88)</f>
        <v>0.12713364665864807</v>
      </c>
      <c r="F88" s="7">
        <f>STDEV(O88:W88)</f>
        <v>0.30351460098629313</v>
      </c>
      <c r="G88" s="16">
        <v>0.29009293901053818</v>
      </c>
      <c r="H88" s="16">
        <v>0</v>
      </c>
      <c r="I88" s="16">
        <v>0.26597616736906188</v>
      </c>
      <c r="J88" s="16">
        <v>0</v>
      </c>
      <c r="K88" s="16">
        <v>0.22786820930980087</v>
      </c>
      <c r="L88" s="16">
        <v>0.84596413632615797</v>
      </c>
      <c r="M88" s="16">
        <v>0</v>
      </c>
      <c r="N88" s="16">
        <v>0</v>
      </c>
      <c r="O88" s="9">
        <v>0</v>
      </c>
      <c r="P88" s="9">
        <v>0</v>
      </c>
      <c r="Q88" s="9">
        <v>0</v>
      </c>
      <c r="R88" s="9">
        <v>0.23458434776995746</v>
      </c>
      <c r="S88" s="9">
        <v>0</v>
      </c>
      <c r="T88" s="9">
        <v>0.90961847215787528</v>
      </c>
      <c r="U88" s="9">
        <v>0</v>
      </c>
      <c r="V88" s="9">
        <v>0</v>
      </c>
      <c r="W88" s="9">
        <v>0</v>
      </c>
      <c r="X88" s="10">
        <f>COUNTIF(G88:W88,"&gt;0")/17</f>
        <v>0.35294117647058826</v>
      </c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</row>
    <row r="89" spans="1:64" x14ac:dyDescent="0.2">
      <c r="A89" s="1" t="s">
        <v>290</v>
      </c>
      <c r="B89" s="1">
        <v>942.71690000000001</v>
      </c>
      <c r="C89" s="7">
        <f>AVERAGE(G89:N89)</f>
        <v>0.15715835152709132</v>
      </c>
      <c r="D89" s="7">
        <f>STDEV(G89:N89)</f>
        <v>0.22366026783279488</v>
      </c>
      <c r="E89" s="7">
        <f>AVERAGE(O89:W89)</f>
        <v>0.21192609294123133</v>
      </c>
      <c r="F89" s="7">
        <f>STDEV(O89:W89)</f>
        <v>0.27360681475429027</v>
      </c>
      <c r="G89" s="16">
        <v>0.38992590423770429</v>
      </c>
      <c r="H89" s="16">
        <v>0</v>
      </c>
      <c r="I89" s="16">
        <v>0</v>
      </c>
      <c r="J89" s="16">
        <v>0</v>
      </c>
      <c r="K89" s="16">
        <v>0.33473852950496402</v>
      </c>
      <c r="L89" s="16">
        <v>0.53260237847406222</v>
      </c>
      <c r="M89" s="16">
        <v>0</v>
      </c>
      <c r="N89" s="16">
        <v>0</v>
      </c>
      <c r="O89" s="9">
        <v>5.8657148596089129E-2</v>
      </c>
      <c r="P89" s="9">
        <v>0.16624573578104843</v>
      </c>
      <c r="Q89" s="9">
        <v>0</v>
      </c>
      <c r="R89" s="9">
        <v>0</v>
      </c>
      <c r="S89" s="9">
        <v>0.69530351807689639</v>
      </c>
      <c r="T89" s="9">
        <v>0.46745893167645386</v>
      </c>
      <c r="U89" s="9">
        <v>0.51966950234059406</v>
      </c>
      <c r="V89" s="9">
        <v>0</v>
      </c>
      <c r="W89" s="9">
        <v>0</v>
      </c>
      <c r="X89" s="10">
        <f>COUNTIF(G89:W89,"&gt;0")/17</f>
        <v>0.47058823529411764</v>
      </c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</row>
    <row r="90" spans="1:64" x14ac:dyDescent="0.2">
      <c r="A90" s="1" t="s">
        <v>222</v>
      </c>
      <c r="B90" s="1">
        <v>936.71939999999995</v>
      </c>
      <c r="C90" s="7">
        <f>AVERAGE(G90:N90)</f>
        <v>1.2257974194983117</v>
      </c>
      <c r="D90" s="7">
        <f>STDEV(G90:N90)</f>
        <v>3.0610133884130262</v>
      </c>
      <c r="E90" s="7">
        <f>AVERAGE(O90:W90)</f>
        <v>0.11913395556663023</v>
      </c>
      <c r="F90" s="7">
        <f>STDEV(O90:W90)</f>
        <v>0.35740186669989066</v>
      </c>
      <c r="G90" s="16">
        <v>0.80954610944898797</v>
      </c>
      <c r="H90" s="16">
        <v>0</v>
      </c>
      <c r="I90" s="16">
        <v>0.22744564928806799</v>
      </c>
      <c r="J90" s="16">
        <v>0</v>
      </c>
      <c r="K90" s="16">
        <v>0</v>
      </c>
      <c r="L90" s="16">
        <v>8.7693875972494375</v>
      </c>
      <c r="M90" s="16">
        <v>0</v>
      </c>
      <c r="N90" s="16">
        <v>0</v>
      </c>
      <c r="O90" s="9">
        <v>0</v>
      </c>
      <c r="P90" s="9">
        <v>0</v>
      </c>
      <c r="Q90" s="9">
        <v>0</v>
      </c>
      <c r="R90" s="9">
        <v>0</v>
      </c>
      <c r="S90" s="9">
        <v>1.072205600099672</v>
      </c>
      <c r="T90" s="9">
        <v>0</v>
      </c>
      <c r="U90" s="9">
        <v>0</v>
      </c>
      <c r="V90" s="9">
        <v>0</v>
      </c>
      <c r="W90" s="9">
        <v>0</v>
      </c>
      <c r="X90" s="10">
        <f>COUNTIF(G90:W90,"&gt;0")/17</f>
        <v>0.23529411764705882</v>
      </c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</row>
    <row r="91" spans="1:64" x14ac:dyDescent="0.2">
      <c r="A91" s="1" t="s">
        <v>349</v>
      </c>
      <c r="B91" s="1">
        <v>952.70119999999997</v>
      </c>
      <c r="C91" s="7">
        <f>AVERAGE(G91:N91)</f>
        <v>11.62381668003802</v>
      </c>
      <c r="D91" s="7">
        <f>STDEV(G91:N91)</f>
        <v>14.675579123730641</v>
      </c>
      <c r="E91" s="7">
        <f>AVERAGE(O91:W91)</f>
        <v>5.3633241383814383</v>
      </c>
      <c r="F91" s="7">
        <f>STDEV(O91:W91)</f>
        <v>11.759697216939729</v>
      </c>
      <c r="G91" s="16">
        <v>1.8585065666000078</v>
      </c>
      <c r="H91" s="16">
        <v>3.9975270478467237</v>
      </c>
      <c r="I91" s="16">
        <v>34.681239679002239</v>
      </c>
      <c r="J91" s="16">
        <v>2.2002663109457772</v>
      </c>
      <c r="K91" s="16">
        <v>0.92049281712660525</v>
      </c>
      <c r="L91" s="16">
        <v>34.969983126521818</v>
      </c>
      <c r="M91" s="16">
        <v>11.338268588949846</v>
      </c>
      <c r="N91" s="16">
        <v>3.0242493033111328</v>
      </c>
      <c r="O91" s="9">
        <v>0.68768691746721322</v>
      </c>
      <c r="P91" s="9">
        <v>36.420924497372589</v>
      </c>
      <c r="Q91" s="9">
        <v>0</v>
      </c>
      <c r="R91" s="9">
        <v>0</v>
      </c>
      <c r="S91" s="9">
        <v>3.5895529373151649</v>
      </c>
      <c r="T91" s="9">
        <v>3.7104475003769153</v>
      </c>
      <c r="U91" s="9">
        <v>3.3706589883933424</v>
      </c>
      <c r="V91" s="9">
        <v>0</v>
      </c>
      <c r="W91" s="9">
        <v>0.49064640450771962</v>
      </c>
      <c r="X91" s="10">
        <f>COUNTIF(G91:W91,"&gt;0")/17</f>
        <v>0.82352941176470584</v>
      </c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</row>
    <row r="92" spans="1:64" x14ac:dyDescent="0.2">
      <c r="A92" s="1" t="s">
        <v>313</v>
      </c>
      <c r="B92" s="1">
        <v>920.5942</v>
      </c>
      <c r="C92" s="7">
        <f>AVERAGE(G92:N92)</f>
        <v>0.29849392908233263</v>
      </c>
      <c r="D92" s="7">
        <f>STDEV(G92:N92)</f>
        <v>0.28586065511360237</v>
      </c>
      <c r="E92" s="7">
        <f>AVERAGE(O92:W92)</f>
        <v>0.34136385190016866</v>
      </c>
      <c r="F92" s="7">
        <f>STDEV(O92:W92)</f>
        <v>0.46073242948066973</v>
      </c>
      <c r="G92" s="16">
        <v>0</v>
      </c>
      <c r="H92" s="16">
        <v>4.4502867359344216E-2</v>
      </c>
      <c r="I92" s="16">
        <v>0.23050871354257413</v>
      </c>
      <c r="J92" s="16">
        <v>0.46598399560499387</v>
      </c>
      <c r="K92" s="16">
        <v>0</v>
      </c>
      <c r="L92" s="16">
        <v>0.81612682757990795</v>
      </c>
      <c r="M92" s="16">
        <v>0.38947311735742002</v>
      </c>
      <c r="N92" s="16">
        <v>0.44135591121442114</v>
      </c>
      <c r="O92" s="9">
        <v>0</v>
      </c>
      <c r="P92" s="9">
        <v>0.56130098917189963</v>
      </c>
      <c r="Q92" s="9">
        <v>1.2843354474056701</v>
      </c>
      <c r="R92" s="9">
        <v>0</v>
      </c>
      <c r="S92" s="9">
        <v>0</v>
      </c>
      <c r="T92" s="9">
        <v>0.49071921546831943</v>
      </c>
      <c r="U92" s="9">
        <v>0.73591901505562873</v>
      </c>
      <c r="V92" s="9">
        <v>0</v>
      </c>
      <c r="W92" s="9">
        <v>0</v>
      </c>
      <c r="X92" s="10">
        <f>COUNTIF(G92:W92,"&gt;0")/17</f>
        <v>0.58823529411764708</v>
      </c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</row>
    <row r="93" spans="1:64" x14ac:dyDescent="0.2">
      <c r="A93" s="1" t="s">
        <v>372</v>
      </c>
      <c r="B93" s="1">
        <v>568.36199999999997</v>
      </c>
      <c r="C93" s="7">
        <f>AVERAGE(G93:N93)</f>
        <v>3.4385644838853784</v>
      </c>
      <c r="D93" s="7">
        <f>STDEV(G93:N93)</f>
        <v>2.1941695294832582</v>
      </c>
      <c r="E93" s="7">
        <f>AVERAGE(O93:W93)</f>
        <v>9.3982438031065385</v>
      </c>
      <c r="F93" s="7">
        <f>STDEV(O93:W93)</f>
        <v>17.19712339740088</v>
      </c>
      <c r="G93" s="16">
        <v>1.9792776129294891</v>
      </c>
      <c r="H93" s="16">
        <v>5.8815015638869843</v>
      </c>
      <c r="I93" s="16">
        <v>7.3146404866069261</v>
      </c>
      <c r="J93" s="16">
        <v>2.5382305227699722</v>
      </c>
      <c r="K93" s="16">
        <v>2.425807566497939</v>
      </c>
      <c r="L93" s="16">
        <v>4.3836247240208737</v>
      </c>
      <c r="M93" s="16">
        <v>1.1204461970275659</v>
      </c>
      <c r="N93" s="16">
        <v>1.8649871973432759</v>
      </c>
      <c r="O93" s="9">
        <v>0.61046940733361177</v>
      </c>
      <c r="P93" s="9">
        <v>9.133778576585641</v>
      </c>
      <c r="Q93" s="9">
        <v>8.3267471994579552</v>
      </c>
      <c r="R93" s="9">
        <v>2.8165999329629097</v>
      </c>
      <c r="S93" s="9">
        <v>2.4329590555970411</v>
      </c>
      <c r="T93" s="9">
        <v>0</v>
      </c>
      <c r="U93" s="9">
        <v>1.7406797402877179</v>
      </c>
      <c r="V93" s="9">
        <v>5.0697395527676257</v>
      </c>
      <c r="W93" s="9">
        <v>54.453220762966339</v>
      </c>
      <c r="X93" s="10">
        <f>COUNTIF(G93:W93,"&gt;0")/17</f>
        <v>0.94117647058823528</v>
      </c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</row>
    <row r="94" spans="1:64" x14ac:dyDescent="0.2">
      <c r="A94" s="1" t="s">
        <v>394</v>
      </c>
      <c r="B94" s="1">
        <v>558.33320000000003</v>
      </c>
      <c r="C94" s="7">
        <f>AVERAGE(G94:N94)</f>
        <v>6.479135476155423</v>
      </c>
      <c r="D94" s="7">
        <f>STDEV(G94:N94)</f>
        <v>4.6319976604061397</v>
      </c>
      <c r="E94" s="7">
        <f>AVERAGE(O94:W94)</f>
        <v>25.240742482113546</v>
      </c>
      <c r="F94" s="7">
        <f>STDEV(O94:W94)</f>
        <v>59.947466530976762</v>
      </c>
      <c r="G94" s="16">
        <v>2.1275343681154584</v>
      </c>
      <c r="H94" s="16">
        <v>10.689088432925121</v>
      </c>
      <c r="I94" s="16">
        <v>12.336710028656832</v>
      </c>
      <c r="J94" s="16">
        <v>3.497893047427111</v>
      </c>
      <c r="K94" s="16">
        <v>1.7916106582077158</v>
      </c>
      <c r="L94" s="16">
        <v>12.430926912111291</v>
      </c>
      <c r="M94" s="16">
        <v>2.9086444275228867</v>
      </c>
      <c r="N94" s="16">
        <v>6.0506759342769696</v>
      </c>
      <c r="O94" s="9">
        <v>1.6617064465060074</v>
      </c>
      <c r="P94" s="9">
        <v>4.5512311938611685</v>
      </c>
      <c r="Q94" s="9">
        <v>184.42642424000275</v>
      </c>
      <c r="R94" s="9">
        <v>3.7727608328188675</v>
      </c>
      <c r="S94" s="9">
        <v>8.1632114069160906</v>
      </c>
      <c r="T94" s="9">
        <v>1.558880635338195</v>
      </c>
      <c r="U94" s="9">
        <v>4.4549848312425482</v>
      </c>
      <c r="V94" s="9">
        <v>18.539540516891201</v>
      </c>
      <c r="W94" s="9">
        <v>3.7942235445053554E-2</v>
      </c>
      <c r="X94" s="10">
        <f>COUNTIF(G94:W94,"&gt;0")/17</f>
        <v>1</v>
      </c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</row>
    <row r="95" spans="1:64" x14ac:dyDescent="0.2">
      <c r="A95" s="1" t="s">
        <v>395</v>
      </c>
      <c r="B95" s="1">
        <v>556.3175</v>
      </c>
      <c r="C95" s="7">
        <f>AVERAGE(G95:N95)</f>
        <v>4.8712907976657061</v>
      </c>
      <c r="D95" s="7">
        <f>STDEV(G95:N95)</f>
        <v>4.87100243468287</v>
      </c>
      <c r="E95" s="7">
        <f>AVERAGE(O95:W95)</f>
        <v>4.4780206450268825</v>
      </c>
      <c r="F95" s="7">
        <f>STDEV(O95:W95)</f>
        <v>3.3413237215864706</v>
      </c>
      <c r="G95" s="16">
        <v>3.9931364048199036</v>
      </c>
      <c r="H95" s="16">
        <v>3.7000347139462875</v>
      </c>
      <c r="I95" s="16">
        <v>1.4169063280357326</v>
      </c>
      <c r="J95" s="16">
        <v>3.8767933047054539</v>
      </c>
      <c r="K95" s="16">
        <v>2.4227257881693562</v>
      </c>
      <c r="L95" s="16">
        <v>16.474905799869024</v>
      </c>
      <c r="M95" s="16">
        <v>1.6917870011125524</v>
      </c>
      <c r="N95" s="16">
        <v>5.3940370406673379</v>
      </c>
      <c r="O95" s="9">
        <v>1.1931377940016232</v>
      </c>
      <c r="P95" s="9">
        <v>1.8055478285459607</v>
      </c>
      <c r="Q95" s="9">
        <v>6.7802710038815883</v>
      </c>
      <c r="R95" s="9">
        <v>2.4802255893496494</v>
      </c>
      <c r="S95" s="9">
        <v>9.4576762893736479</v>
      </c>
      <c r="T95" s="9">
        <v>3.1581957712987574</v>
      </c>
      <c r="U95" s="9">
        <v>6.8472133323032551</v>
      </c>
      <c r="V95" s="9">
        <v>8.1544596666600775</v>
      </c>
      <c r="W95" s="9">
        <v>0.42545852982738047</v>
      </c>
      <c r="X95" s="10">
        <f>COUNTIF(G95:W95,"&gt;0")/17</f>
        <v>1</v>
      </c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</row>
    <row r="96" spans="1:64" x14ac:dyDescent="0.2">
      <c r="A96" s="1" t="s">
        <v>373</v>
      </c>
      <c r="B96" s="1">
        <v>584.34879999999998</v>
      </c>
      <c r="C96" s="7">
        <f>AVERAGE(G96:N96)</f>
        <v>5.4969420402128737</v>
      </c>
      <c r="D96" s="7">
        <f>STDEV(G96:N96)</f>
        <v>5.1967081558423089</v>
      </c>
      <c r="E96" s="7">
        <f>AVERAGE(O96:W96)</f>
        <v>4.0302778321291006</v>
      </c>
      <c r="F96" s="7">
        <f>STDEV(O96:W96)</f>
        <v>5.454584983342353</v>
      </c>
      <c r="G96" s="16">
        <v>1.6326541662352663</v>
      </c>
      <c r="H96" s="16">
        <v>7.7896028930068999</v>
      </c>
      <c r="I96" s="16">
        <v>15.268968391927533</v>
      </c>
      <c r="J96" s="16">
        <v>1.8639827224210244</v>
      </c>
      <c r="K96" s="16">
        <v>2.3384314879922807</v>
      </c>
      <c r="L96" s="16">
        <v>10.758731848290564</v>
      </c>
      <c r="M96" s="16">
        <v>1.8089821055357409</v>
      </c>
      <c r="N96" s="16">
        <v>2.5141827062936843</v>
      </c>
      <c r="O96" s="9">
        <v>1.2685398385555151</v>
      </c>
      <c r="P96" s="9">
        <v>2.1608066804908175</v>
      </c>
      <c r="Q96" s="9">
        <v>16.932690183893907</v>
      </c>
      <c r="R96" s="9">
        <v>0.66986219478138376</v>
      </c>
      <c r="S96" s="9">
        <v>5.0862948237527794</v>
      </c>
      <c r="T96" s="9">
        <v>1.3870647444579458</v>
      </c>
      <c r="U96" s="9">
        <v>0.88086264721051821</v>
      </c>
      <c r="V96" s="9">
        <v>7.8863793760190415</v>
      </c>
      <c r="W96" s="9">
        <v>0</v>
      </c>
      <c r="X96" s="10">
        <f>COUNTIF(G96:W96,"&gt;0")/17</f>
        <v>0.94117647058823528</v>
      </c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</row>
    <row r="97" spans="1:64" x14ac:dyDescent="0.2">
      <c r="A97" s="1" t="s">
        <v>243</v>
      </c>
      <c r="B97" s="1">
        <v>736.5498</v>
      </c>
      <c r="C97" s="7">
        <f>AVERAGE(G97:N97)</f>
        <v>0.1843920375553309</v>
      </c>
      <c r="D97" s="7">
        <f>STDEV(G97:N97)</f>
        <v>0.26813261896138962</v>
      </c>
      <c r="E97" s="7">
        <f>AVERAGE(O97:W97)</f>
        <v>0.31739274371222209</v>
      </c>
      <c r="F97" s="7">
        <f>STDEV(O97:W97)</f>
        <v>0.64913467644813283</v>
      </c>
      <c r="G97" s="16">
        <v>0.50869709544723651</v>
      </c>
      <c r="H97" s="16">
        <v>0</v>
      </c>
      <c r="I97" s="16">
        <v>0</v>
      </c>
      <c r="J97" s="16">
        <v>0.64053138555220701</v>
      </c>
      <c r="K97" s="16">
        <v>0.32590781944320374</v>
      </c>
      <c r="L97" s="16">
        <v>0</v>
      </c>
      <c r="M97" s="16">
        <v>0</v>
      </c>
      <c r="N97" s="16">
        <v>0</v>
      </c>
      <c r="O97" s="9">
        <v>0</v>
      </c>
      <c r="P97" s="9">
        <v>0</v>
      </c>
      <c r="Q97" s="9">
        <v>1.7427151021926561</v>
      </c>
      <c r="R97" s="9">
        <v>0</v>
      </c>
      <c r="S97" s="9">
        <v>1.1138195912173425</v>
      </c>
      <c r="T97" s="9">
        <v>0</v>
      </c>
      <c r="U97" s="9">
        <v>0</v>
      </c>
      <c r="V97" s="9">
        <v>0</v>
      </c>
      <c r="W97" s="9">
        <v>0</v>
      </c>
      <c r="X97" s="10">
        <f>COUNTIF(G97:W97,"&gt;0")/17</f>
        <v>0.29411764705882354</v>
      </c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</row>
    <row r="98" spans="1:64" x14ac:dyDescent="0.2">
      <c r="A98" s="1" t="s">
        <v>223</v>
      </c>
      <c r="B98" s="1">
        <v>790.59670000000006</v>
      </c>
      <c r="C98" s="7">
        <f>AVERAGE(G98:N98)</f>
        <v>0.15394595386323773</v>
      </c>
      <c r="D98" s="7">
        <f>STDEV(G98:N98)</f>
        <v>0.30974100397754756</v>
      </c>
      <c r="E98" s="7">
        <f>AVERAGE(O98:W98)</f>
        <v>0.14390160155598455</v>
      </c>
      <c r="F98" s="7">
        <f>STDEV(O98:W98)</f>
        <v>0.29070301397339571</v>
      </c>
      <c r="G98" s="16">
        <v>0</v>
      </c>
      <c r="H98" s="16">
        <v>0</v>
      </c>
      <c r="I98" s="16">
        <v>0</v>
      </c>
      <c r="J98" s="16">
        <v>0.84249052659583146</v>
      </c>
      <c r="K98" s="16">
        <v>0</v>
      </c>
      <c r="L98" s="16">
        <v>0</v>
      </c>
      <c r="M98" s="16">
        <v>0</v>
      </c>
      <c r="N98" s="16">
        <v>0.38907710431007037</v>
      </c>
      <c r="O98" s="9">
        <v>0</v>
      </c>
      <c r="P98" s="9">
        <v>0</v>
      </c>
      <c r="Q98" s="9">
        <v>0</v>
      </c>
      <c r="R98" s="9">
        <v>0</v>
      </c>
      <c r="S98" s="9">
        <v>0.5385289896477885</v>
      </c>
      <c r="T98" s="9">
        <v>0</v>
      </c>
      <c r="U98" s="9">
        <v>0.75658542435607257</v>
      </c>
      <c r="V98" s="9">
        <v>0</v>
      </c>
      <c r="W98" s="9">
        <v>0</v>
      </c>
      <c r="X98" s="10">
        <f>COUNTIF(G98:W98,"&gt;0")/17</f>
        <v>0.23529411764705882</v>
      </c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</row>
    <row r="99" spans="1:64" x14ac:dyDescent="0.2">
      <c r="A99" s="1" t="s">
        <v>258</v>
      </c>
      <c r="B99" s="1">
        <v>788.58109999999999</v>
      </c>
      <c r="C99" s="7">
        <f>AVERAGE(G99:N99)</f>
        <v>0.10582457728428708</v>
      </c>
      <c r="D99" s="7">
        <f>STDEV(G99:N99)</f>
        <v>0.25883085450807258</v>
      </c>
      <c r="E99" s="7">
        <f>AVERAGE(O99:W99)</f>
        <v>0.16784476209814514</v>
      </c>
      <c r="F99" s="7">
        <f>STDEV(O99:W99)</f>
        <v>0.21798504575176098</v>
      </c>
      <c r="G99" s="16">
        <v>0</v>
      </c>
      <c r="H99" s="16">
        <v>0</v>
      </c>
      <c r="I99" s="16">
        <v>0.10692693642771678</v>
      </c>
      <c r="J99" s="16">
        <v>0.73966968184657989</v>
      </c>
      <c r="K99" s="16">
        <v>0</v>
      </c>
      <c r="L99" s="16">
        <v>0</v>
      </c>
      <c r="M99" s="16">
        <v>0</v>
      </c>
      <c r="N99" s="16">
        <v>0</v>
      </c>
      <c r="O99" s="9">
        <v>0.28892882955581173</v>
      </c>
      <c r="P99" s="9">
        <v>0.21980172103253959</v>
      </c>
      <c r="Q99" s="9">
        <v>0</v>
      </c>
      <c r="R99" s="9">
        <v>0.50408993471503527</v>
      </c>
      <c r="S99" s="9">
        <v>0.49778237357991983</v>
      </c>
      <c r="T99" s="9">
        <v>0</v>
      </c>
      <c r="U99" s="9">
        <v>0</v>
      </c>
      <c r="V99" s="9">
        <v>0</v>
      </c>
      <c r="W99" s="9">
        <v>0</v>
      </c>
      <c r="X99" s="10">
        <f>COUNTIF(G99:W99,"&gt;0")/17</f>
        <v>0.35294117647058826</v>
      </c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</row>
    <row r="100" spans="1:64" x14ac:dyDescent="0.2">
      <c r="A100" s="1" t="s">
        <v>324</v>
      </c>
      <c r="B100" s="1">
        <v>806.62800000000004</v>
      </c>
      <c r="C100" s="7">
        <f>AVERAGE(G100:N100)</f>
        <v>0.67352066995131632</v>
      </c>
      <c r="D100" s="7">
        <f>STDEV(G100:N100)</f>
        <v>0.71603961433015229</v>
      </c>
      <c r="E100" s="7">
        <f>AVERAGE(O100:W100)</f>
        <v>1.1652957557799437</v>
      </c>
      <c r="F100" s="7">
        <f>STDEV(O100:W100)</f>
        <v>1.8762724520388645</v>
      </c>
      <c r="G100" s="16">
        <v>0.91460991563895044</v>
      </c>
      <c r="H100" s="16">
        <v>0</v>
      </c>
      <c r="I100" s="16">
        <v>0.33453669208691122</v>
      </c>
      <c r="J100" s="16">
        <v>0</v>
      </c>
      <c r="K100" s="16">
        <v>0.2842361866397316</v>
      </c>
      <c r="L100" s="16">
        <v>2.0865920853792224</v>
      </c>
      <c r="M100" s="16">
        <v>1.2526723855887907</v>
      </c>
      <c r="N100" s="16">
        <v>0.51551809427692397</v>
      </c>
      <c r="O100" s="9">
        <v>5.662539399266179</v>
      </c>
      <c r="P100" s="9">
        <v>0.26135549830727733</v>
      </c>
      <c r="Q100" s="9">
        <v>0</v>
      </c>
      <c r="R100" s="9">
        <v>0</v>
      </c>
      <c r="S100" s="9">
        <v>2.2196982868500781</v>
      </c>
      <c r="T100" s="9">
        <v>0</v>
      </c>
      <c r="U100" s="9">
        <v>0.63474210300735767</v>
      </c>
      <c r="V100" s="9">
        <v>0</v>
      </c>
      <c r="W100" s="9">
        <v>1.7093265145886014</v>
      </c>
      <c r="X100" s="10">
        <f>COUNTIF(G100:W100,"&gt;0")/17</f>
        <v>0.6470588235294118</v>
      </c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</row>
    <row r="101" spans="1:64" x14ac:dyDescent="0.2">
      <c r="A101" s="1" t="s">
        <v>224</v>
      </c>
      <c r="B101" s="1">
        <v>800.58109999999999</v>
      </c>
      <c r="C101" s="7">
        <f>AVERAGE(G101:N101)</f>
        <v>8.5082615809545126E-2</v>
      </c>
      <c r="D101" s="7">
        <f>STDEV(G101:N101)</f>
        <v>0.15967665857624366</v>
      </c>
      <c r="E101" s="7">
        <f>AVERAGE(O101:W101)</f>
        <v>1.4335532867964049E-2</v>
      </c>
      <c r="F101" s="7">
        <f>STDEV(O101:W101)</f>
        <v>4.3006598603892145E-2</v>
      </c>
      <c r="G101" s="16">
        <v>8.0937673097292839E-3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0.26504434075218952</v>
      </c>
      <c r="N101" s="16">
        <v>0.40752281841444227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0.12901979581167644</v>
      </c>
      <c r="V101" s="9">
        <v>0</v>
      </c>
      <c r="W101" s="9">
        <v>0</v>
      </c>
      <c r="X101" s="10">
        <f>COUNTIF(G101:W101,"&gt;0")/17</f>
        <v>0.23529411764705882</v>
      </c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</row>
    <row r="102" spans="1:64" x14ac:dyDescent="0.2">
      <c r="A102" s="1" t="s">
        <v>244</v>
      </c>
      <c r="B102" s="1">
        <v>798.56539999999995</v>
      </c>
      <c r="C102" s="7">
        <f>AVERAGE(G102:N102)</f>
        <v>0.15431720382772721</v>
      </c>
      <c r="D102" s="7">
        <f>STDEV(G102:N102)</f>
        <v>0.23287531194108504</v>
      </c>
      <c r="E102" s="7">
        <f>AVERAGE(O102:W102)</f>
        <v>8.862503739665327E-2</v>
      </c>
      <c r="F102" s="7">
        <f>STDEV(O102:W102)</f>
        <v>0.23654280001035011</v>
      </c>
      <c r="G102" s="16">
        <v>0.20807787912865131</v>
      </c>
      <c r="H102" s="16">
        <v>0</v>
      </c>
      <c r="I102" s="16">
        <v>0</v>
      </c>
      <c r="J102" s="16">
        <v>0.51002386117346621</v>
      </c>
      <c r="K102" s="16">
        <v>0</v>
      </c>
      <c r="L102" s="16">
        <v>0.51643589031970016</v>
      </c>
      <c r="M102" s="16">
        <v>0</v>
      </c>
      <c r="N102" s="16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0.71520361032248359</v>
      </c>
      <c r="U102" s="9">
        <v>0</v>
      </c>
      <c r="V102" s="9">
        <v>8.2421726247395868E-2</v>
      </c>
      <c r="W102" s="9">
        <v>0</v>
      </c>
      <c r="X102" s="10">
        <f>COUNTIF(G102:W102,"&gt;0")/17</f>
        <v>0.29411764705882354</v>
      </c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</row>
    <row r="103" spans="1:64" x14ac:dyDescent="0.2">
      <c r="A103" s="1" t="s">
        <v>245</v>
      </c>
      <c r="B103" s="1">
        <v>812.58109999999999</v>
      </c>
      <c r="C103" s="7">
        <f>AVERAGE(G103:N103)</f>
        <v>0.21481475809002681</v>
      </c>
      <c r="D103" s="7">
        <f>STDEV(G103:N103)</f>
        <v>0.37896224873639606</v>
      </c>
      <c r="E103" s="7">
        <f>AVERAGE(O103:W103)</f>
        <v>7.49632072135063E-2</v>
      </c>
      <c r="F103" s="7">
        <f>STDEV(O103:W103)</f>
        <v>0.17142867833092645</v>
      </c>
      <c r="G103" s="16">
        <v>0.18847595487667412</v>
      </c>
      <c r="H103" s="16">
        <v>0</v>
      </c>
      <c r="I103" s="16">
        <v>0</v>
      </c>
      <c r="J103" s="16">
        <v>0</v>
      </c>
      <c r="K103" s="16">
        <v>0</v>
      </c>
      <c r="L103" s="16">
        <v>1.0552038676482707</v>
      </c>
      <c r="M103" s="16">
        <v>0.47483824219526982</v>
      </c>
      <c r="N103" s="16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0.50775837049275041</v>
      </c>
      <c r="U103" s="9">
        <v>0</v>
      </c>
      <c r="V103" s="9">
        <v>0</v>
      </c>
      <c r="W103" s="9">
        <v>0.16691049442880623</v>
      </c>
      <c r="X103" s="10">
        <f>COUNTIF(G103:W103,"&gt;0")/17</f>
        <v>0.29411764705882354</v>
      </c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</row>
    <row r="104" spans="1:64" x14ac:dyDescent="0.2">
      <c r="A104" s="1" t="s">
        <v>325</v>
      </c>
      <c r="B104" s="1">
        <v>806.58360000000005</v>
      </c>
      <c r="C104" s="7">
        <f>AVERAGE(G104:N104)</f>
        <v>0.35358495799884349</v>
      </c>
      <c r="D104" s="7">
        <f>STDEV(G104:N104)</f>
        <v>0.53382690813594935</v>
      </c>
      <c r="E104" s="7">
        <f>AVERAGE(O104:W104)</f>
        <v>0.37137390552264082</v>
      </c>
      <c r="F104" s="7">
        <f>STDEV(O104:W104)</f>
        <v>0.43024860005659982</v>
      </c>
      <c r="G104" s="16">
        <v>0.54251541567622996</v>
      </c>
      <c r="H104" s="16">
        <v>0.13936756684453405</v>
      </c>
      <c r="I104" s="16">
        <v>0.22502325353520422</v>
      </c>
      <c r="J104" s="16">
        <v>0</v>
      </c>
      <c r="K104" s="16">
        <v>0</v>
      </c>
      <c r="L104" s="16">
        <v>1.5869811323301788</v>
      </c>
      <c r="M104" s="16">
        <v>0.33479229560460111</v>
      </c>
      <c r="N104" s="16">
        <v>0</v>
      </c>
      <c r="O104" s="9">
        <v>0.33821927470791469</v>
      </c>
      <c r="P104" s="9">
        <v>0.23531231898572269</v>
      </c>
      <c r="Q104" s="9">
        <v>1.3624295999014644</v>
      </c>
      <c r="R104" s="9">
        <v>0</v>
      </c>
      <c r="S104" s="9">
        <v>0</v>
      </c>
      <c r="T104" s="9">
        <v>0.61084201698848217</v>
      </c>
      <c r="U104" s="9">
        <v>0</v>
      </c>
      <c r="V104" s="9">
        <v>0.45527928687731678</v>
      </c>
      <c r="W104" s="9">
        <v>0.34028265224286658</v>
      </c>
      <c r="X104" s="10">
        <f>COUNTIF(G104:W104,"&gt;0")/17</f>
        <v>0.6470588235294118</v>
      </c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</row>
    <row r="105" spans="1:64" x14ac:dyDescent="0.2">
      <c r="A105" s="1" t="s">
        <v>225</v>
      </c>
      <c r="B105" s="1">
        <v>824.58109999999999</v>
      </c>
      <c r="C105" s="7">
        <f>AVERAGE(G105:N105)</f>
        <v>0.12488639951541287</v>
      </c>
      <c r="D105" s="7">
        <f>STDEV(G105:N105)</f>
        <v>0.24963926035190309</v>
      </c>
      <c r="E105" s="7">
        <f>AVERAGE(O105:W105)</f>
        <v>0.2081790000222426</v>
      </c>
      <c r="F105" s="7">
        <f>STDEV(O105:W105)</f>
        <v>0.47436682315466705</v>
      </c>
      <c r="G105" s="16">
        <v>0</v>
      </c>
      <c r="H105" s="16">
        <v>0</v>
      </c>
      <c r="I105" s="16">
        <v>0</v>
      </c>
      <c r="J105" s="16">
        <v>0</v>
      </c>
      <c r="K105" s="16">
        <v>0.32359160499932127</v>
      </c>
      <c r="L105" s="16">
        <v>0.67549959112398172</v>
      </c>
      <c r="M105" s="16">
        <v>0</v>
      </c>
      <c r="N105" s="16">
        <v>0</v>
      </c>
      <c r="O105" s="9">
        <v>0</v>
      </c>
      <c r="P105" s="9">
        <v>0</v>
      </c>
      <c r="Q105" s="9">
        <v>1.4031896967103497</v>
      </c>
      <c r="R105" s="9">
        <v>0</v>
      </c>
      <c r="S105" s="9">
        <v>0.47042130348983358</v>
      </c>
      <c r="T105" s="9">
        <v>0</v>
      </c>
      <c r="U105" s="9">
        <v>0</v>
      </c>
      <c r="V105" s="9">
        <v>0</v>
      </c>
      <c r="W105" s="9">
        <v>0</v>
      </c>
      <c r="X105" s="10">
        <f>COUNTIF(G105:W105,"&gt;0")/17</f>
        <v>0.23529411764705882</v>
      </c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</row>
    <row r="106" spans="1:64" x14ac:dyDescent="0.2">
      <c r="A106" s="1" t="s">
        <v>226</v>
      </c>
      <c r="B106" s="1">
        <v>860.67499999999995</v>
      </c>
      <c r="C106" s="7">
        <f>AVERAGE(G106:N106)</f>
        <v>5.3187389624191103E-2</v>
      </c>
      <c r="D106" s="7">
        <f>STDEV(G106:N106)</f>
        <v>9.9783401218131298E-2</v>
      </c>
      <c r="E106" s="7">
        <f>AVERAGE(O106:W106)</f>
        <v>6.145757799316609E-2</v>
      </c>
      <c r="F106" s="7">
        <f>STDEV(O106:W106)</f>
        <v>0.1310660162202015</v>
      </c>
      <c r="G106" s="16">
        <v>0.24277894535162453</v>
      </c>
      <c r="H106" s="16">
        <v>0</v>
      </c>
      <c r="I106" s="16">
        <v>0</v>
      </c>
      <c r="J106" s="16">
        <v>0</v>
      </c>
      <c r="K106" s="16">
        <v>0.18272017164190429</v>
      </c>
      <c r="L106" s="16">
        <v>0</v>
      </c>
      <c r="M106" s="16">
        <v>0</v>
      </c>
      <c r="N106" s="16">
        <v>0</v>
      </c>
      <c r="O106" s="9">
        <v>0.18051266105627875</v>
      </c>
      <c r="P106" s="9">
        <v>0</v>
      </c>
      <c r="Q106" s="9">
        <v>0</v>
      </c>
      <c r="R106" s="9">
        <v>0.37260554088221609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10">
        <f>COUNTIF(G106:W106,"&gt;0")/17</f>
        <v>0.23529411764705882</v>
      </c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</row>
    <row r="107" spans="1:64" x14ac:dyDescent="0.2">
      <c r="A107" s="1" t="s">
        <v>246</v>
      </c>
      <c r="B107" s="1">
        <v>852.61239999999998</v>
      </c>
      <c r="C107" s="7">
        <f>AVERAGE(G107:N107)</f>
        <v>0.21807430246730583</v>
      </c>
      <c r="D107" s="7">
        <f>STDEV(G107:N107)</f>
        <v>0.5340731123105994</v>
      </c>
      <c r="E107" s="7">
        <f>AVERAGE(O107:W107)</f>
        <v>0.17783024374204368</v>
      </c>
      <c r="F107" s="7">
        <f>STDEV(O107:W107)</f>
        <v>0.31405211872010974</v>
      </c>
      <c r="G107" s="16">
        <v>0</v>
      </c>
      <c r="H107" s="16">
        <v>0</v>
      </c>
      <c r="I107" s="16">
        <v>0.21835340818078186</v>
      </c>
      <c r="J107" s="16">
        <v>0</v>
      </c>
      <c r="K107" s="16">
        <v>0</v>
      </c>
      <c r="L107" s="16">
        <v>1.5262410115576648</v>
      </c>
      <c r="M107" s="16">
        <v>0</v>
      </c>
      <c r="N107" s="16">
        <v>0</v>
      </c>
      <c r="O107" s="9">
        <v>0</v>
      </c>
      <c r="P107" s="9">
        <v>0.15632168329853249</v>
      </c>
      <c r="Q107" s="9">
        <v>0</v>
      </c>
      <c r="R107" s="9">
        <v>0</v>
      </c>
      <c r="S107" s="9">
        <v>0</v>
      </c>
      <c r="T107" s="9">
        <v>0.77873392399011798</v>
      </c>
      <c r="U107" s="9">
        <v>0.66541658638974255</v>
      </c>
      <c r="V107" s="9">
        <v>0</v>
      </c>
      <c r="W107" s="9">
        <v>0</v>
      </c>
      <c r="X107" s="10">
        <f>COUNTIF(G107:W107,"&gt;0")/17</f>
        <v>0.29411764705882354</v>
      </c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</row>
    <row r="108" spans="1:64" x14ac:dyDescent="0.2">
      <c r="A108" s="1" t="s">
        <v>247</v>
      </c>
      <c r="B108" s="1">
        <v>852.66179999999997</v>
      </c>
      <c r="C108" s="7">
        <f>AVERAGE(G108:N108)</f>
        <v>1.3114809436520931</v>
      </c>
      <c r="D108" s="7">
        <f>STDEV(G108:N108)</f>
        <v>3.129230754483519</v>
      </c>
      <c r="E108" s="7">
        <f>AVERAGE(O108:W108)</f>
        <v>9.7967554130193563E-2</v>
      </c>
      <c r="F108" s="7">
        <f>STDEV(O108:W108)</f>
        <v>0.29390266239058066</v>
      </c>
      <c r="G108" s="16">
        <v>0.2452571001922226</v>
      </c>
      <c r="H108" s="16">
        <v>0</v>
      </c>
      <c r="I108" s="16">
        <v>0.88602730513126204</v>
      </c>
      <c r="J108" s="16">
        <v>0</v>
      </c>
      <c r="K108" s="16">
        <v>0</v>
      </c>
      <c r="L108" s="16">
        <v>9.0190133746799948</v>
      </c>
      <c r="M108" s="16">
        <v>0.34154976921326624</v>
      </c>
      <c r="N108" s="16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0.88170798717174204</v>
      </c>
      <c r="U108" s="9">
        <v>0</v>
      </c>
      <c r="V108" s="9">
        <v>0</v>
      </c>
      <c r="W108" s="9">
        <v>0</v>
      </c>
      <c r="X108" s="10">
        <f>COUNTIF(G108:W108,"&gt;0")/17</f>
        <v>0.29411764705882354</v>
      </c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</row>
    <row r="109" spans="1:64" x14ac:dyDescent="0.2">
      <c r="A109" s="1" t="s">
        <v>326</v>
      </c>
      <c r="B109" s="1">
        <v>874.69060000000002</v>
      </c>
      <c r="C109" s="7">
        <f>AVERAGE(G109:N109)</f>
        <v>0.34955706211838777</v>
      </c>
      <c r="D109" s="7">
        <f>STDEV(G109:N109)</f>
        <v>0.51827293488677206</v>
      </c>
      <c r="E109" s="7">
        <f>AVERAGE(O109:W109)</f>
        <v>2.3839560385735532</v>
      </c>
      <c r="F109" s="7">
        <f>STDEV(O109:W109)</f>
        <v>2.7591167161107619</v>
      </c>
      <c r="G109" s="16">
        <v>0.79389599616703876</v>
      </c>
      <c r="H109" s="16">
        <v>0</v>
      </c>
      <c r="I109" s="16">
        <v>0</v>
      </c>
      <c r="J109" s="16">
        <v>0</v>
      </c>
      <c r="K109" s="16">
        <v>0.66783323038877163</v>
      </c>
      <c r="L109" s="16">
        <v>0</v>
      </c>
      <c r="M109" s="16">
        <v>1.3347272703912916</v>
      </c>
      <c r="N109" s="16">
        <v>0</v>
      </c>
      <c r="O109" s="9">
        <v>8.5885726015150112</v>
      </c>
      <c r="P109" s="9">
        <v>0.23661611464459814</v>
      </c>
      <c r="Q109" s="9">
        <v>1.6194660506831211</v>
      </c>
      <c r="R109" s="9">
        <v>0.46914746649021905</v>
      </c>
      <c r="S109" s="9">
        <v>3.9488684818235633</v>
      </c>
      <c r="T109" s="9">
        <v>4.0723256824140437</v>
      </c>
      <c r="U109" s="9">
        <v>1.1288679644276327</v>
      </c>
      <c r="V109" s="9">
        <v>0</v>
      </c>
      <c r="W109" s="9">
        <v>1.3917399851637915</v>
      </c>
      <c r="X109" s="10">
        <f>COUNTIF(G109:W109,"&gt;0")/17</f>
        <v>0.6470588235294118</v>
      </c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</row>
    <row r="110" spans="1:64" x14ac:dyDescent="0.2">
      <c r="A110" s="1" t="s">
        <v>301</v>
      </c>
      <c r="B110" s="1">
        <v>856.5992</v>
      </c>
      <c r="C110" s="7">
        <f>AVERAGE(G110:N110)</f>
        <v>0.40268442805959959</v>
      </c>
      <c r="D110" s="7">
        <f>STDEV(G110:N110)</f>
        <v>0.37683960251611343</v>
      </c>
      <c r="E110" s="7">
        <f>AVERAGE(O110:W110)</f>
        <v>0.20901663396770523</v>
      </c>
      <c r="F110" s="7">
        <f>STDEV(O110:W110)</f>
        <v>0.33414860993400702</v>
      </c>
      <c r="G110" s="16">
        <v>0.32935767554089673</v>
      </c>
      <c r="H110" s="16">
        <v>0.13640338761137549</v>
      </c>
      <c r="I110" s="16">
        <v>0</v>
      </c>
      <c r="J110" s="16">
        <v>0</v>
      </c>
      <c r="K110" s="16">
        <v>0.86036034814375217</v>
      </c>
      <c r="L110" s="16">
        <v>0.94770511402480795</v>
      </c>
      <c r="M110" s="16">
        <v>0.2778294259767683</v>
      </c>
      <c r="N110" s="16">
        <v>0.66981947317919643</v>
      </c>
      <c r="O110" s="9">
        <v>0</v>
      </c>
      <c r="P110" s="9">
        <v>0.52689010935867731</v>
      </c>
      <c r="Q110" s="9">
        <v>0</v>
      </c>
      <c r="R110" s="9">
        <v>0.46287386109376671</v>
      </c>
      <c r="S110" s="9">
        <v>0</v>
      </c>
      <c r="T110" s="9">
        <v>0</v>
      </c>
      <c r="U110" s="9">
        <v>0</v>
      </c>
      <c r="V110" s="9">
        <v>0</v>
      </c>
      <c r="W110" s="9">
        <v>0.89138573525690312</v>
      </c>
      <c r="X110" s="10">
        <f>COUNTIF(G110:W110,"&gt;0")/17</f>
        <v>0.52941176470588236</v>
      </c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</row>
    <row r="111" spans="1:64" x14ac:dyDescent="0.2">
      <c r="A111" s="1" t="s">
        <v>350</v>
      </c>
      <c r="B111" s="1">
        <v>918.75319999999999</v>
      </c>
      <c r="C111" s="7">
        <f>AVERAGE(G111:N111)</f>
        <v>34.674587671197251</v>
      </c>
      <c r="D111" s="7">
        <f>STDEV(G111:N111)</f>
        <v>47.420501309413183</v>
      </c>
      <c r="E111" s="7">
        <f>AVERAGE(O111:W111)</f>
        <v>35.031071101851303</v>
      </c>
      <c r="F111" s="7">
        <f>STDEV(O111:W111)</f>
        <v>28.412752079914878</v>
      </c>
      <c r="G111" s="16">
        <v>25.762325110625149</v>
      </c>
      <c r="H111" s="16">
        <v>0</v>
      </c>
      <c r="I111" s="16">
        <v>9.2451401411352769</v>
      </c>
      <c r="J111" s="16">
        <v>2.352166549272908</v>
      </c>
      <c r="K111" s="16">
        <v>57.246857325034462</v>
      </c>
      <c r="L111" s="16">
        <v>143.35255837742989</v>
      </c>
      <c r="M111" s="16">
        <v>19.62339264992276</v>
      </c>
      <c r="N111" s="16">
        <v>19.814261216157558</v>
      </c>
      <c r="O111" s="9">
        <v>57.712255747826084</v>
      </c>
      <c r="P111" s="9">
        <v>9.5450808916783387</v>
      </c>
      <c r="Q111" s="9">
        <v>0</v>
      </c>
      <c r="R111" s="9">
        <v>35.849465209975392</v>
      </c>
      <c r="S111" s="9">
        <v>75.815290821396403</v>
      </c>
      <c r="T111" s="9">
        <v>52.243694315434347</v>
      </c>
      <c r="U111" s="9">
        <v>61.817114911899367</v>
      </c>
      <c r="V111" s="9">
        <v>0</v>
      </c>
      <c r="W111" s="9">
        <v>22.296738018451784</v>
      </c>
      <c r="X111" s="10">
        <f>COUNTIF(G111:W111,"&gt;0")/17</f>
        <v>0.82352941176470584</v>
      </c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</row>
    <row r="112" spans="1:64" x14ac:dyDescent="0.2">
      <c r="A112" s="1" t="s">
        <v>259</v>
      </c>
      <c r="B112" s="1">
        <v>882.61490000000003</v>
      </c>
      <c r="C112" s="7">
        <f>AVERAGE(G112:N112)</f>
        <v>0.26406373651095155</v>
      </c>
      <c r="D112" s="7">
        <f>STDEV(G112:N112)</f>
        <v>0.49735311546865885</v>
      </c>
      <c r="E112" s="7">
        <f>AVERAGE(O112:W112)</f>
        <v>8.6986954790712126E-2</v>
      </c>
      <c r="F112" s="7">
        <f>STDEV(O112:W112)</f>
        <v>0.18228234779077412</v>
      </c>
      <c r="G112" s="16">
        <v>0</v>
      </c>
      <c r="H112" s="16">
        <v>0.1539037013419762</v>
      </c>
      <c r="I112" s="16">
        <v>0.16316534809495878</v>
      </c>
      <c r="J112" s="16">
        <v>0</v>
      </c>
      <c r="K112" s="16">
        <v>0.33770036992053715</v>
      </c>
      <c r="L112" s="16">
        <v>1.4577404727301402</v>
      </c>
      <c r="M112" s="16">
        <v>0</v>
      </c>
      <c r="N112" s="16">
        <v>0</v>
      </c>
      <c r="O112" s="9">
        <v>0</v>
      </c>
      <c r="P112" s="9">
        <v>0.2742601761495615</v>
      </c>
      <c r="Q112" s="9">
        <v>0</v>
      </c>
      <c r="R112" s="9">
        <v>0</v>
      </c>
      <c r="S112" s="9">
        <v>0.50862241696684773</v>
      </c>
      <c r="T112" s="9">
        <v>0</v>
      </c>
      <c r="U112" s="9">
        <v>0</v>
      </c>
      <c r="V112" s="9">
        <v>0</v>
      </c>
      <c r="W112" s="9">
        <v>0</v>
      </c>
      <c r="X112" s="10">
        <f>COUNTIF(G112:W112,"&gt;0")/17</f>
        <v>0.35294117647058826</v>
      </c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</row>
    <row r="113" spans="1:64" x14ac:dyDescent="0.2">
      <c r="A113" s="1" t="s">
        <v>248</v>
      </c>
      <c r="B113" s="1">
        <v>936.70630000000006</v>
      </c>
      <c r="C113" s="7">
        <f>AVERAGE(G113:N113)</f>
        <v>0.86117173231991839</v>
      </c>
      <c r="D113" s="7">
        <f>STDEV(G113:N113)</f>
        <v>2.0786365533238773</v>
      </c>
      <c r="E113" s="7">
        <f>AVERAGE(O113:W113)</f>
        <v>6.6022347259501749E-2</v>
      </c>
      <c r="F113" s="7">
        <f>STDEV(O113:W113)</f>
        <v>0.13103022748118842</v>
      </c>
      <c r="G113" s="16">
        <v>0.69129857563845121</v>
      </c>
      <c r="H113" s="16">
        <v>0</v>
      </c>
      <c r="I113" s="16">
        <v>0.22744564928806799</v>
      </c>
      <c r="J113" s="16">
        <v>0</v>
      </c>
      <c r="K113" s="16">
        <v>0</v>
      </c>
      <c r="L113" s="16">
        <v>5.9706296336328277</v>
      </c>
      <c r="M113" s="16">
        <v>0</v>
      </c>
      <c r="N113" s="16">
        <v>0</v>
      </c>
      <c r="O113" s="9">
        <v>0</v>
      </c>
      <c r="P113" s="9">
        <v>0</v>
      </c>
      <c r="Q113" s="9">
        <v>0</v>
      </c>
      <c r="R113" s="9">
        <v>0.29238736449308617</v>
      </c>
      <c r="S113" s="9">
        <v>0.3018137608424295</v>
      </c>
      <c r="T113" s="9">
        <v>0</v>
      </c>
      <c r="U113" s="9">
        <v>0</v>
      </c>
      <c r="V113" s="9">
        <v>0</v>
      </c>
      <c r="W113" s="9">
        <v>0</v>
      </c>
      <c r="X113" s="10">
        <f>COUNTIF(G113:W113,"&gt;0")/17</f>
        <v>0.29411764705882354</v>
      </c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</row>
    <row r="114" spans="1:64" x14ac:dyDescent="0.2">
      <c r="A114" s="1" t="s">
        <v>227</v>
      </c>
      <c r="B114" s="1">
        <v>762.56539999999995</v>
      </c>
      <c r="C114" s="7">
        <f>AVERAGE(G114:N114)</f>
        <v>9.7048992524924105E-2</v>
      </c>
      <c r="D114" s="7">
        <f>STDEV(G114:N114)</f>
        <v>0.18161785248193887</v>
      </c>
      <c r="E114" s="7">
        <f>AVERAGE(O114:W114)</f>
        <v>6.37077229199213E-2</v>
      </c>
      <c r="F114" s="7">
        <f>STDEV(O114:W114)</f>
        <v>0.1911231687597639</v>
      </c>
      <c r="G114" s="16">
        <v>0</v>
      </c>
      <c r="H114" s="16">
        <v>0</v>
      </c>
      <c r="I114" s="16">
        <v>0.20021615092114961</v>
      </c>
      <c r="J114" s="16">
        <v>0</v>
      </c>
      <c r="K114" s="16">
        <v>0</v>
      </c>
      <c r="L114" s="16">
        <v>0</v>
      </c>
      <c r="M114" s="16">
        <v>6.4293805332681808E-2</v>
      </c>
      <c r="N114" s="16">
        <v>0.51188198394556139</v>
      </c>
      <c r="O114" s="9">
        <v>0</v>
      </c>
      <c r="P114" s="9">
        <v>0</v>
      </c>
      <c r="Q114" s="9">
        <v>0</v>
      </c>
      <c r="R114" s="9">
        <v>0.57336950627929173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10">
        <f>COUNTIF(G114:W114,"&gt;0")/17</f>
        <v>0.23529411764705882</v>
      </c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</row>
    <row r="115" spans="1:64" x14ac:dyDescent="0.2">
      <c r="A115" s="1" t="s">
        <v>228</v>
      </c>
      <c r="B115" s="1">
        <v>786.56539999999995</v>
      </c>
      <c r="C115" s="7">
        <f>AVERAGE(G115:N115)</f>
        <v>0.14642457846125345</v>
      </c>
      <c r="D115" s="7">
        <f>STDEV(G115:N115)</f>
        <v>0.27998169253930022</v>
      </c>
      <c r="E115" s="7">
        <f>AVERAGE(O115:W115)</f>
        <v>0.2395008831287736</v>
      </c>
      <c r="F115" s="7">
        <f>STDEV(O115:W115)</f>
        <v>0.52396418563177716</v>
      </c>
      <c r="G115" s="16">
        <v>0</v>
      </c>
      <c r="H115" s="16">
        <v>0</v>
      </c>
      <c r="I115" s="16">
        <v>0.45499929923728988</v>
      </c>
      <c r="J115" s="16">
        <v>0.71639732845273774</v>
      </c>
      <c r="K115" s="16">
        <v>0</v>
      </c>
      <c r="L115" s="16">
        <v>0</v>
      </c>
      <c r="M115" s="16">
        <v>0</v>
      </c>
      <c r="N115" s="16">
        <v>0</v>
      </c>
      <c r="O115" s="9">
        <v>0</v>
      </c>
      <c r="P115" s="9">
        <v>0.63647937562342716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1.5190285725355352</v>
      </c>
      <c r="W115" s="9">
        <v>0</v>
      </c>
      <c r="X115" s="10">
        <f>COUNTIF(G115:W115,"&gt;0")/17</f>
        <v>0.23529411764705882</v>
      </c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</row>
    <row r="116" spans="1:64" x14ac:dyDescent="0.2">
      <c r="A116" s="1" t="s">
        <v>396</v>
      </c>
      <c r="B116" s="1">
        <v>796.5498</v>
      </c>
      <c r="C116" s="7">
        <f>AVERAGE(G116:N116)</f>
        <v>10.624057990328145</v>
      </c>
      <c r="D116" s="7">
        <f>STDEV(G116:N116)</f>
        <v>10.75854693110209</v>
      </c>
      <c r="E116" s="7">
        <f>AVERAGE(O116:W116)</f>
        <v>31.089607824077788</v>
      </c>
      <c r="F116" s="7">
        <f>STDEV(O116:W116)</f>
        <v>57.498330402052908</v>
      </c>
      <c r="G116" s="16">
        <v>8.0835237635530053</v>
      </c>
      <c r="H116" s="16">
        <v>6.9036494632593897</v>
      </c>
      <c r="I116" s="16">
        <v>7.4975226212985158</v>
      </c>
      <c r="J116" s="16">
        <v>7.731460439374799</v>
      </c>
      <c r="K116" s="16">
        <v>9.0608656714944686</v>
      </c>
      <c r="L116" s="16">
        <v>4.7894351641992747</v>
      </c>
      <c r="M116" s="16">
        <v>4.0056321117123668</v>
      </c>
      <c r="N116" s="16">
        <v>36.920374687733343</v>
      </c>
      <c r="O116" s="9">
        <v>10.39344706826126</v>
      </c>
      <c r="P116" s="9">
        <v>3.4368983738093326</v>
      </c>
      <c r="Q116" s="9">
        <v>182.8545526002695</v>
      </c>
      <c r="R116" s="9">
        <v>8.6307623948210654</v>
      </c>
      <c r="S116" s="9">
        <v>2.8626632707972215</v>
      </c>
      <c r="T116" s="9">
        <v>17.51212709431956</v>
      </c>
      <c r="U116" s="9">
        <v>16.202161701576113</v>
      </c>
      <c r="V116" s="9">
        <v>29.476295725369141</v>
      </c>
      <c r="W116" s="9">
        <v>8.4375621874769262</v>
      </c>
      <c r="X116" s="10">
        <f>COUNTIF(G116:W116,"&gt;0")/17</f>
        <v>1</v>
      </c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</row>
    <row r="117" spans="1:64" x14ac:dyDescent="0.2">
      <c r="A117" s="1" t="s">
        <v>260</v>
      </c>
      <c r="B117" s="1">
        <v>876.61239999999998</v>
      </c>
      <c r="C117" s="7">
        <f>AVERAGE(G117:N117)</f>
        <v>0.29056729185203833</v>
      </c>
      <c r="D117" s="7">
        <f>STDEV(G117:N117)</f>
        <v>0.31955177957634573</v>
      </c>
      <c r="E117" s="7">
        <f>AVERAGE(O117:W117)</f>
        <v>5.4353484919395444E-4</v>
      </c>
      <c r="F117" s="7">
        <f>STDEV(O117:W117)</f>
        <v>1.6306045475818634E-3</v>
      </c>
      <c r="G117" s="16">
        <v>0.72170714416104031</v>
      </c>
      <c r="H117" s="16">
        <v>0.20823811811766429</v>
      </c>
      <c r="I117" s="16">
        <v>0</v>
      </c>
      <c r="J117" s="16">
        <v>0</v>
      </c>
      <c r="K117" s="16">
        <v>0.12569277795499342</v>
      </c>
      <c r="L117" s="16">
        <v>0.68520060822742523</v>
      </c>
      <c r="M117" s="16">
        <v>0</v>
      </c>
      <c r="N117" s="16">
        <v>0.58369968635518332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4.8918136427455903E-3</v>
      </c>
      <c r="X117" s="10">
        <f>COUNTIF(G117:W117,"&gt;0")/17</f>
        <v>0.35294117647058826</v>
      </c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</row>
    <row r="118" spans="1:64" x14ac:dyDescent="0.2">
      <c r="A118" s="1" t="s">
        <v>249</v>
      </c>
      <c r="B118" s="1">
        <v>908.67499999999995</v>
      </c>
      <c r="C118" s="7">
        <f>AVERAGE(G118:N118)</f>
        <v>0.2766317090140703</v>
      </c>
      <c r="D118" s="7">
        <f>STDEV(G118:N118)</f>
        <v>0.72025225207805066</v>
      </c>
      <c r="E118" s="7">
        <f>AVERAGE(O118:W118)</f>
        <v>0.15291919997659525</v>
      </c>
      <c r="F118" s="7">
        <f>STDEV(O118:W118)</f>
        <v>0.25983296177376347</v>
      </c>
      <c r="G118" s="16">
        <v>0</v>
      </c>
      <c r="H118" s="16">
        <v>0</v>
      </c>
      <c r="I118" s="16">
        <v>0.15923050227380531</v>
      </c>
      <c r="J118" s="16">
        <v>0</v>
      </c>
      <c r="K118" s="16">
        <v>0</v>
      </c>
      <c r="L118" s="16">
        <v>2.0538231698387572</v>
      </c>
      <c r="M118" s="16">
        <v>0</v>
      </c>
      <c r="N118" s="16">
        <v>0</v>
      </c>
      <c r="O118" s="9">
        <v>0</v>
      </c>
      <c r="P118" s="9">
        <v>0.24327485669464441</v>
      </c>
      <c r="Q118" s="9">
        <v>0.7238823478266202</v>
      </c>
      <c r="R118" s="9">
        <v>0.40911559526809271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10">
        <f>COUNTIF(G118:W118,"&gt;0")/17</f>
        <v>0.29411764705882354</v>
      </c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</row>
    <row r="119" spans="1:64" x14ac:dyDescent="0.2">
      <c r="A119" s="1" t="s">
        <v>302</v>
      </c>
      <c r="B119" s="1">
        <v>648.46100000000001</v>
      </c>
      <c r="C119" s="7">
        <f>AVERAGE(G119:N119)</f>
        <v>5.0517550952057739</v>
      </c>
      <c r="D119" s="7">
        <f>STDEV(G119:N119)</f>
        <v>9.1240577990084084</v>
      </c>
      <c r="E119" s="7">
        <f>AVERAGE(O119:W119)</f>
        <v>12.448433031977476</v>
      </c>
      <c r="F119" s="7">
        <f>STDEV(O119:W119)</f>
        <v>34.282375050414352</v>
      </c>
      <c r="G119" s="16">
        <v>0</v>
      </c>
      <c r="H119" s="16">
        <v>24.442966244259274</v>
      </c>
      <c r="I119" s="16">
        <v>13.639171096527058</v>
      </c>
      <c r="J119" s="16">
        <v>1.756026948249908</v>
      </c>
      <c r="K119" s="16">
        <v>0</v>
      </c>
      <c r="L119" s="16">
        <v>0</v>
      </c>
      <c r="M119" s="16">
        <v>0.57587647260995012</v>
      </c>
      <c r="N119" s="16">
        <v>0</v>
      </c>
      <c r="O119" s="9">
        <v>0</v>
      </c>
      <c r="P119" s="9">
        <v>103.81977352863113</v>
      </c>
      <c r="Q119" s="9">
        <v>0</v>
      </c>
      <c r="R119" s="9">
        <v>1.1364016037224278</v>
      </c>
      <c r="S119" s="9">
        <v>0</v>
      </c>
      <c r="T119" s="9">
        <v>0</v>
      </c>
      <c r="U119" s="9">
        <v>1.861078443881651</v>
      </c>
      <c r="V119" s="9">
        <v>2.5659678869054314</v>
      </c>
      <c r="W119" s="9">
        <v>2.652675824656642</v>
      </c>
      <c r="X119" s="10">
        <f>COUNTIF(G119:W119,"&gt;0")/17</f>
        <v>0.52941176470588236</v>
      </c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</row>
    <row r="120" spans="1:64" x14ac:dyDescent="0.2">
      <c r="A120" s="1" t="s">
        <v>291</v>
      </c>
      <c r="B120" s="1">
        <v>676.4923</v>
      </c>
      <c r="C120" s="7">
        <f>AVERAGE(G120:N120)</f>
        <v>3.7584711489674016</v>
      </c>
      <c r="D120" s="7">
        <f>STDEV(G120:N120)</f>
        <v>6.891914780572451</v>
      </c>
      <c r="E120" s="7">
        <f>AVERAGE(O120:W120)</f>
        <v>2.5673991575443145</v>
      </c>
      <c r="F120" s="7">
        <f>STDEV(O120:W120)</f>
        <v>7.0311589513144357</v>
      </c>
      <c r="G120" s="16">
        <v>0.5444573205309664</v>
      </c>
      <c r="H120" s="16">
        <v>17.627459380085067</v>
      </c>
      <c r="I120" s="16">
        <v>11.592341946232667</v>
      </c>
      <c r="J120" s="16">
        <v>0</v>
      </c>
      <c r="K120" s="16">
        <v>0.30351054489051216</v>
      </c>
      <c r="L120" s="16">
        <v>0</v>
      </c>
      <c r="M120" s="16">
        <v>0</v>
      </c>
      <c r="N120" s="16">
        <v>0</v>
      </c>
      <c r="O120" s="9">
        <v>0</v>
      </c>
      <c r="P120" s="9">
        <v>21.295630627064977</v>
      </c>
      <c r="Q120" s="9">
        <v>0</v>
      </c>
      <c r="R120" s="9">
        <v>0.39458624214923121</v>
      </c>
      <c r="S120" s="9">
        <v>0.42643119297369908</v>
      </c>
      <c r="T120" s="9">
        <v>0</v>
      </c>
      <c r="U120" s="9">
        <v>0.98994435571092354</v>
      </c>
      <c r="V120" s="9">
        <v>0</v>
      </c>
      <c r="W120" s="9">
        <v>0</v>
      </c>
      <c r="X120" s="10">
        <f>COUNTIF(G120:W120,"&gt;0")/17</f>
        <v>0.47058823529411764</v>
      </c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</row>
    <row r="121" spans="1:64" x14ac:dyDescent="0.2">
      <c r="A121" s="1" t="s">
        <v>250</v>
      </c>
      <c r="B121" s="1">
        <v>688.4923</v>
      </c>
      <c r="C121" s="7">
        <f>AVERAGE(G121:N121)</f>
        <v>4.0440910388229313E-2</v>
      </c>
      <c r="D121" s="7">
        <f>STDEV(G121:N121)</f>
        <v>0.11438416789149776</v>
      </c>
      <c r="E121" s="7">
        <f>AVERAGE(O121:W121)</f>
        <v>0.28817487246489315</v>
      </c>
      <c r="F121" s="7">
        <f>STDEV(O121:W121)</f>
        <v>0.40955298380574562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0.32352728310583451</v>
      </c>
      <c r="N121" s="16">
        <v>0</v>
      </c>
      <c r="O121" s="9">
        <v>0.24151099597087386</v>
      </c>
      <c r="P121" s="9">
        <v>0</v>
      </c>
      <c r="Q121" s="9">
        <v>0</v>
      </c>
      <c r="R121" s="9">
        <v>0</v>
      </c>
      <c r="S121" s="9">
        <v>0.51966120092121515</v>
      </c>
      <c r="T121" s="9">
        <v>0.71365608152938065</v>
      </c>
      <c r="U121" s="9">
        <v>1.1187455737625684</v>
      </c>
      <c r="V121" s="9">
        <v>0</v>
      </c>
      <c r="W121" s="9">
        <v>0</v>
      </c>
      <c r="X121" s="10">
        <f>COUNTIF(G121:W121,"&gt;0")/17</f>
        <v>0.29411764705882354</v>
      </c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</row>
    <row r="122" spans="1:64" x14ac:dyDescent="0.2">
      <c r="A122" s="1" t="s">
        <v>341</v>
      </c>
      <c r="B122" s="1">
        <v>704.52359999999999</v>
      </c>
      <c r="C122" s="7">
        <f>AVERAGE(G122:N122)</f>
        <v>0.98701829745972436</v>
      </c>
      <c r="D122" s="7">
        <f>STDEV(G122:N122)</f>
        <v>1.2175330459687652</v>
      </c>
      <c r="E122" s="7">
        <f>AVERAGE(O122:W122)</f>
        <v>1.193870691746217</v>
      </c>
      <c r="F122" s="7">
        <f>STDEV(O122:W122)</f>
        <v>0.93373223156708929</v>
      </c>
      <c r="G122" s="16">
        <v>1.3321732374881963</v>
      </c>
      <c r="H122" s="16">
        <v>1.8683348880063664</v>
      </c>
      <c r="I122" s="16">
        <v>0.20984439037829924</v>
      </c>
      <c r="J122" s="16">
        <v>0</v>
      </c>
      <c r="K122" s="16">
        <v>0</v>
      </c>
      <c r="L122" s="16">
        <v>1.059727622066716</v>
      </c>
      <c r="M122" s="16">
        <v>0</v>
      </c>
      <c r="N122" s="16">
        <v>3.4260662417382179</v>
      </c>
      <c r="O122" s="9">
        <v>0.94118293984135115</v>
      </c>
      <c r="P122" s="9">
        <v>0.9161762371031662</v>
      </c>
      <c r="Q122" s="9">
        <v>1.167783112090486</v>
      </c>
      <c r="R122" s="9">
        <v>0.41916594352217595</v>
      </c>
      <c r="S122" s="9">
        <v>1.8038882498787505</v>
      </c>
      <c r="T122" s="9">
        <v>3.2138653169124529</v>
      </c>
      <c r="U122" s="9">
        <v>1.5595365625301421</v>
      </c>
      <c r="V122" s="9">
        <v>0.72323786383742794</v>
      </c>
      <c r="W122" s="9">
        <v>0</v>
      </c>
      <c r="X122" s="10">
        <f>COUNTIF(G122:W122,"&gt;0")/17</f>
        <v>0.76470588235294112</v>
      </c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</row>
    <row r="123" spans="1:64" x14ac:dyDescent="0.2">
      <c r="A123" s="1" t="s">
        <v>327</v>
      </c>
      <c r="B123" s="1">
        <v>696.46100000000001</v>
      </c>
      <c r="C123" s="7">
        <f>AVERAGE(G123:N123)</f>
        <v>0.39478362357367669</v>
      </c>
      <c r="D123" s="7">
        <f>STDEV(G123:N123)</f>
        <v>0.46299231715920969</v>
      </c>
      <c r="E123" s="7">
        <f>AVERAGE(O123:W123)</f>
        <v>1.2054529475995923</v>
      </c>
      <c r="F123" s="7">
        <f>STDEV(O123:W123)</f>
        <v>2.0484769321297205</v>
      </c>
      <c r="G123" s="16">
        <v>0.26836747497664565</v>
      </c>
      <c r="H123" s="16">
        <v>7.0706581101408553E-2</v>
      </c>
      <c r="I123" s="16">
        <v>0.61234017917626871</v>
      </c>
      <c r="J123" s="16">
        <v>0.31802417781012576</v>
      </c>
      <c r="K123" s="16">
        <v>0</v>
      </c>
      <c r="L123" s="16">
        <v>1.3974082288300405</v>
      </c>
      <c r="M123" s="16">
        <v>0.49142234669492446</v>
      </c>
      <c r="N123" s="16">
        <v>0</v>
      </c>
      <c r="O123" s="9">
        <v>0</v>
      </c>
      <c r="P123" s="9">
        <v>0</v>
      </c>
      <c r="Q123" s="9">
        <v>0</v>
      </c>
      <c r="R123" s="9">
        <v>6.1794322310371887</v>
      </c>
      <c r="S123" s="9">
        <v>0.28329428399675394</v>
      </c>
      <c r="T123" s="9">
        <v>2.5673290612438913</v>
      </c>
      <c r="U123" s="9">
        <v>0.64790223701403837</v>
      </c>
      <c r="V123" s="9">
        <v>1.1711187151044598</v>
      </c>
      <c r="W123" s="9">
        <v>0</v>
      </c>
      <c r="X123" s="10">
        <f>COUNTIF(G123:W123,"&gt;0")/17</f>
        <v>0.6470588235294118</v>
      </c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</row>
    <row r="124" spans="1:64" x14ac:dyDescent="0.2">
      <c r="A124" s="1" t="s">
        <v>342</v>
      </c>
      <c r="B124" s="1">
        <v>718.53920000000005</v>
      </c>
      <c r="C124" s="7">
        <f>AVERAGE(G124:N124)</f>
        <v>0.5367750637031784</v>
      </c>
      <c r="D124" s="7">
        <f>STDEV(G124:N124)</f>
        <v>0.5465275602358306</v>
      </c>
      <c r="E124" s="7">
        <f>AVERAGE(O124:W124)</f>
        <v>0.50360302240373489</v>
      </c>
      <c r="F124" s="7">
        <f>STDEV(O124:W124)</f>
        <v>0.60498810863028651</v>
      </c>
      <c r="G124" s="16">
        <v>1.279508020853229</v>
      </c>
      <c r="H124" s="16">
        <v>0.64983413323669748</v>
      </c>
      <c r="I124" s="16">
        <v>0</v>
      </c>
      <c r="J124" s="16">
        <v>0</v>
      </c>
      <c r="K124" s="16">
        <v>0</v>
      </c>
      <c r="L124" s="16">
        <v>0.93430304196620662</v>
      </c>
      <c r="M124" s="16">
        <v>0.24608965191639495</v>
      </c>
      <c r="N124" s="16">
        <v>1.184465661652899</v>
      </c>
      <c r="O124" s="9">
        <v>1.2861423860824726E-2</v>
      </c>
      <c r="P124" s="9">
        <v>0.41078234742209496</v>
      </c>
      <c r="Q124" s="9">
        <v>1.128273365428071</v>
      </c>
      <c r="R124" s="9">
        <v>0.38856346808400799</v>
      </c>
      <c r="S124" s="9">
        <v>3.4281105938277691E-2</v>
      </c>
      <c r="T124" s="9">
        <v>0.81351315259953305</v>
      </c>
      <c r="U124" s="9">
        <v>0</v>
      </c>
      <c r="V124" s="9">
        <v>1.7187539378209709</v>
      </c>
      <c r="W124" s="9">
        <v>2.5398400479833314E-2</v>
      </c>
      <c r="X124" s="10">
        <f>COUNTIF(G124:W124,"&gt;0")/17</f>
        <v>0.76470588235294112</v>
      </c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</row>
    <row r="125" spans="1:64" x14ac:dyDescent="0.2">
      <c r="A125" s="1" t="s">
        <v>361</v>
      </c>
      <c r="B125" s="1">
        <v>714.50789999999995</v>
      </c>
      <c r="C125" s="7">
        <f>AVERAGE(G125:N125)</f>
        <v>30.934447169281327</v>
      </c>
      <c r="D125" s="7">
        <f>STDEV(G125:N125)</f>
        <v>18.783385612596554</v>
      </c>
      <c r="E125" s="7">
        <f>AVERAGE(O125:W125)</f>
        <v>16.120632151533883</v>
      </c>
      <c r="F125" s="7">
        <f>STDEV(O125:W125)</f>
        <v>14.610244235834406</v>
      </c>
      <c r="G125" s="16">
        <v>40.310733762041103</v>
      </c>
      <c r="H125" s="16">
        <v>7.6281685860228636</v>
      </c>
      <c r="I125" s="16">
        <v>3.4913430171753648</v>
      </c>
      <c r="J125" s="16">
        <v>43.401975140145616</v>
      </c>
      <c r="K125" s="16">
        <v>35.401044533318135</v>
      </c>
      <c r="L125" s="16">
        <v>19.947580174732771</v>
      </c>
      <c r="M125" s="16">
        <v>57.644357352463764</v>
      </c>
      <c r="N125" s="16">
        <v>39.650374788350994</v>
      </c>
      <c r="O125" s="9">
        <v>26.612147690348579</v>
      </c>
      <c r="P125" s="9">
        <v>2.5520307539980966</v>
      </c>
      <c r="Q125" s="9">
        <v>0</v>
      </c>
      <c r="R125" s="9">
        <v>39.993658075952624</v>
      </c>
      <c r="S125" s="9">
        <v>31.447535631550409</v>
      </c>
      <c r="T125" s="9">
        <v>11.451609940671604</v>
      </c>
      <c r="U125" s="9">
        <v>10.73506517442144</v>
      </c>
      <c r="V125" s="9">
        <v>0</v>
      </c>
      <c r="W125" s="9">
        <v>22.293642096862211</v>
      </c>
      <c r="X125" s="10">
        <f>COUNTIF(G125:W125,"&gt;0")/17</f>
        <v>0.88235294117647056</v>
      </c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</row>
    <row r="126" spans="1:64" x14ac:dyDescent="0.2">
      <c r="A126" s="1" t="s">
        <v>374</v>
      </c>
      <c r="B126" s="1">
        <v>744.54870000000005</v>
      </c>
      <c r="C126" s="7">
        <f>AVERAGE(G126:N126)</f>
        <v>14.011614549752577</v>
      </c>
      <c r="D126" s="7">
        <f>STDEV(G126:N126)</f>
        <v>8.2454615600881791</v>
      </c>
      <c r="E126" s="7">
        <f>AVERAGE(O126:W126)</f>
        <v>5.8840421853866181</v>
      </c>
      <c r="F126" s="7">
        <f>STDEV(O126:W126)</f>
        <v>4.3783943793877533</v>
      </c>
      <c r="G126" s="16">
        <v>22.596758155726441</v>
      </c>
      <c r="H126" s="16">
        <v>16.173007061897884</v>
      </c>
      <c r="I126" s="16">
        <v>13.606742784492745</v>
      </c>
      <c r="J126" s="16">
        <v>2.6412272207992955</v>
      </c>
      <c r="K126" s="16">
        <v>24.378355807873245</v>
      </c>
      <c r="L126" s="16">
        <v>1.8476295008772814</v>
      </c>
      <c r="M126" s="16">
        <v>17.50577743324591</v>
      </c>
      <c r="N126" s="16">
        <v>13.343418433107834</v>
      </c>
      <c r="O126" s="9">
        <v>3.8350317488178436</v>
      </c>
      <c r="P126" s="9">
        <v>13.228379888618679</v>
      </c>
      <c r="Q126" s="9">
        <v>0</v>
      </c>
      <c r="R126" s="9">
        <v>3.4660033455130121</v>
      </c>
      <c r="S126" s="9">
        <v>9.0358140919990717</v>
      </c>
      <c r="T126" s="9">
        <v>1.1851744681423679</v>
      </c>
      <c r="U126" s="9">
        <v>4.1689919026155238</v>
      </c>
      <c r="V126" s="9">
        <v>9.294282129060413</v>
      </c>
      <c r="W126" s="9">
        <v>8.7427020937126532</v>
      </c>
      <c r="X126" s="10">
        <f>COUNTIF(G126:W126,"&gt;0")/17</f>
        <v>0.94117647058823528</v>
      </c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</row>
    <row r="127" spans="1:64" x14ac:dyDescent="0.2">
      <c r="A127" s="1" t="s">
        <v>397</v>
      </c>
      <c r="B127" s="1">
        <v>742.53920000000005</v>
      </c>
      <c r="C127" s="7">
        <f>AVERAGE(G127:N127)</f>
        <v>92.374164698790096</v>
      </c>
      <c r="D127" s="7">
        <f>STDEV(G127:N127)</f>
        <v>76.215526977403258</v>
      </c>
      <c r="E127" s="7">
        <f>AVERAGE(O127:W127)</f>
        <v>81.656580854141041</v>
      </c>
      <c r="F127" s="7">
        <f>STDEV(O127:W127)</f>
        <v>40.16583148387393</v>
      </c>
      <c r="G127" s="16">
        <v>93.051474079446777</v>
      </c>
      <c r="H127" s="16">
        <v>33.312750860674299</v>
      </c>
      <c r="I127" s="16">
        <v>31.320616298116075</v>
      </c>
      <c r="J127" s="16">
        <v>266.6424848333865</v>
      </c>
      <c r="K127" s="16">
        <v>82.029076533087519</v>
      </c>
      <c r="L127" s="16">
        <v>38.794612184964961</v>
      </c>
      <c r="M127" s="16">
        <v>91.591335885910908</v>
      </c>
      <c r="N127" s="16">
        <v>102.25096691473381</v>
      </c>
      <c r="O127" s="9">
        <v>72.53397820050013</v>
      </c>
      <c r="P127" s="9">
        <v>37.903652604652102</v>
      </c>
      <c r="Q127" s="9">
        <v>127.40913094202635</v>
      </c>
      <c r="R127" s="9">
        <v>149.12130769260187</v>
      </c>
      <c r="S127" s="9">
        <v>63.537676841341458</v>
      </c>
      <c r="T127" s="9">
        <v>111.65833091218128</v>
      </c>
      <c r="U127" s="9">
        <v>83.67577376427397</v>
      </c>
      <c r="V127" s="9">
        <v>32.798426168944097</v>
      </c>
      <c r="W127" s="9">
        <v>56.27095056074797</v>
      </c>
      <c r="X127" s="10">
        <f>COUNTIF(G127:W127,"&gt;0")/17</f>
        <v>1</v>
      </c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</row>
    <row r="128" spans="1:64" x14ac:dyDescent="0.2">
      <c r="A128" s="1" t="s">
        <v>398</v>
      </c>
      <c r="B128" s="1">
        <v>738.50789999999995</v>
      </c>
      <c r="C128" s="7">
        <f>AVERAGE(G128:N128)</f>
        <v>18.413909947268028</v>
      </c>
      <c r="D128" s="7">
        <f>STDEV(G128:N128)</f>
        <v>17.619096030593671</v>
      </c>
      <c r="E128" s="7">
        <f>AVERAGE(O128:W128)</f>
        <v>17.310637071445957</v>
      </c>
      <c r="F128" s="7">
        <f>STDEV(O128:W128)</f>
        <v>13.550962711531826</v>
      </c>
      <c r="G128" s="16">
        <v>22.222845030431664</v>
      </c>
      <c r="H128" s="16">
        <v>3.028926596103652</v>
      </c>
      <c r="I128" s="16">
        <v>1.6813328988274545</v>
      </c>
      <c r="J128" s="16">
        <v>55.063185854555158</v>
      </c>
      <c r="K128" s="16">
        <v>22.539555136666646</v>
      </c>
      <c r="L128" s="16">
        <v>4.0374363376481206</v>
      </c>
      <c r="M128" s="16">
        <v>25.416528308197812</v>
      </c>
      <c r="N128" s="16">
        <v>13.321469415713734</v>
      </c>
      <c r="O128" s="9">
        <v>26.478803195297132</v>
      </c>
      <c r="P128" s="9">
        <v>4.0057753964144549</v>
      </c>
      <c r="Q128" s="9">
        <v>4.7191625124803034</v>
      </c>
      <c r="R128" s="9">
        <v>39.602417243650208</v>
      </c>
      <c r="S128" s="9">
        <v>34.194927865456258</v>
      </c>
      <c r="T128" s="9">
        <v>18.289843957886958</v>
      </c>
      <c r="U128" s="9">
        <v>9.842088339778865</v>
      </c>
      <c r="V128" s="9">
        <v>2.8765039874497429</v>
      </c>
      <c r="W128" s="9">
        <v>15.786211144599696</v>
      </c>
      <c r="X128" s="10">
        <f>COUNTIF(G128:W128,"&gt;0")/17</f>
        <v>1</v>
      </c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</row>
    <row r="129" spans="1:64" x14ac:dyDescent="0.2">
      <c r="A129" s="1" t="s">
        <v>399</v>
      </c>
      <c r="B129" s="1">
        <v>766.53920000000005</v>
      </c>
      <c r="C129" s="7">
        <f>AVERAGE(G129:N129)</f>
        <v>98.487091401945079</v>
      </c>
      <c r="D129" s="7">
        <f>STDEV(G129:N129)</f>
        <v>65.41116031011714</v>
      </c>
      <c r="E129" s="7">
        <f>AVERAGE(O129:W129)</f>
        <v>98.290861445386994</v>
      </c>
      <c r="F129" s="7">
        <f>STDEV(O129:W129)</f>
        <v>56.726094649743956</v>
      </c>
      <c r="G129" s="16">
        <v>109.31709439504286</v>
      </c>
      <c r="H129" s="16">
        <v>43.544406442240856</v>
      </c>
      <c r="I129" s="16">
        <v>32.244966338465176</v>
      </c>
      <c r="J129" s="16">
        <v>235.7328280270298</v>
      </c>
      <c r="K129" s="16">
        <v>104.09267595757522</v>
      </c>
      <c r="L129" s="16">
        <v>43.527265872283508</v>
      </c>
      <c r="M129" s="16">
        <v>97.768116936645654</v>
      </c>
      <c r="N129" s="16">
        <v>121.66937724627761</v>
      </c>
      <c r="O129" s="9">
        <v>95.174681699828866</v>
      </c>
      <c r="P129" s="9">
        <v>30.052381725932136</v>
      </c>
      <c r="Q129" s="9">
        <v>89.4520337340455</v>
      </c>
      <c r="R129" s="9">
        <v>209.11288959436101</v>
      </c>
      <c r="S129" s="9">
        <v>100.44945802071494</v>
      </c>
      <c r="T129" s="9">
        <v>157.37379417829447</v>
      </c>
      <c r="U129" s="9">
        <v>100.77574168206456</v>
      </c>
      <c r="V129" s="9">
        <v>31.569901699048934</v>
      </c>
      <c r="W129" s="9">
        <v>70.656870674192547</v>
      </c>
      <c r="X129" s="10">
        <f>COUNTIF(G129:W129,"&gt;0")/17</f>
        <v>1</v>
      </c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</row>
    <row r="130" spans="1:64" x14ac:dyDescent="0.2">
      <c r="A130" s="1" t="s">
        <v>400</v>
      </c>
      <c r="B130" s="1">
        <v>764.52359999999999</v>
      </c>
      <c r="C130" s="7">
        <f>AVERAGE(G130:N130)</f>
        <v>27.78299216162365</v>
      </c>
      <c r="D130" s="7">
        <f>STDEV(G130:N130)</f>
        <v>29.670025829893028</v>
      </c>
      <c r="E130" s="7">
        <f>AVERAGE(O130:W130)</f>
        <v>28.840761490059215</v>
      </c>
      <c r="F130" s="7">
        <f>STDEV(O130:W130)</f>
        <v>24.564392812608158</v>
      </c>
      <c r="G130" s="16">
        <v>29.932538486935783</v>
      </c>
      <c r="H130" s="16">
        <v>7.8599045108127177</v>
      </c>
      <c r="I130" s="16">
        <v>1.6348251644335965</v>
      </c>
      <c r="J130" s="16">
        <v>97.037246032312879</v>
      </c>
      <c r="K130" s="16">
        <v>26.089319908609696</v>
      </c>
      <c r="L130" s="16">
        <v>12.803276854402297</v>
      </c>
      <c r="M130" s="16">
        <v>20.625530844721347</v>
      </c>
      <c r="N130" s="16">
        <v>26.281295490760886</v>
      </c>
      <c r="O130" s="9">
        <v>20.970461806391</v>
      </c>
      <c r="P130" s="9">
        <v>2.0100374422673357</v>
      </c>
      <c r="Q130" s="9">
        <v>36.552862495314045</v>
      </c>
      <c r="R130" s="9">
        <v>65.21931849260946</v>
      </c>
      <c r="S130" s="9">
        <v>36.947020364535256</v>
      </c>
      <c r="T130" s="9">
        <v>67.568825887177937</v>
      </c>
      <c r="U130" s="9">
        <v>8.9014630877638972</v>
      </c>
      <c r="V130" s="9">
        <v>6.1634786565410096</v>
      </c>
      <c r="W130" s="9">
        <v>15.233385177933004</v>
      </c>
      <c r="X130" s="10">
        <f>COUNTIF(G130:W130,"&gt;0")/17</f>
        <v>1</v>
      </c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</row>
    <row r="131" spans="1:64" x14ac:dyDescent="0.2">
      <c r="A131" s="1" t="s">
        <v>261</v>
      </c>
      <c r="B131" s="1">
        <v>784.58619999999996</v>
      </c>
      <c r="C131" s="7">
        <f>AVERAGE(G131:N131)</f>
        <v>7.0827898907835057E-2</v>
      </c>
      <c r="D131" s="7">
        <f>STDEV(G131:N131)</f>
        <v>0.13123381638013873</v>
      </c>
      <c r="E131" s="7">
        <f>AVERAGE(O131:W131)</f>
        <v>0.20432990712797877</v>
      </c>
      <c r="F131" s="7">
        <f>STDEV(O131:W131)</f>
        <v>0.31635839514999298</v>
      </c>
      <c r="G131" s="16">
        <v>0</v>
      </c>
      <c r="H131" s="16">
        <v>0</v>
      </c>
      <c r="I131" s="16">
        <v>0.29220011640556537</v>
      </c>
      <c r="J131" s="16">
        <v>0</v>
      </c>
      <c r="K131" s="16">
        <v>0</v>
      </c>
      <c r="L131" s="16">
        <v>0</v>
      </c>
      <c r="M131" s="16">
        <v>0.27442307485711515</v>
      </c>
      <c r="N131" s="16">
        <v>0</v>
      </c>
      <c r="O131" s="9">
        <v>0</v>
      </c>
      <c r="P131" s="9">
        <v>0.22157726932135058</v>
      </c>
      <c r="Q131" s="9">
        <v>0.92682094111457569</v>
      </c>
      <c r="R131" s="9">
        <v>0</v>
      </c>
      <c r="S131" s="9">
        <v>0.46751437636812776</v>
      </c>
      <c r="T131" s="9">
        <v>0</v>
      </c>
      <c r="U131" s="9">
        <v>0</v>
      </c>
      <c r="V131" s="9">
        <v>0</v>
      </c>
      <c r="W131" s="9">
        <v>0.22305657734775494</v>
      </c>
      <c r="X131" s="10">
        <f>COUNTIF(G131:W131,"&gt;0")/17</f>
        <v>0.35294117647058826</v>
      </c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</row>
    <row r="132" spans="1:64" x14ac:dyDescent="0.2">
      <c r="A132" s="1" t="s">
        <v>229</v>
      </c>
      <c r="B132" s="1">
        <v>798.60180000000003</v>
      </c>
      <c r="C132" s="7">
        <f>AVERAGE(G132:N132)</f>
        <v>0.14903501925584234</v>
      </c>
      <c r="D132" s="7">
        <f>STDEV(G132:N132)</f>
        <v>0.28274480394029677</v>
      </c>
      <c r="E132" s="7">
        <f>AVERAGE(O132:W132)</f>
        <v>6.7119309288111523E-2</v>
      </c>
      <c r="F132" s="7">
        <f>STDEV(O132:W132)</f>
        <v>0.13318575372423508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0.48094918776446349</v>
      </c>
      <c r="M132" s="16">
        <v>0</v>
      </c>
      <c r="N132" s="16">
        <v>0.71133096628227521</v>
      </c>
      <c r="O132" s="9">
        <v>0.30197746799720854</v>
      </c>
      <c r="P132" s="9">
        <v>0</v>
      </c>
      <c r="Q132" s="9">
        <v>0</v>
      </c>
      <c r="R132" s="9">
        <v>0</v>
      </c>
      <c r="S132" s="9">
        <v>0.30209631559579514</v>
      </c>
      <c r="T132" s="9">
        <v>0</v>
      </c>
      <c r="U132" s="9">
        <v>0</v>
      </c>
      <c r="V132" s="9">
        <v>0</v>
      </c>
      <c r="W132" s="9">
        <v>0</v>
      </c>
      <c r="X132" s="10">
        <f>COUNTIF(G132:W132,"&gt;0")/17</f>
        <v>0.23529411764705882</v>
      </c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</row>
    <row r="133" spans="1:64" x14ac:dyDescent="0.2">
      <c r="A133" s="1" t="s">
        <v>362</v>
      </c>
      <c r="B133" s="1">
        <v>794.57050000000004</v>
      </c>
      <c r="C133" s="7">
        <f>AVERAGE(G133:N133)</f>
        <v>2.3345723103003717</v>
      </c>
      <c r="D133" s="7">
        <f>STDEV(G133:N133)</f>
        <v>2.0330405001129335</v>
      </c>
      <c r="E133" s="7">
        <f>AVERAGE(O133:W133)</f>
        <v>1.0222663450779854</v>
      </c>
      <c r="F133" s="7">
        <f>STDEV(O133:W133)</f>
        <v>0.59487554292513722</v>
      </c>
      <c r="G133" s="16">
        <v>1.6684486043347631</v>
      </c>
      <c r="H133" s="16">
        <v>3.7932042804087596</v>
      </c>
      <c r="I133" s="16">
        <v>1.0836381325293758</v>
      </c>
      <c r="J133" s="16">
        <v>0</v>
      </c>
      <c r="K133" s="16">
        <v>4.8188109015734817</v>
      </c>
      <c r="L133" s="16">
        <v>5.3699361555085057</v>
      </c>
      <c r="M133" s="16">
        <v>1.3207864436792407</v>
      </c>
      <c r="N133" s="16">
        <v>0.62175396436884955</v>
      </c>
      <c r="O133" s="9">
        <v>0.82087649565047971</v>
      </c>
      <c r="P133" s="9">
        <v>1.1673300836504317</v>
      </c>
      <c r="Q133" s="9">
        <v>0</v>
      </c>
      <c r="R133" s="9">
        <v>1.9851085574664646</v>
      </c>
      <c r="S133" s="9">
        <v>1.6517341417293012</v>
      </c>
      <c r="T133" s="9">
        <v>0.54836809113693163</v>
      </c>
      <c r="U133" s="9">
        <v>0.94705776152103993</v>
      </c>
      <c r="V133" s="9">
        <v>0.74821749312886143</v>
      </c>
      <c r="W133" s="9">
        <v>1.3317044814183592</v>
      </c>
      <c r="X133" s="10">
        <f>COUNTIF(G133:W133,"&gt;0")/17</f>
        <v>0.88235294117647056</v>
      </c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</row>
    <row r="134" spans="1:64" x14ac:dyDescent="0.2">
      <c r="A134" s="1" t="s">
        <v>375</v>
      </c>
      <c r="B134" s="1">
        <v>790.53920000000005</v>
      </c>
      <c r="C134" s="7">
        <f>AVERAGE(G134:N134)</f>
        <v>12.189760979473728</v>
      </c>
      <c r="D134" s="7">
        <f>STDEV(G134:N134)</f>
        <v>6.5793786821919982</v>
      </c>
      <c r="E134" s="7">
        <f>AVERAGE(O134:W134)</f>
        <v>12.064667499121478</v>
      </c>
      <c r="F134" s="7">
        <f>STDEV(O134:W134)</f>
        <v>10.804129634219448</v>
      </c>
      <c r="G134" s="16">
        <v>11.813358904527616</v>
      </c>
      <c r="H134" s="16">
        <v>20.636950005689549</v>
      </c>
      <c r="I134" s="16">
        <v>17.723742206808776</v>
      </c>
      <c r="J134" s="16">
        <v>2.2325007337867122</v>
      </c>
      <c r="K134" s="16">
        <v>12.640729484429537</v>
      </c>
      <c r="L134" s="16">
        <v>2.8403879107893832</v>
      </c>
      <c r="M134" s="16">
        <v>15.232820974951013</v>
      </c>
      <c r="N134" s="16">
        <v>14.397597614807237</v>
      </c>
      <c r="O134" s="9">
        <v>13.200251689587915</v>
      </c>
      <c r="P134" s="9">
        <v>16.778343686564234</v>
      </c>
      <c r="Q134" s="9">
        <v>0</v>
      </c>
      <c r="R134" s="9">
        <v>8.0289119532060091</v>
      </c>
      <c r="S134" s="9">
        <v>8.6528308853901823</v>
      </c>
      <c r="T134" s="9">
        <v>5.9887971934483772</v>
      </c>
      <c r="U134" s="9">
        <v>11.081783219626383</v>
      </c>
      <c r="V134" s="9">
        <v>37.986127417366717</v>
      </c>
      <c r="W134" s="9">
        <v>6.8649614469034974</v>
      </c>
      <c r="X134" s="10">
        <f>COUNTIF(G134:W134,"&gt;0")/17</f>
        <v>0.94117647058823528</v>
      </c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</row>
    <row r="135" spans="1:64" x14ac:dyDescent="0.2">
      <c r="A135" s="1" t="s">
        <v>303</v>
      </c>
      <c r="B135" s="1">
        <v>784.4923</v>
      </c>
      <c r="C135" s="7">
        <f>AVERAGE(G135:N135)</f>
        <v>0.16989111123044753</v>
      </c>
      <c r="D135" s="7">
        <f>STDEV(G135:N135)</f>
        <v>0.26034631253694046</v>
      </c>
      <c r="E135" s="7">
        <f>AVERAGE(O135:W135)</f>
        <v>0.54402496230860065</v>
      </c>
      <c r="F135" s="7">
        <f>STDEV(O135:W135)</f>
        <v>0.643812522380105</v>
      </c>
      <c r="G135" s="16">
        <v>0</v>
      </c>
      <c r="H135" s="16">
        <v>0</v>
      </c>
      <c r="I135" s="16">
        <v>0.20870393138772964</v>
      </c>
      <c r="J135" s="16">
        <v>0</v>
      </c>
      <c r="K135" s="16">
        <v>0.5693298324495123</v>
      </c>
      <c r="L135" s="16">
        <v>0.58109512600633839</v>
      </c>
      <c r="M135" s="16">
        <v>0</v>
      </c>
      <c r="N135" s="16">
        <v>0</v>
      </c>
      <c r="O135" s="9">
        <v>0.35338821706098628</v>
      </c>
      <c r="P135" s="9">
        <v>0</v>
      </c>
      <c r="Q135" s="9">
        <v>1.4319839530106637</v>
      </c>
      <c r="R135" s="9">
        <v>0.39601305331867603</v>
      </c>
      <c r="S135" s="9">
        <v>0</v>
      </c>
      <c r="T135" s="9">
        <v>1.225287212702282</v>
      </c>
      <c r="U135" s="9">
        <v>0</v>
      </c>
      <c r="V135" s="9">
        <v>1.4647155777287333</v>
      </c>
      <c r="W135" s="9">
        <v>2.4836646956064176E-2</v>
      </c>
      <c r="X135" s="10">
        <f>COUNTIF(G135:W135,"&gt;0")/17</f>
        <v>0.52941176470588236</v>
      </c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</row>
    <row r="136" spans="1:64" x14ac:dyDescent="0.2">
      <c r="A136" s="1" t="s">
        <v>278</v>
      </c>
      <c r="B136" s="1">
        <v>840.64880000000005</v>
      </c>
      <c r="C136" s="7">
        <f>AVERAGE(G136:N136)</f>
        <v>0.4179200585297651</v>
      </c>
      <c r="D136" s="7">
        <f>STDEV(G136:N136)</f>
        <v>0.76464628627720577</v>
      </c>
      <c r="E136" s="7">
        <f>AVERAGE(O136:W136)</f>
        <v>0.20188192209417946</v>
      </c>
      <c r="F136" s="7">
        <f>STDEV(O136:W136)</f>
        <v>0.35271305186450724</v>
      </c>
      <c r="G136" s="16">
        <v>0</v>
      </c>
      <c r="H136" s="16">
        <v>0</v>
      </c>
      <c r="I136" s="16">
        <v>0.23830527700093554</v>
      </c>
      <c r="J136" s="16">
        <v>2.2085780248506461</v>
      </c>
      <c r="K136" s="16">
        <v>0.17110770024358701</v>
      </c>
      <c r="L136" s="16">
        <v>0.72536946614295261</v>
      </c>
      <c r="M136" s="16">
        <v>0</v>
      </c>
      <c r="N136" s="16">
        <v>0</v>
      </c>
      <c r="O136" s="9">
        <v>0</v>
      </c>
      <c r="P136" s="9">
        <v>0.24507496445806745</v>
      </c>
      <c r="Q136" s="9">
        <v>0</v>
      </c>
      <c r="R136" s="9">
        <v>0.60341893127597646</v>
      </c>
      <c r="S136" s="9">
        <v>0</v>
      </c>
      <c r="T136" s="9">
        <v>0</v>
      </c>
      <c r="U136" s="9">
        <v>0.96844340311357124</v>
      </c>
      <c r="V136" s="9">
        <v>0</v>
      </c>
      <c r="W136" s="9">
        <v>0</v>
      </c>
      <c r="X136" s="10">
        <f>COUNTIF(G136:W136,"&gt;0")/17</f>
        <v>0.41176470588235292</v>
      </c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</row>
    <row r="137" spans="1:64" x14ac:dyDescent="0.2">
      <c r="A137" s="1" t="s">
        <v>279</v>
      </c>
      <c r="B137" s="1">
        <v>850.63310000000001</v>
      </c>
      <c r="C137" s="7">
        <f>AVERAGE(G137:N137)</f>
        <v>0.45464034303631612</v>
      </c>
      <c r="D137" s="7">
        <f>STDEV(G137:N137)</f>
        <v>1.1333802766734018</v>
      </c>
      <c r="E137" s="7">
        <f>AVERAGE(O137:W137)</f>
        <v>0.17811363783642625</v>
      </c>
      <c r="F137" s="7">
        <f>STDEV(O137:W137)</f>
        <v>0.2692935617262896</v>
      </c>
      <c r="G137" s="16">
        <v>0</v>
      </c>
      <c r="H137" s="16">
        <v>0</v>
      </c>
      <c r="I137" s="16">
        <v>0.1311161177584439</v>
      </c>
      <c r="J137" s="16">
        <v>0</v>
      </c>
      <c r="K137" s="16">
        <v>0</v>
      </c>
      <c r="L137" s="16">
        <v>3.2500347130729872</v>
      </c>
      <c r="M137" s="16">
        <v>0.25597191345909792</v>
      </c>
      <c r="N137" s="16">
        <v>0</v>
      </c>
      <c r="O137" s="9">
        <v>0</v>
      </c>
      <c r="P137" s="9">
        <v>0</v>
      </c>
      <c r="Q137" s="9">
        <v>0</v>
      </c>
      <c r="R137" s="9">
        <v>0.25748467967588451</v>
      </c>
      <c r="S137" s="9">
        <v>0.37103603520730405</v>
      </c>
      <c r="T137" s="9">
        <v>0.79292992300821541</v>
      </c>
      <c r="U137" s="9">
        <v>0</v>
      </c>
      <c r="V137" s="9">
        <v>0</v>
      </c>
      <c r="W137" s="9">
        <v>0.18157210263643234</v>
      </c>
      <c r="X137" s="10">
        <f>COUNTIF(G137:W137,"&gt;0")/17</f>
        <v>0.41176470588235292</v>
      </c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</row>
    <row r="138" spans="1:64" x14ac:dyDescent="0.2">
      <c r="A138" s="1" t="s">
        <v>328</v>
      </c>
      <c r="B138" s="1">
        <v>698.51300000000003</v>
      </c>
      <c r="C138" s="7">
        <f>AVERAGE(G138:N138)</f>
        <v>0.36561401642004354</v>
      </c>
      <c r="D138" s="7">
        <f>STDEV(G138:N138)</f>
        <v>0.27897813169251706</v>
      </c>
      <c r="E138" s="7">
        <f>AVERAGE(O138:W138)</f>
        <v>9.735313732487863E-2</v>
      </c>
      <c r="F138" s="7">
        <f>STDEV(O138:W138)</f>
        <v>0.14686146878651507</v>
      </c>
      <c r="G138" s="16">
        <v>0.19070361946600531</v>
      </c>
      <c r="H138" s="16">
        <v>3.2647096634107176E-3</v>
      </c>
      <c r="I138" s="16">
        <v>0.17060420735331094</v>
      </c>
      <c r="J138" s="16">
        <v>0.42686607497314644</v>
      </c>
      <c r="K138" s="16">
        <v>0.40308149079510786</v>
      </c>
      <c r="L138" s="16">
        <v>0.82336876709787377</v>
      </c>
      <c r="M138" s="16">
        <v>0.21399641890452895</v>
      </c>
      <c r="N138" s="16">
        <v>0.69302684310696372</v>
      </c>
      <c r="O138" s="9">
        <v>0</v>
      </c>
      <c r="P138" s="9">
        <v>0.25638972512918851</v>
      </c>
      <c r="Q138" s="9">
        <v>0</v>
      </c>
      <c r="R138" s="9">
        <v>0.31439081117049</v>
      </c>
      <c r="S138" s="9">
        <v>0.30539769962422908</v>
      </c>
      <c r="T138" s="9">
        <v>0</v>
      </c>
      <c r="U138" s="9">
        <v>0</v>
      </c>
      <c r="V138" s="9">
        <v>0</v>
      </c>
      <c r="W138" s="9">
        <v>0</v>
      </c>
      <c r="X138" s="10">
        <f>COUNTIF(G138:W138,"&gt;0")/17</f>
        <v>0.6470588235294118</v>
      </c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</row>
    <row r="139" spans="1:64" x14ac:dyDescent="0.2">
      <c r="A139" s="1" t="s">
        <v>280</v>
      </c>
      <c r="B139" s="1">
        <v>724.52869999999996</v>
      </c>
      <c r="C139" s="7">
        <f>AVERAGE(G139:N139)</f>
        <v>0.36361776701939968</v>
      </c>
      <c r="D139" s="7">
        <f>STDEV(G139:N139)</f>
        <v>0.40342379412883844</v>
      </c>
      <c r="E139" s="7">
        <f>AVERAGE(O139:W139)</f>
        <v>0.25483963641935548</v>
      </c>
      <c r="F139" s="7">
        <f>STDEV(O139:W139)</f>
        <v>0.43884422070927454</v>
      </c>
      <c r="G139" s="16">
        <v>0</v>
      </c>
      <c r="H139" s="16">
        <v>0</v>
      </c>
      <c r="I139" s="16">
        <v>0</v>
      </c>
      <c r="J139" s="16">
        <v>0.69376009878919764</v>
      </c>
      <c r="K139" s="16">
        <v>0.51081914223336644</v>
      </c>
      <c r="L139" s="16">
        <v>0.81803003671645491</v>
      </c>
      <c r="M139" s="16">
        <v>0</v>
      </c>
      <c r="N139" s="16">
        <v>0.88633285841617837</v>
      </c>
      <c r="O139" s="9">
        <v>0</v>
      </c>
      <c r="P139" s="9">
        <v>0</v>
      </c>
      <c r="Q139" s="9">
        <v>1.1979097342623299</v>
      </c>
      <c r="R139" s="9">
        <v>0</v>
      </c>
      <c r="S139" s="9">
        <v>0</v>
      </c>
      <c r="T139" s="9">
        <v>0</v>
      </c>
      <c r="U139" s="9">
        <v>0.7599016243131419</v>
      </c>
      <c r="V139" s="9">
        <v>0</v>
      </c>
      <c r="W139" s="9">
        <v>0.33574536919872744</v>
      </c>
      <c r="X139" s="10">
        <f>COUNTIF(G139:W139,"&gt;0")/17</f>
        <v>0.41176470588235292</v>
      </c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</row>
    <row r="140" spans="1:64" x14ac:dyDescent="0.2">
      <c r="A140" s="1" t="s">
        <v>230</v>
      </c>
      <c r="B140" s="1">
        <v>756.59130000000005</v>
      </c>
      <c r="C140" s="7">
        <f>AVERAGE(G140:N140)</f>
        <v>0.10211251399741131</v>
      </c>
      <c r="D140" s="7">
        <f>STDEV(G140:N140)</f>
        <v>0.20599744436157252</v>
      </c>
      <c r="E140" s="7">
        <f>AVERAGE(O140:W140)</f>
        <v>0.21850842663356337</v>
      </c>
      <c r="F140" s="7">
        <f>STDEV(O140:W140)</f>
        <v>0.65552527990069009</v>
      </c>
      <c r="G140" s="16">
        <v>0.24006677193616535</v>
      </c>
      <c r="H140" s="16">
        <v>0</v>
      </c>
      <c r="I140" s="16">
        <v>0</v>
      </c>
      <c r="J140" s="16">
        <v>0</v>
      </c>
      <c r="K140" s="16">
        <v>0</v>
      </c>
      <c r="L140" s="16">
        <v>8.7204530083879201E-3</v>
      </c>
      <c r="M140" s="16">
        <v>0</v>
      </c>
      <c r="N140" s="16">
        <v>0.56811288703473717</v>
      </c>
      <c r="O140" s="9">
        <v>0</v>
      </c>
      <c r="P140" s="9">
        <v>0</v>
      </c>
      <c r="Q140" s="9">
        <v>1.9665758397020703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10">
        <f>COUNTIF(G140:W140,"&gt;0")/17</f>
        <v>0.23529411764705882</v>
      </c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</row>
    <row r="141" spans="1:64" x14ac:dyDescent="0.2">
      <c r="A141" s="1" t="s">
        <v>262</v>
      </c>
      <c r="B141" s="1">
        <v>752.56</v>
      </c>
      <c r="C141" s="7">
        <f>AVERAGE(G141:N141)</f>
        <v>0.24160416614760294</v>
      </c>
      <c r="D141" s="7">
        <f>STDEV(G141:N141)</f>
        <v>0.36105917877866789</v>
      </c>
      <c r="E141" s="7">
        <f>AVERAGE(O141:W141)</f>
        <v>0.1342556492516821</v>
      </c>
      <c r="F141" s="7">
        <f>STDEV(O141:W141)</f>
        <v>0.3128997874122314</v>
      </c>
      <c r="G141" s="16">
        <v>0.16697431120225983</v>
      </c>
      <c r="H141" s="16">
        <v>0</v>
      </c>
      <c r="I141" s="16">
        <v>0</v>
      </c>
      <c r="J141" s="16">
        <v>0</v>
      </c>
      <c r="K141" s="16">
        <v>0</v>
      </c>
      <c r="L141" s="16">
        <v>0.50852344688502027</v>
      </c>
      <c r="M141" s="16">
        <v>0.23969232805654914</v>
      </c>
      <c r="N141" s="16">
        <v>1.0176432430369944</v>
      </c>
      <c r="O141" s="9">
        <v>0.27591577539054812</v>
      </c>
      <c r="P141" s="9">
        <v>0</v>
      </c>
      <c r="Q141" s="9">
        <v>0</v>
      </c>
      <c r="R141" s="9">
        <v>0</v>
      </c>
      <c r="S141" s="9">
        <v>0.93238506787459097</v>
      </c>
      <c r="T141" s="9">
        <v>0</v>
      </c>
      <c r="U141" s="9">
        <v>0</v>
      </c>
      <c r="V141" s="9">
        <v>0</v>
      </c>
      <c r="W141" s="9">
        <v>0</v>
      </c>
      <c r="X141" s="10">
        <f>COUNTIF(G141:W141,"&gt;0")/17</f>
        <v>0.35294117647058826</v>
      </c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</row>
    <row r="142" spans="1:64" x14ac:dyDescent="0.2">
      <c r="A142" s="1" t="s">
        <v>351</v>
      </c>
      <c r="B142" s="1">
        <v>750.54430000000002</v>
      </c>
      <c r="C142" s="7">
        <f>AVERAGE(G142:N142)</f>
        <v>2.521815488205875</v>
      </c>
      <c r="D142" s="7">
        <f>STDEV(G142:N142)</f>
        <v>3.3318662857972332</v>
      </c>
      <c r="E142" s="7">
        <f>AVERAGE(O142:W142)</f>
        <v>1.0477030704276062</v>
      </c>
      <c r="F142" s="7">
        <f>STDEV(O142:W142)</f>
        <v>1.0872341462452857</v>
      </c>
      <c r="G142" s="16">
        <v>3.8365651517022816</v>
      </c>
      <c r="H142" s="16">
        <v>2.1438629523872486</v>
      </c>
      <c r="I142" s="16">
        <v>0</v>
      </c>
      <c r="J142" s="16">
        <v>0.90285665778078372</v>
      </c>
      <c r="K142" s="16">
        <v>0.94113756416497629</v>
      </c>
      <c r="L142" s="16">
        <v>1.3899646070616327</v>
      </c>
      <c r="M142" s="16">
        <v>10.253703582247292</v>
      </c>
      <c r="N142" s="16">
        <v>0.70643339030278574</v>
      </c>
      <c r="O142" s="9">
        <v>0.97386992501170044</v>
      </c>
      <c r="P142" s="9">
        <v>0.59953359498391057</v>
      </c>
      <c r="Q142" s="9">
        <v>0</v>
      </c>
      <c r="R142" s="9">
        <v>1.5414557028957696</v>
      </c>
      <c r="S142" s="9">
        <v>0.55748457854650812</v>
      </c>
      <c r="T142" s="9">
        <v>2.3058638457239473</v>
      </c>
      <c r="U142" s="9">
        <v>0</v>
      </c>
      <c r="V142" s="9">
        <v>3.1519014086801449</v>
      </c>
      <c r="W142" s="9">
        <v>0.29921857800647622</v>
      </c>
      <c r="X142" s="10">
        <f>COUNTIF(G142:W142,"&gt;0")/17</f>
        <v>0.82352941176470584</v>
      </c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</row>
    <row r="143" spans="1:64" x14ac:dyDescent="0.2">
      <c r="A143" s="1" t="s">
        <v>292</v>
      </c>
      <c r="B143" s="1">
        <v>782.6069</v>
      </c>
      <c r="C143" s="7">
        <f>AVERAGE(G143:N143)</f>
        <v>0.53580183589921404</v>
      </c>
      <c r="D143" s="7">
        <f>STDEV(G143:N143)</f>
        <v>0.71304779842983879</v>
      </c>
      <c r="E143" s="7">
        <f>AVERAGE(O143:W143)</f>
        <v>0.12158186575246052</v>
      </c>
      <c r="F143" s="7">
        <f>STDEV(O143:W143)</f>
        <v>0.20142094641168523</v>
      </c>
      <c r="G143" s="16">
        <v>0.64105945426366839</v>
      </c>
      <c r="H143" s="16">
        <v>0</v>
      </c>
      <c r="I143" s="16">
        <v>0</v>
      </c>
      <c r="J143" s="16">
        <v>0</v>
      </c>
      <c r="K143" s="16">
        <v>2.0183006325508512</v>
      </c>
      <c r="L143" s="16">
        <v>1.1025474566246225</v>
      </c>
      <c r="M143" s="16">
        <v>0.16720209778820161</v>
      </c>
      <c r="N143" s="16">
        <v>0.35730504596636908</v>
      </c>
      <c r="O143" s="9">
        <v>0.31381955539780526</v>
      </c>
      <c r="P143" s="9">
        <v>0</v>
      </c>
      <c r="Q143" s="9">
        <v>0</v>
      </c>
      <c r="R143" s="9">
        <v>0</v>
      </c>
      <c r="S143" s="9">
        <v>0.22499014588379984</v>
      </c>
      <c r="T143" s="9">
        <v>0</v>
      </c>
      <c r="U143" s="9">
        <v>0.55542709049053962</v>
      </c>
      <c r="V143" s="9">
        <v>0</v>
      </c>
      <c r="W143" s="9">
        <v>0</v>
      </c>
      <c r="X143" s="10">
        <f>COUNTIF(G143:W143,"&gt;0")/17</f>
        <v>0.47058823529411764</v>
      </c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</row>
    <row r="144" spans="1:64" x14ac:dyDescent="0.2">
      <c r="A144" s="1" t="s">
        <v>314</v>
      </c>
      <c r="B144" s="1">
        <v>774.54430000000002</v>
      </c>
      <c r="C144" s="7">
        <f>AVERAGE(G144:N144)</f>
        <v>0.48777084217766903</v>
      </c>
      <c r="D144" s="7">
        <f>STDEV(G144:N144)</f>
        <v>0.59932785720409654</v>
      </c>
      <c r="E144" s="7">
        <f>AVERAGE(O144:W144)</f>
        <v>1.022738290952995</v>
      </c>
      <c r="F144" s="7">
        <f>STDEV(O144:W144)</f>
        <v>2.3198769098123235</v>
      </c>
      <c r="G144" s="16">
        <v>0.22822771529023372</v>
      </c>
      <c r="H144" s="16">
        <v>0.45781196374525202</v>
      </c>
      <c r="I144" s="16">
        <v>0.62094523779311783</v>
      </c>
      <c r="J144" s="16">
        <v>0</v>
      </c>
      <c r="K144" s="16">
        <v>0.84871269446534492</v>
      </c>
      <c r="L144" s="16">
        <v>1.7464691261274035</v>
      </c>
      <c r="M144" s="16">
        <v>0</v>
      </c>
      <c r="N144" s="16">
        <v>0</v>
      </c>
      <c r="O144" s="9">
        <v>0.42456578743708701</v>
      </c>
      <c r="P144" s="9">
        <v>0.23986223413696828</v>
      </c>
      <c r="Q144" s="9">
        <v>0</v>
      </c>
      <c r="R144" s="9">
        <v>0.9325711370506935</v>
      </c>
      <c r="S144" s="9">
        <v>0.45546791959361599</v>
      </c>
      <c r="T144" s="9">
        <v>0</v>
      </c>
      <c r="U144" s="9">
        <v>0</v>
      </c>
      <c r="V144" s="9">
        <v>7.1521775403585908</v>
      </c>
      <c r="W144" s="9">
        <v>0</v>
      </c>
      <c r="X144" s="10">
        <f>COUNTIF(G144:W144,"&gt;0")/17</f>
        <v>0.58823529411764708</v>
      </c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</row>
    <row r="145" spans="1:64" x14ac:dyDescent="0.2">
      <c r="A145" s="1" t="s">
        <v>352</v>
      </c>
      <c r="B145" s="1">
        <v>775.54891299999997</v>
      </c>
      <c r="C145" s="7">
        <f>AVERAGE(G145:N145)</f>
        <v>0.81059576038016867</v>
      </c>
      <c r="D145" s="7">
        <f>STDEV(G145:N145)</f>
        <v>0.57754622739090977</v>
      </c>
      <c r="E145" s="7">
        <f>AVERAGE(O145:W145)</f>
        <v>6.4527814211805516</v>
      </c>
      <c r="F145" s="7">
        <f>STDEV(O145:W145)</f>
        <v>15.234997721325151</v>
      </c>
      <c r="G145" s="16">
        <v>0.26402613952813919</v>
      </c>
      <c r="H145" s="16">
        <v>1.531749894372441</v>
      </c>
      <c r="I145" s="16">
        <v>0.91955813358843175</v>
      </c>
      <c r="J145" s="16">
        <v>1.6815664157635544</v>
      </c>
      <c r="K145" s="16">
        <v>0.66423507865182074</v>
      </c>
      <c r="L145" s="16">
        <v>0</v>
      </c>
      <c r="M145" s="16">
        <v>0.86617042872323291</v>
      </c>
      <c r="N145" s="16">
        <v>0.55745999241372846</v>
      </c>
      <c r="O145" s="9">
        <v>0</v>
      </c>
      <c r="P145" s="9">
        <v>0.82447073212088295</v>
      </c>
      <c r="Q145" s="9">
        <v>1.2264323679583586</v>
      </c>
      <c r="R145" s="9">
        <v>4.1189958558037851</v>
      </c>
      <c r="S145" s="9">
        <v>1.6304479281527262</v>
      </c>
      <c r="T145" s="9">
        <v>0.99299673505529884</v>
      </c>
      <c r="U145" s="9">
        <v>2.3423034315508535</v>
      </c>
      <c r="V145" s="9">
        <v>46.939385739983059</v>
      </c>
      <c r="W145" s="9">
        <v>0</v>
      </c>
      <c r="X145" s="10">
        <f>COUNTIF(G145:W145,"&gt;0")/17</f>
        <v>0.82352941176470584</v>
      </c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</row>
    <row r="146" spans="1:64" x14ac:dyDescent="0.2">
      <c r="A146" s="1" t="s">
        <v>315</v>
      </c>
      <c r="B146" s="1">
        <v>815.58021299999996</v>
      </c>
      <c r="C146" s="7">
        <f>AVERAGE(G146:N146)</f>
        <v>0.38351049841792173</v>
      </c>
      <c r="D146" s="7">
        <f>STDEV(G146:N146)</f>
        <v>0.33130311843569155</v>
      </c>
      <c r="E146" s="7">
        <f>AVERAGE(O146:W146)</f>
        <v>0.15878546907832425</v>
      </c>
      <c r="F146" s="7">
        <f>STDEV(O146:W146)</f>
        <v>0.19695684876860242</v>
      </c>
      <c r="G146" s="16">
        <v>0.3353025921729999</v>
      </c>
      <c r="H146" s="16">
        <v>0</v>
      </c>
      <c r="I146" s="16">
        <v>0.39379003569582338</v>
      </c>
      <c r="J146" s="16">
        <v>0.5694080830740389</v>
      </c>
      <c r="K146" s="16">
        <v>0</v>
      </c>
      <c r="L146" s="16">
        <v>0.90259877933985377</v>
      </c>
      <c r="M146" s="16">
        <v>0.14824225989602491</v>
      </c>
      <c r="N146" s="16">
        <v>0.71874223716463315</v>
      </c>
      <c r="O146" s="9">
        <v>0</v>
      </c>
      <c r="P146" s="9">
        <v>0.27076052367852321</v>
      </c>
      <c r="Q146" s="9">
        <v>0</v>
      </c>
      <c r="R146" s="9">
        <v>0.39921863982276229</v>
      </c>
      <c r="S146" s="9">
        <v>0.4702527661816116</v>
      </c>
      <c r="T146" s="9">
        <v>0</v>
      </c>
      <c r="U146" s="9">
        <v>0</v>
      </c>
      <c r="V146" s="9">
        <v>0.28883729202202091</v>
      </c>
      <c r="W146" s="9">
        <v>0</v>
      </c>
      <c r="X146" s="10">
        <f>COUNTIF(G146:W146,"&gt;0")/17</f>
        <v>0.58823529411764708</v>
      </c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</row>
    <row r="147" spans="1:64" x14ac:dyDescent="0.2">
      <c r="A147" s="1" t="s">
        <v>304</v>
      </c>
      <c r="B147" s="1">
        <v>867.61151299999995</v>
      </c>
      <c r="C147" s="7">
        <f>AVERAGE(G147:N147)</f>
        <v>0.42582003422632497</v>
      </c>
      <c r="D147" s="7">
        <f>STDEV(G147:N147)</f>
        <v>0.70415203870273579</v>
      </c>
      <c r="E147" s="7">
        <f>AVERAGE(O147:W147)</f>
        <v>0.27528778968217749</v>
      </c>
      <c r="F147" s="7">
        <f>STDEV(O147:W147)</f>
        <v>0.32337821490548035</v>
      </c>
      <c r="G147" s="16">
        <v>0.37668697250102928</v>
      </c>
      <c r="H147" s="16">
        <v>0</v>
      </c>
      <c r="I147" s="16">
        <v>0</v>
      </c>
      <c r="J147" s="16">
        <v>0.70327878988447778</v>
      </c>
      <c r="K147" s="16">
        <v>0</v>
      </c>
      <c r="L147" s="16">
        <v>2.051660111138907</v>
      </c>
      <c r="M147" s="16">
        <v>0.27493440028618543</v>
      </c>
      <c r="N147" s="16">
        <v>0</v>
      </c>
      <c r="O147" s="9">
        <v>0.26373667791771743</v>
      </c>
      <c r="P147" s="9">
        <v>0.21447286000049803</v>
      </c>
      <c r="Q147" s="9">
        <v>0</v>
      </c>
      <c r="R147" s="9">
        <v>0</v>
      </c>
      <c r="S147" s="9">
        <v>0.54223275210959221</v>
      </c>
      <c r="T147" s="9">
        <v>0.8825644642135273</v>
      </c>
      <c r="U147" s="9">
        <v>0.57458335289826257</v>
      </c>
      <c r="V147" s="9">
        <v>0</v>
      </c>
      <c r="W147" s="9">
        <v>0</v>
      </c>
      <c r="X147" s="10">
        <f>COUNTIF(G147:W147,"&gt;0")/17</f>
        <v>0.52941176470588236</v>
      </c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</row>
    <row r="148" spans="1:64" x14ac:dyDescent="0.2">
      <c r="A148" s="1" t="s">
        <v>263</v>
      </c>
      <c r="B148" s="1">
        <v>865.59586300000001</v>
      </c>
      <c r="C148" s="7">
        <f>AVERAGE(G148:N148)</f>
        <v>0.29316488013776876</v>
      </c>
      <c r="D148" s="7">
        <f>STDEV(G148:N148)</f>
        <v>0.57891376407615946</v>
      </c>
      <c r="E148" s="7">
        <f>AVERAGE(O148:W148)</f>
        <v>0.13864925919892113</v>
      </c>
      <c r="F148" s="7">
        <f>STDEV(O148:W148)</f>
        <v>0.28766906744264281</v>
      </c>
      <c r="G148" s="16">
        <v>0</v>
      </c>
      <c r="H148" s="16">
        <v>0.1566634691441943</v>
      </c>
      <c r="I148" s="16">
        <v>0.30117119968708428</v>
      </c>
      <c r="J148" s="16">
        <v>0</v>
      </c>
      <c r="K148" s="16">
        <v>0.18975046291869696</v>
      </c>
      <c r="L148" s="16">
        <v>1.6977339093521748</v>
      </c>
      <c r="M148" s="16">
        <v>0</v>
      </c>
      <c r="N148" s="16">
        <v>0</v>
      </c>
      <c r="O148" s="9">
        <v>0</v>
      </c>
      <c r="P148" s="9">
        <v>0</v>
      </c>
      <c r="Q148" s="9">
        <v>0</v>
      </c>
      <c r="R148" s="9">
        <v>0.79197523077218446</v>
      </c>
      <c r="S148" s="9">
        <v>0</v>
      </c>
      <c r="T148" s="9">
        <v>0</v>
      </c>
      <c r="U148" s="9">
        <v>0</v>
      </c>
      <c r="V148" s="9">
        <v>0.45586810201810568</v>
      </c>
      <c r="W148" s="9">
        <v>0</v>
      </c>
      <c r="X148" s="10">
        <f>COUNTIF(G148:W148,"&gt;0")/17</f>
        <v>0.35294117647058826</v>
      </c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</row>
    <row r="149" spans="1:64" x14ac:dyDescent="0.2">
      <c r="A149" s="1" t="s">
        <v>305</v>
      </c>
      <c r="B149" s="1">
        <v>871.54891299999997</v>
      </c>
      <c r="C149" s="7">
        <f>AVERAGE(G149:N149)</f>
        <v>0.20943055565169744</v>
      </c>
      <c r="D149" s="7">
        <f>STDEV(G149:N149)</f>
        <v>0.32420417760371029</v>
      </c>
      <c r="E149" s="7">
        <f>AVERAGE(O149:W149)</f>
        <v>0.40041935062440653</v>
      </c>
      <c r="F149" s="7">
        <f>STDEV(O149:W149)</f>
        <v>0.34677140830265957</v>
      </c>
      <c r="G149" s="16">
        <v>0</v>
      </c>
      <c r="H149" s="16">
        <v>0.86744746810632145</v>
      </c>
      <c r="I149" s="16">
        <v>0.46626017469854358</v>
      </c>
      <c r="J149" s="16">
        <v>0</v>
      </c>
      <c r="K149" s="16">
        <v>0.34173680240871429</v>
      </c>
      <c r="L149" s="16">
        <v>0</v>
      </c>
      <c r="M149" s="16">
        <v>0</v>
      </c>
      <c r="N149" s="16">
        <v>0</v>
      </c>
      <c r="O149" s="9">
        <v>0.70532481973278371</v>
      </c>
      <c r="P149" s="9">
        <v>0.24431049631489432</v>
      </c>
      <c r="Q149" s="9">
        <v>0.73923094126429401</v>
      </c>
      <c r="R149" s="9">
        <v>0.40874180618338596</v>
      </c>
      <c r="S149" s="9">
        <v>0</v>
      </c>
      <c r="T149" s="9">
        <v>0</v>
      </c>
      <c r="U149" s="9">
        <v>0</v>
      </c>
      <c r="V149" s="9">
        <v>0.74793197810674705</v>
      </c>
      <c r="W149" s="9">
        <v>0.75823411401755414</v>
      </c>
      <c r="X149" s="10">
        <f>COUNTIF(G149:W149,"&gt;0")/17</f>
        <v>0.52941176470588236</v>
      </c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</row>
    <row r="150" spans="1:64" x14ac:dyDescent="0.2">
      <c r="A150" s="1" t="s">
        <v>306</v>
      </c>
      <c r="B150" s="1">
        <v>805.63279999999997</v>
      </c>
      <c r="C150" s="7">
        <f>AVERAGE(G150:N150)</f>
        <v>3.2079445175791976</v>
      </c>
      <c r="D150" s="7">
        <f>STDEV(G150:N150)</f>
        <v>6.2770567499884766</v>
      </c>
      <c r="E150" s="7">
        <f>AVERAGE(O150:W150)</f>
        <v>2.9648242355054482</v>
      </c>
      <c r="F150" s="7">
        <f>STDEV(O150:W150)</f>
        <v>3.8369305533396534</v>
      </c>
      <c r="G150" s="16">
        <v>2.3243820180618866</v>
      </c>
      <c r="H150" s="16">
        <v>0</v>
      </c>
      <c r="I150" s="16">
        <v>1.3548740429040802</v>
      </c>
      <c r="J150" s="16">
        <v>0</v>
      </c>
      <c r="K150" s="16">
        <v>0</v>
      </c>
      <c r="L150" s="16">
        <v>18.495184467515543</v>
      </c>
      <c r="M150" s="16">
        <v>2.9150505480501536</v>
      </c>
      <c r="N150" s="16">
        <v>0.57406506410191627</v>
      </c>
      <c r="O150" s="9">
        <v>10.376771383481374</v>
      </c>
      <c r="P150" s="9">
        <v>0</v>
      </c>
      <c r="Q150" s="9">
        <v>0</v>
      </c>
      <c r="R150" s="9">
        <v>0</v>
      </c>
      <c r="S150" s="9">
        <v>5.5428592873337834</v>
      </c>
      <c r="T150" s="9">
        <v>0</v>
      </c>
      <c r="U150" s="9">
        <v>4.8538313458574924</v>
      </c>
      <c r="V150" s="9">
        <v>0</v>
      </c>
      <c r="W150" s="9">
        <v>5.9099561028763841</v>
      </c>
      <c r="X150" s="10">
        <f>COUNTIF(G150:W150,"&gt;0")/17</f>
        <v>0.52941176470588236</v>
      </c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</row>
    <row r="151" spans="1:64" x14ac:dyDescent="0.2">
      <c r="A151" s="1" t="s">
        <v>264</v>
      </c>
      <c r="B151" s="1">
        <v>815.61710000000005</v>
      </c>
      <c r="C151" s="7">
        <f>AVERAGE(G151:N151)</f>
        <v>0.99262181358643187</v>
      </c>
      <c r="D151" s="7">
        <f>STDEV(G151:N151)</f>
        <v>1.8767170868197587</v>
      </c>
      <c r="E151" s="7">
        <f>AVERAGE(O151:W151)</f>
        <v>5.1502953847143172E-2</v>
      </c>
      <c r="F151" s="7">
        <f>STDEV(O151:W151)</f>
        <v>0.1278291142809056</v>
      </c>
      <c r="G151" s="16">
        <v>0</v>
      </c>
      <c r="H151" s="16">
        <v>0.25553132619208097</v>
      </c>
      <c r="I151" s="16">
        <v>5.2190445364148115</v>
      </c>
      <c r="J151" s="16">
        <v>0</v>
      </c>
      <c r="K151" s="16">
        <v>0</v>
      </c>
      <c r="L151" s="16">
        <v>2.2799969189840592</v>
      </c>
      <c r="M151" s="16">
        <v>0.18640172710050346</v>
      </c>
      <c r="N151" s="16">
        <v>0</v>
      </c>
      <c r="O151" s="9">
        <v>7.8194414229984688E-2</v>
      </c>
      <c r="P151" s="9">
        <v>0.38533217039430384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10">
        <f>COUNTIF(G151:W151,"&gt;0")/17</f>
        <v>0.35294117647058826</v>
      </c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</row>
    <row r="152" spans="1:64" x14ac:dyDescent="0.2">
      <c r="A152" s="1" t="s">
        <v>293</v>
      </c>
      <c r="B152" s="1">
        <v>835.58579999999995</v>
      </c>
      <c r="C152" s="7">
        <f>AVERAGE(G152:N152)</f>
        <v>3.1302548564415043</v>
      </c>
      <c r="D152" s="7">
        <f>STDEV(G152:N152)</f>
        <v>8.2600861467396793</v>
      </c>
      <c r="E152" s="7">
        <f>AVERAGE(O152:W152)</f>
        <v>0.2989458616133317</v>
      </c>
      <c r="F152" s="7">
        <f>STDEV(O152:W152)</f>
        <v>0.41444804863846368</v>
      </c>
      <c r="G152" s="16">
        <v>0.89824432731697024</v>
      </c>
      <c r="H152" s="16">
        <v>0.31155749046627024</v>
      </c>
      <c r="I152" s="16">
        <v>0.27353603201920373</v>
      </c>
      <c r="J152" s="16">
        <v>0</v>
      </c>
      <c r="K152" s="16">
        <v>0</v>
      </c>
      <c r="L152" s="16">
        <v>23.558701001729588</v>
      </c>
      <c r="M152" s="16">
        <v>0</v>
      </c>
      <c r="N152" s="16">
        <v>0</v>
      </c>
      <c r="O152" s="9">
        <v>0</v>
      </c>
      <c r="P152" s="9">
        <v>0</v>
      </c>
      <c r="Q152" s="9">
        <v>1.161598661777131</v>
      </c>
      <c r="R152" s="9">
        <v>0.58802942872824604</v>
      </c>
      <c r="S152" s="9">
        <v>0.61315375089459589</v>
      </c>
      <c r="T152" s="9">
        <v>0</v>
      </c>
      <c r="U152" s="9">
        <v>0</v>
      </c>
      <c r="V152" s="9">
        <v>0</v>
      </c>
      <c r="W152" s="9">
        <v>0.32773091312001218</v>
      </c>
      <c r="X152" s="10">
        <f>COUNTIF(G152:W152,"&gt;0")/17</f>
        <v>0.47058823529411764</v>
      </c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</row>
    <row r="153" spans="1:64" x14ac:dyDescent="0.2">
      <c r="A153" s="1" t="s">
        <v>307</v>
      </c>
      <c r="B153" s="1">
        <v>807.50235799999996</v>
      </c>
      <c r="C153" s="7">
        <f>AVERAGE(G153:N153)</f>
        <v>0.22641523432668204</v>
      </c>
      <c r="D153" s="7">
        <f>STDEV(G153:N153)</f>
        <v>0.22910483302871656</v>
      </c>
      <c r="E153" s="7">
        <f>AVERAGE(O153:W153)</f>
        <v>0.49887128821191457</v>
      </c>
      <c r="F153" s="7">
        <f>STDEV(O153:W153)</f>
        <v>1.3846496944287876</v>
      </c>
      <c r="G153" s="16">
        <v>9.3959792258382947E-3</v>
      </c>
      <c r="H153" s="16">
        <v>0.15957698283823749</v>
      </c>
      <c r="I153" s="16">
        <v>0.22627299628778832</v>
      </c>
      <c r="J153" s="16">
        <v>0</v>
      </c>
      <c r="K153" s="16">
        <v>0.47116056563600622</v>
      </c>
      <c r="L153" s="16">
        <v>0.65559943821494604</v>
      </c>
      <c r="M153" s="16">
        <v>0.20435184613489188</v>
      </c>
      <c r="N153" s="16">
        <v>8.4964066275747957E-2</v>
      </c>
      <c r="O153" s="9">
        <v>0</v>
      </c>
      <c r="P153" s="9">
        <v>0</v>
      </c>
      <c r="Q153" s="9">
        <v>4.1812255897075996</v>
      </c>
      <c r="R153" s="9">
        <v>0.30861600419963164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10">
        <f>COUNTIF(G153:W153,"&gt;0")/17</f>
        <v>0.52941176470588236</v>
      </c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</row>
    <row r="154" spans="1:64" x14ac:dyDescent="0.2">
      <c r="A154" s="1" t="s">
        <v>335</v>
      </c>
      <c r="B154" s="1">
        <v>837.549308</v>
      </c>
      <c r="C154" s="7">
        <f>AVERAGE(G154:N154)</f>
        <v>0.81382357972409458</v>
      </c>
      <c r="D154" s="7">
        <f>STDEV(G154:N154)</f>
        <v>0.61482602010971232</v>
      </c>
      <c r="E154" s="7">
        <f>AVERAGE(O154:W154)</f>
        <v>0.31903919071851927</v>
      </c>
      <c r="F154" s="7">
        <f>STDEV(O154:W154)</f>
        <v>0.46207982387796537</v>
      </c>
      <c r="G154" s="16">
        <v>0.59276234154371932</v>
      </c>
      <c r="H154" s="16">
        <v>0.54574176380968187</v>
      </c>
      <c r="I154" s="16">
        <v>2.246107405380676</v>
      </c>
      <c r="J154" s="16">
        <v>0.83484288004761276</v>
      </c>
      <c r="K154" s="16">
        <v>0.4063172400436515</v>
      </c>
      <c r="L154" s="16">
        <v>0.9676366810382403</v>
      </c>
      <c r="M154" s="16">
        <v>0.3333681641516989</v>
      </c>
      <c r="N154" s="16">
        <v>0.58381216177747619</v>
      </c>
      <c r="O154" s="9">
        <v>0</v>
      </c>
      <c r="P154" s="9">
        <v>0</v>
      </c>
      <c r="Q154" s="9">
        <v>1.3614123343347175</v>
      </c>
      <c r="R154" s="9">
        <v>0</v>
      </c>
      <c r="S154" s="9">
        <v>0.48152553274436122</v>
      </c>
      <c r="T154" s="9">
        <v>0</v>
      </c>
      <c r="U154" s="9">
        <v>0</v>
      </c>
      <c r="V154" s="9">
        <v>0.44318903965942397</v>
      </c>
      <c r="W154" s="9">
        <v>0.58522580972817073</v>
      </c>
      <c r="X154" s="10">
        <f>COUNTIF(G154:W154,"&gt;0")/17</f>
        <v>0.70588235294117652</v>
      </c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</row>
    <row r="155" spans="1:64" x14ac:dyDescent="0.2">
      <c r="A155" s="1" t="s">
        <v>336</v>
      </c>
      <c r="B155" s="1">
        <v>851.56495800000005</v>
      </c>
      <c r="C155" s="7">
        <f>AVERAGE(G155:N155)</f>
        <v>0.5110722688129089</v>
      </c>
      <c r="D155" s="7">
        <f>STDEV(G155:N155)</f>
        <v>0.43439612013284268</v>
      </c>
      <c r="E155" s="7">
        <f>AVERAGE(O155:W155)</f>
        <v>0.36553391849527872</v>
      </c>
      <c r="F155" s="7">
        <f>STDEV(O155:W155)</f>
        <v>0.45133128769390612</v>
      </c>
      <c r="G155" s="16">
        <v>0.40302758566557373</v>
      </c>
      <c r="H155" s="16">
        <v>0.21536856412069066</v>
      </c>
      <c r="I155" s="16">
        <v>0.4697627617729237</v>
      </c>
      <c r="J155" s="16">
        <v>0.7936258946633824</v>
      </c>
      <c r="K155" s="16">
        <v>0.54287033441971055</v>
      </c>
      <c r="L155" s="16">
        <v>1.4116583128779161</v>
      </c>
      <c r="M155" s="16">
        <v>0.25226469698307391</v>
      </c>
      <c r="N155" s="16">
        <v>0</v>
      </c>
      <c r="O155" s="9">
        <v>0.54851925413243696</v>
      </c>
      <c r="P155" s="9">
        <v>0.21652350346943022</v>
      </c>
      <c r="Q155" s="9">
        <v>1.0935869016319901</v>
      </c>
      <c r="R155" s="9">
        <v>0</v>
      </c>
      <c r="S155" s="9">
        <v>0</v>
      </c>
      <c r="T155" s="9">
        <v>0</v>
      </c>
      <c r="U155" s="9">
        <v>1.079122492232047</v>
      </c>
      <c r="V155" s="9">
        <v>0.35205311499160402</v>
      </c>
      <c r="W155" s="9">
        <v>0</v>
      </c>
      <c r="X155" s="10">
        <f>COUNTIF(G155:W155,"&gt;0")/17</f>
        <v>0.70588235294117652</v>
      </c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</row>
    <row r="156" spans="1:64" x14ac:dyDescent="0.2">
      <c r="A156" s="1" t="s">
        <v>281</v>
      </c>
      <c r="B156" s="1">
        <v>847.53365799999995</v>
      </c>
      <c r="C156" s="7">
        <f>AVERAGE(G156:N156)</f>
        <v>0.21229427095398545</v>
      </c>
      <c r="D156" s="7">
        <f>STDEV(G156:N156)</f>
        <v>0.18954507047713978</v>
      </c>
      <c r="E156" s="7">
        <f>AVERAGE(O156:W156)</f>
        <v>0.18845452781488264</v>
      </c>
      <c r="F156" s="7">
        <f>STDEV(O156:W156)</f>
        <v>0.40028772326138917</v>
      </c>
      <c r="G156" s="16">
        <v>0.28126202032418324</v>
      </c>
      <c r="H156" s="16">
        <v>0.35109501332940646</v>
      </c>
      <c r="I156" s="16">
        <v>0.49619900592229466</v>
      </c>
      <c r="J156" s="16">
        <v>0</v>
      </c>
      <c r="K156" s="16">
        <v>0.26125845567701178</v>
      </c>
      <c r="L156" s="16">
        <v>0</v>
      </c>
      <c r="M156" s="16">
        <v>0.30853967237898733</v>
      </c>
      <c r="N156" s="16">
        <v>0</v>
      </c>
      <c r="O156" s="9">
        <v>0</v>
      </c>
      <c r="P156" s="9">
        <v>0</v>
      </c>
      <c r="Q156" s="9">
        <v>1.1336291246621812</v>
      </c>
      <c r="R156" s="9">
        <v>0</v>
      </c>
      <c r="S156" s="9">
        <v>0</v>
      </c>
      <c r="T156" s="9">
        <v>0.56246162567176261</v>
      </c>
      <c r="U156" s="9">
        <v>0</v>
      </c>
      <c r="V156" s="9">
        <v>0</v>
      </c>
      <c r="W156" s="9">
        <v>0</v>
      </c>
      <c r="X156" s="10">
        <f>COUNTIF(G156:W156,"&gt;0")/17</f>
        <v>0.41176470588235292</v>
      </c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</row>
    <row r="157" spans="1:64" x14ac:dyDescent="0.2">
      <c r="A157" s="1" t="s">
        <v>316</v>
      </c>
      <c r="B157" s="1">
        <v>863.56495800000005</v>
      </c>
      <c r="C157" s="7">
        <f>AVERAGE(G157:N157)</f>
        <v>0.40155081558760763</v>
      </c>
      <c r="D157" s="7">
        <f>STDEV(G157:N157)</f>
        <v>0.42181853694212418</v>
      </c>
      <c r="E157" s="7">
        <f>AVERAGE(O157:W157)</f>
        <v>0.56571385788329343</v>
      </c>
      <c r="F157" s="7">
        <f>STDEV(O157:W157)</f>
        <v>1.0138294548674196</v>
      </c>
      <c r="G157" s="16">
        <v>0.25852234549508435</v>
      </c>
      <c r="H157" s="16">
        <v>0.49622457714652674</v>
      </c>
      <c r="I157" s="16">
        <v>0.77385390994713055</v>
      </c>
      <c r="J157" s="16">
        <v>1.1627901271447345</v>
      </c>
      <c r="K157" s="16">
        <v>0</v>
      </c>
      <c r="L157" s="16">
        <v>0</v>
      </c>
      <c r="M157" s="16">
        <v>0</v>
      </c>
      <c r="N157" s="16">
        <v>0.52101556496738533</v>
      </c>
      <c r="O157" s="9">
        <v>0.34808348788479765</v>
      </c>
      <c r="P157" s="9">
        <v>0.52106681293214974</v>
      </c>
      <c r="Q157" s="9">
        <v>0</v>
      </c>
      <c r="R157" s="9">
        <v>0.28785416208152709</v>
      </c>
      <c r="S157" s="9">
        <v>0</v>
      </c>
      <c r="T157" s="9">
        <v>0</v>
      </c>
      <c r="U157" s="9">
        <v>0.76560148032204745</v>
      </c>
      <c r="V157" s="9">
        <v>3.1688187777291184</v>
      </c>
      <c r="W157" s="9">
        <v>0</v>
      </c>
      <c r="X157" s="10">
        <f>COUNTIF(G157:W157,"&gt;0")/17</f>
        <v>0.58823529411764708</v>
      </c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</row>
    <row r="158" spans="1:64" x14ac:dyDescent="0.2">
      <c r="A158" s="1" t="s">
        <v>294</v>
      </c>
      <c r="B158" s="1">
        <v>879.59625800000003</v>
      </c>
      <c r="C158" s="7">
        <f>AVERAGE(G158:N158)</f>
        <v>0.16340591152702999</v>
      </c>
      <c r="D158" s="7">
        <f>STDEV(G158:N158)</f>
        <v>0.24424847514995554</v>
      </c>
      <c r="E158" s="7">
        <f>AVERAGE(O158:W158)</f>
        <v>0.2742963988086442</v>
      </c>
      <c r="F158" s="7">
        <f>STDEV(O158:W158)</f>
        <v>0.39559657333901332</v>
      </c>
      <c r="G158" s="16">
        <v>0.21139208067700166</v>
      </c>
      <c r="H158" s="16">
        <v>0.14441455445692181</v>
      </c>
      <c r="I158" s="16">
        <v>0.23796907052048327</v>
      </c>
      <c r="J158" s="16">
        <v>0</v>
      </c>
      <c r="K158" s="16">
        <v>0</v>
      </c>
      <c r="L158" s="16">
        <v>0</v>
      </c>
      <c r="M158" s="16">
        <v>0</v>
      </c>
      <c r="N158" s="16">
        <v>0.71347158656183329</v>
      </c>
      <c r="O158" s="9">
        <v>0</v>
      </c>
      <c r="P158" s="9">
        <v>0.24877492560258693</v>
      </c>
      <c r="Q158" s="9">
        <v>0.9034684726986123</v>
      </c>
      <c r="R158" s="9">
        <v>0</v>
      </c>
      <c r="S158" s="9">
        <v>0</v>
      </c>
      <c r="T158" s="9">
        <v>0</v>
      </c>
      <c r="U158" s="9">
        <v>0.96193009810910179</v>
      </c>
      <c r="V158" s="9">
        <v>0</v>
      </c>
      <c r="W158" s="9">
        <v>0.35449409286749711</v>
      </c>
      <c r="X158" s="10">
        <f>COUNTIF(G158:W158,"&gt;0")/17</f>
        <v>0.47058823529411764</v>
      </c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</row>
    <row r="159" spans="1:64" x14ac:dyDescent="0.2">
      <c r="A159" s="1" t="s">
        <v>353</v>
      </c>
      <c r="B159" s="1">
        <v>871.53365799999995</v>
      </c>
      <c r="C159" s="7">
        <f>AVERAGE(G159:N159)</f>
        <v>0.25510602296320445</v>
      </c>
      <c r="D159" s="7">
        <f>STDEV(G159:N159)</f>
        <v>0.23787688447999975</v>
      </c>
      <c r="E159" s="7">
        <f>AVERAGE(O159:W159)</f>
        <v>0.373910496043309</v>
      </c>
      <c r="F159" s="7">
        <f>STDEV(O159:W159)</f>
        <v>0.28268945652016786</v>
      </c>
      <c r="G159" s="16">
        <v>0.22676764788464066</v>
      </c>
      <c r="H159" s="16">
        <v>0.73278400033978164</v>
      </c>
      <c r="I159" s="16">
        <v>0.44452160522911588</v>
      </c>
      <c r="J159" s="16">
        <v>0.17832387142885028</v>
      </c>
      <c r="K159" s="16">
        <v>0.28986566125764468</v>
      </c>
      <c r="L159" s="16">
        <v>0.10304251445850397</v>
      </c>
      <c r="M159" s="16">
        <v>0</v>
      </c>
      <c r="N159" s="16">
        <v>6.5542883107098771E-2</v>
      </c>
      <c r="O159" s="9">
        <v>0.52301397185330367</v>
      </c>
      <c r="P159" s="9">
        <v>0.24431049631489432</v>
      </c>
      <c r="Q159" s="9">
        <v>0.16674108477426827</v>
      </c>
      <c r="R159" s="9">
        <v>0.44309259889018865</v>
      </c>
      <c r="S159" s="9">
        <v>0</v>
      </c>
      <c r="T159" s="9">
        <v>0.5429429455290008</v>
      </c>
      <c r="U159" s="9">
        <v>0</v>
      </c>
      <c r="V159" s="9">
        <v>0.74793197810674705</v>
      </c>
      <c r="W159" s="9">
        <v>0.69716138892137802</v>
      </c>
      <c r="X159" s="10">
        <f>COUNTIF(G159:W159,"&gt;0")/17</f>
        <v>0.82352941176470584</v>
      </c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</row>
    <row r="160" spans="1:64" x14ac:dyDescent="0.2">
      <c r="A160" s="1" t="s">
        <v>401</v>
      </c>
      <c r="B160" s="1">
        <v>883.53365799999995</v>
      </c>
      <c r="C160" s="7">
        <f>AVERAGE(G160:N160)</f>
        <v>11.66575025857194</v>
      </c>
      <c r="D160" s="7">
        <f>STDEV(G160:N160)</f>
        <v>6.5477720390637391</v>
      </c>
      <c r="E160" s="7">
        <f>AVERAGE(O160:W160)</f>
        <v>6.0339832525638002</v>
      </c>
      <c r="F160" s="7">
        <f>STDEV(O160:W160)</f>
        <v>5.1389282626918886</v>
      </c>
      <c r="G160" s="16">
        <v>15.020437735459128</v>
      </c>
      <c r="H160" s="16">
        <v>6.3894788592737788</v>
      </c>
      <c r="I160" s="16">
        <v>4.3295809010208002</v>
      </c>
      <c r="J160" s="16">
        <v>7.4020300472877167</v>
      </c>
      <c r="K160" s="16">
        <v>19.729857918220659</v>
      </c>
      <c r="L160" s="16">
        <v>5.143104561001512</v>
      </c>
      <c r="M160" s="16">
        <v>19.85649391502934</v>
      </c>
      <c r="N160" s="16">
        <v>15.455018131282579</v>
      </c>
      <c r="O160" s="9">
        <v>7.6550382837523596</v>
      </c>
      <c r="P160" s="9">
        <v>2.4198401392253714</v>
      </c>
      <c r="Q160" s="9">
        <v>1.7726779056664659</v>
      </c>
      <c r="R160" s="9">
        <v>17.109427408139023</v>
      </c>
      <c r="S160" s="9">
        <v>8.9384094760446011</v>
      </c>
      <c r="T160" s="9">
        <v>2.0834323803411752</v>
      </c>
      <c r="U160" s="9">
        <v>4.9517953467748059</v>
      </c>
      <c r="V160" s="9">
        <v>1.0879239593674999</v>
      </c>
      <c r="W160" s="9">
        <v>8.2873043737628969</v>
      </c>
      <c r="X160" s="10">
        <f>COUNTIF(G160:W160,"&gt;0")/17</f>
        <v>1</v>
      </c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</row>
    <row r="161" spans="1:64" x14ac:dyDescent="0.2">
      <c r="A161" s="1" t="s">
        <v>251</v>
      </c>
      <c r="B161" s="1">
        <v>907.62755800000002</v>
      </c>
      <c r="C161" s="7">
        <f>AVERAGE(G161:N161)</f>
        <v>0.56171559917815195</v>
      </c>
      <c r="D161" s="7">
        <f>STDEV(G161:N161)</f>
        <v>1.3569658722233002</v>
      </c>
      <c r="E161" s="7">
        <f>AVERAGE(O161:W161)</f>
        <v>0.17202082808007801</v>
      </c>
      <c r="F161" s="7">
        <f>STDEV(O161:W161)</f>
        <v>0.32074316269326925</v>
      </c>
      <c r="G161" s="16">
        <v>0.61638567133295552</v>
      </c>
      <c r="H161" s="16">
        <v>0</v>
      </c>
      <c r="I161" s="16">
        <v>0</v>
      </c>
      <c r="J161" s="16">
        <v>0</v>
      </c>
      <c r="K161" s="16">
        <v>0</v>
      </c>
      <c r="L161" s="16">
        <v>3.8773391220922599</v>
      </c>
      <c r="M161" s="16">
        <v>0</v>
      </c>
      <c r="N161" s="16">
        <v>0</v>
      </c>
      <c r="O161" s="9">
        <v>0</v>
      </c>
      <c r="P161" s="9">
        <v>0</v>
      </c>
      <c r="Q161" s="9">
        <v>0</v>
      </c>
      <c r="R161" s="9">
        <v>0.26280422040936496</v>
      </c>
      <c r="S161" s="9">
        <v>0</v>
      </c>
      <c r="T161" s="9">
        <v>0</v>
      </c>
      <c r="U161" s="9">
        <v>0.95426730016960526</v>
      </c>
      <c r="V161" s="9">
        <v>0.33111593214173218</v>
      </c>
      <c r="W161" s="9">
        <v>0</v>
      </c>
      <c r="X161" s="10">
        <f>COUNTIF(G161:W161,"&gt;0")/17</f>
        <v>0.29411764705882354</v>
      </c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</row>
    <row r="162" spans="1:64" x14ac:dyDescent="0.2">
      <c r="A162" s="1" t="s">
        <v>231</v>
      </c>
      <c r="B162" s="1">
        <v>903.59625800000003</v>
      </c>
      <c r="C162" s="7">
        <f>AVERAGE(G162:N162)</f>
        <v>9.4074293593572306E-2</v>
      </c>
      <c r="D162" s="7">
        <f>STDEV(G162:N162)</f>
        <v>0.13390021940950964</v>
      </c>
      <c r="E162" s="7">
        <f>AVERAGE(O162:W162)</f>
        <v>3.4839310106188084E-2</v>
      </c>
      <c r="F162" s="7">
        <f>STDEV(O162:W162)</f>
        <v>0.10451793031856425</v>
      </c>
      <c r="G162" s="16">
        <v>0.27415040347764169</v>
      </c>
      <c r="H162" s="16">
        <v>0.18137772090602877</v>
      </c>
      <c r="I162" s="16">
        <v>0</v>
      </c>
      <c r="J162" s="16">
        <v>0</v>
      </c>
      <c r="K162" s="16">
        <v>0</v>
      </c>
      <c r="L162" s="16">
        <v>0</v>
      </c>
      <c r="M162" s="16">
        <v>0.29706622436490798</v>
      </c>
      <c r="N162" s="16">
        <v>0</v>
      </c>
      <c r="O162" s="9">
        <v>0.31355379095569275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10">
        <f>COUNTIF(G162:W162,"&gt;0")/17</f>
        <v>0.23529411764705882</v>
      </c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</row>
    <row r="163" spans="1:64" x14ac:dyDescent="0.2">
      <c r="A163" s="1" t="s">
        <v>265</v>
      </c>
      <c r="B163" s="1">
        <v>921.64320799999996</v>
      </c>
      <c r="C163" s="7">
        <f>AVERAGE(G163:N163)</f>
        <v>0.22884612698600393</v>
      </c>
      <c r="D163" s="7">
        <f>STDEV(G163:N163)</f>
        <v>0.29162864841631114</v>
      </c>
      <c r="E163" s="7">
        <f>AVERAGE(O163:W163)</f>
        <v>7.329056306304646E-2</v>
      </c>
      <c r="F163" s="7">
        <f>STDEV(O163:W163)</f>
        <v>0.21987168918913938</v>
      </c>
      <c r="G163" s="16">
        <v>0.24806081610021607</v>
      </c>
      <c r="H163" s="16">
        <v>0</v>
      </c>
      <c r="I163" s="16">
        <v>0.20508411492029519</v>
      </c>
      <c r="J163" s="16">
        <v>0</v>
      </c>
      <c r="K163" s="16">
        <v>0.21146972352690346</v>
      </c>
      <c r="L163" s="16">
        <v>0</v>
      </c>
      <c r="M163" s="16">
        <v>0.27809834956111218</v>
      </c>
      <c r="N163" s="16">
        <v>0.88805601177950444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0.65961506756741817</v>
      </c>
      <c r="V163" s="9">
        <v>0</v>
      </c>
      <c r="W163" s="9">
        <v>0</v>
      </c>
      <c r="X163" s="10">
        <f>COUNTIF(G163:W163,"&gt;0")/17</f>
        <v>0.35294117647058826</v>
      </c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</row>
    <row r="164" spans="1:64" x14ac:dyDescent="0.2">
      <c r="A164" s="1" t="s">
        <v>232</v>
      </c>
      <c r="B164" s="1">
        <v>955.62755800000002</v>
      </c>
      <c r="C164" s="7">
        <f>AVERAGE(G164:N164)</f>
        <v>2.9219867569024012E-2</v>
      </c>
      <c r="D164" s="7">
        <f>STDEV(G164:N164)</f>
        <v>8.2646266013719036E-2</v>
      </c>
      <c r="E164" s="7">
        <f>AVERAGE(O164:W164)</f>
        <v>0.17122340660622404</v>
      </c>
      <c r="F164" s="7">
        <f>STDEV(O164:W164)</f>
        <v>0.27989190149987209</v>
      </c>
      <c r="G164" s="16">
        <v>0</v>
      </c>
      <c r="H164" s="16">
        <v>0</v>
      </c>
      <c r="I164" s="16">
        <v>0</v>
      </c>
      <c r="J164" s="16">
        <v>0</v>
      </c>
      <c r="K164" s="16">
        <v>0.2337589405521921</v>
      </c>
      <c r="L164" s="16">
        <v>0</v>
      </c>
      <c r="M164" s="16">
        <v>0</v>
      </c>
      <c r="N164" s="16">
        <v>0</v>
      </c>
      <c r="O164" s="9">
        <v>0</v>
      </c>
      <c r="P164" s="9">
        <v>0</v>
      </c>
      <c r="Q164" s="9">
        <v>0</v>
      </c>
      <c r="R164" s="9">
        <v>0.51864194282803544</v>
      </c>
      <c r="S164" s="9">
        <v>0</v>
      </c>
      <c r="T164" s="9">
        <v>0.73363047055251018</v>
      </c>
      <c r="U164" s="9">
        <v>0</v>
      </c>
      <c r="V164" s="9">
        <v>0</v>
      </c>
      <c r="W164" s="9">
        <v>0.28873824607547083</v>
      </c>
      <c r="X164" s="10">
        <f>COUNTIF(G164:W164,"&gt;0")/17</f>
        <v>0.23529411764705882</v>
      </c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</row>
    <row r="165" spans="1:64" x14ac:dyDescent="0.2">
      <c r="A165" s="1" t="s">
        <v>233</v>
      </c>
      <c r="B165" s="1">
        <v>967.62755800000002</v>
      </c>
      <c r="C165" s="7">
        <f>AVERAGE(G165:N165)</f>
        <v>0.14294820777254946</v>
      </c>
      <c r="D165" s="7">
        <f>STDEV(G165:N165)</f>
        <v>0.40431858829773304</v>
      </c>
      <c r="E165" s="7">
        <f>AVERAGE(O165:W165)</f>
        <v>0.14183884699308713</v>
      </c>
      <c r="F165" s="7">
        <f>STDEV(O165:W165)</f>
        <v>0.22185021162701032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1.1435856621803957</v>
      </c>
      <c r="O165" s="9">
        <v>0</v>
      </c>
      <c r="P165" s="9">
        <v>0</v>
      </c>
      <c r="Q165" s="9">
        <v>0</v>
      </c>
      <c r="R165" s="9">
        <v>0.29477213653006012</v>
      </c>
      <c r="S165" s="9">
        <v>0</v>
      </c>
      <c r="T165" s="9">
        <v>0.54552540193917809</v>
      </c>
      <c r="U165" s="9">
        <v>0</v>
      </c>
      <c r="V165" s="9">
        <v>0.43625208446854602</v>
      </c>
      <c r="W165" s="9">
        <v>0</v>
      </c>
      <c r="X165" s="10">
        <f>COUNTIF(G165:W165,"&gt;0")/17</f>
        <v>0.23529411764705882</v>
      </c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</row>
    <row r="166" spans="1:64" x14ac:dyDescent="0.2">
      <c r="A166" s="1" t="s">
        <v>266</v>
      </c>
      <c r="B166" s="1">
        <v>999.690158</v>
      </c>
      <c r="C166" s="7">
        <f>AVERAGE(G166:N166)</f>
        <v>0.26816162822712603</v>
      </c>
      <c r="D166" s="7">
        <f>STDEV(G166:N166)</f>
        <v>0.62208047911914144</v>
      </c>
      <c r="E166" s="7">
        <f>AVERAGE(O166:W166)</f>
        <v>0.275239595593539</v>
      </c>
      <c r="F166" s="7">
        <f>STDEV(O166:W166)</f>
        <v>0.43055944007393288</v>
      </c>
      <c r="G166" s="16">
        <v>0</v>
      </c>
      <c r="H166" s="16">
        <v>0</v>
      </c>
      <c r="I166" s="16">
        <v>0.12841025494685632</v>
      </c>
      <c r="J166" s="16">
        <v>0</v>
      </c>
      <c r="K166" s="16">
        <v>0.22301892616772628</v>
      </c>
      <c r="L166" s="16">
        <v>1.7938638447024258</v>
      </c>
      <c r="M166" s="16">
        <v>0</v>
      </c>
      <c r="N166" s="16">
        <v>0</v>
      </c>
      <c r="O166" s="9">
        <v>0</v>
      </c>
      <c r="P166" s="9">
        <v>0</v>
      </c>
      <c r="Q166" s="9">
        <v>1.0744019337234667</v>
      </c>
      <c r="R166" s="9">
        <v>0.58591410134432609</v>
      </c>
      <c r="S166" s="9">
        <v>0</v>
      </c>
      <c r="T166" s="9">
        <v>0.81684032527405825</v>
      </c>
      <c r="U166" s="9">
        <v>0</v>
      </c>
      <c r="V166" s="9">
        <v>0</v>
      </c>
      <c r="W166" s="9">
        <v>0</v>
      </c>
      <c r="X166" s="10">
        <f>COUNTIF(G166:W166,"&gt;0")/17</f>
        <v>0.35294117647058826</v>
      </c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</row>
    <row r="167" spans="1:64" x14ac:dyDescent="0.2">
      <c r="A167" s="1" t="s">
        <v>295</v>
      </c>
      <c r="B167" s="1">
        <v>867.53930000000003</v>
      </c>
      <c r="C167" s="7">
        <f>AVERAGE(G167:N167)</f>
        <v>0.18034098892515507</v>
      </c>
      <c r="D167" s="7">
        <f>STDEV(G167:N167)</f>
        <v>0.2703714660789121</v>
      </c>
      <c r="E167" s="7">
        <f>AVERAGE(O167:W167)</f>
        <v>0.19435777145380237</v>
      </c>
      <c r="F167" s="7">
        <f>STDEV(O167:W167)</f>
        <v>0.28312042749439859</v>
      </c>
      <c r="G167" s="16">
        <v>0.21551804637291475</v>
      </c>
      <c r="H167" s="16">
        <v>0.16834666318783512</v>
      </c>
      <c r="I167" s="16">
        <v>0.26818093723226405</v>
      </c>
      <c r="J167" s="16">
        <v>0</v>
      </c>
      <c r="K167" s="16">
        <v>0</v>
      </c>
      <c r="L167" s="16">
        <v>0</v>
      </c>
      <c r="M167" s="16">
        <v>0</v>
      </c>
      <c r="N167" s="16">
        <v>0.79068226460822666</v>
      </c>
      <c r="O167" s="9">
        <v>0</v>
      </c>
      <c r="P167" s="9">
        <v>0.2046856913841249</v>
      </c>
      <c r="Q167" s="9">
        <v>0</v>
      </c>
      <c r="R167" s="9">
        <v>0</v>
      </c>
      <c r="S167" s="9">
        <v>0.35217413884783877</v>
      </c>
      <c r="T167" s="9">
        <v>0.8247054663329334</v>
      </c>
      <c r="U167" s="9">
        <v>0</v>
      </c>
      <c r="V167" s="9">
        <v>0.36765464651932417</v>
      </c>
      <c r="W167" s="9">
        <v>0</v>
      </c>
      <c r="X167" s="10">
        <f>COUNTIF(G167:W167,"&gt;0")/17</f>
        <v>0.47058823529411764</v>
      </c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</row>
    <row r="168" spans="1:64" x14ac:dyDescent="0.2">
      <c r="A168" s="1" t="s">
        <v>308</v>
      </c>
      <c r="B168" s="1">
        <v>897.58619999999996</v>
      </c>
      <c r="C168" s="7">
        <f>AVERAGE(G168:N168)</f>
        <v>0.4840797276184674</v>
      </c>
      <c r="D168" s="7">
        <f>STDEV(G168:N168)</f>
        <v>0.49602656155953068</v>
      </c>
      <c r="E168" s="7">
        <f>AVERAGE(O168:W168)</f>
        <v>9.3484476472647182E-2</v>
      </c>
      <c r="F168" s="7">
        <f>STDEV(O168:W168)</f>
        <v>0.14161674162585328</v>
      </c>
      <c r="G168" s="16">
        <v>0</v>
      </c>
      <c r="H168" s="16">
        <v>0.1425701015478178</v>
      </c>
      <c r="I168" s="16">
        <v>0.25607932253673094</v>
      </c>
      <c r="J168" s="16">
        <v>0.92172059982674115</v>
      </c>
      <c r="K168" s="16">
        <v>0.27975982964711155</v>
      </c>
      <c r="L168" s="16">
        <v>1.1594746565743332</v>
      </c>
      <c r="M168" s="16">
        <v>0</v>
      </c>
      <c r="N168" s="16">
        <v>1.1130333108150043</v>
      </c>
      <c r="O168" s="9">
        <v>0</v>
      </c>
      <c r="P168" s="9">
        <v>0.23969442317064785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0.31875240574562619</v>
      </c>
      <c r="W168" s="9">
        <v>0.28291345933755063</v>
      </c>
      <c r="X168" s="10">
        <f>COUNTIF(G168:W168,"&gt;0")/17</f>
        <v>0.52941176470588236</v>
      </c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</row>
    <row r="169" spans="1:64" x14ac:dyDescent="0.2">
      <c r="A169" s="1" t="s">
        <v>296</v>
      </c>
      <c r="B169" s="1">
        <v>921.68010000000004</v>
      </c>
      <c r="C169" s="7">
        <f>AVERAGE(G169:N169)</f>
        <v>0.32170698769214784</v>
      </c>
      <c r="D169" s="7">
        <f>STDEV(G169:N169)</f>
        <v>0.32117629939506198</v>
      </c>
      <c r="E169" s="7">
        <f>AVERAGE(O169:W169)</f>
        <v>0.16663932341533721</v>
      </c>
      <c r="F169" s="7">
        <f>STDEV(O169:W169)</f>
        <v>0.27588362206767647</v>
      </c>
      <c r="G169" s="16">
        <v>0.27198861176497302</v>
      </c>
      <c r="H169" s="16">
        <v>0</v>
      </c>
      <c r="I169" s="16">
        <v>0</v>
      </c>
      <c r="J169" s="16">
        <v>0</v>
      </c>
      <c r="K169" s="16">
        <v>0.67562988334921004</v>
      </c>
      <c r="L169" s="16">
        <v>0.77237864118496113</v>
      </c>
      <c r="M169" s="16">
        <v>0.25557862905207285</v>
      </c>
      <c r="N169" s="16">
        <v>0.59808013618596567</v>
      </c>
      <c r="O169" s="9">
        <v>0</v>
      </c>
      <c r="P169" s="9">
        <v>0.24990435262477576</v>
      </c>
      <c r="Q169" s="9">
        <v>0</v>
      </c>
      <c r="R169" s="9">
        <v>0</v>
      </c>
      <c r="S169" s="9">
        <v>0</v>
      </c>
      <c r="T169" s="9">
        <v>0.71238338628763265</v>
      </c>
      <c r="U169" s="9">
        <v>0.5374661718256265</v>
      </c>
      <c r="V169" s="9">
        <v>0</v>
      </c>
      <c r="W169" s="9">
        <v>0</v>
      </c>
      <c r="X169" s="10">
        <f>COUNTIF(G169:W169,"&gt;0")/17</f>
        <v>0.47058823529411764</v>
      </c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</row>
    <row r="170" spans="1:64" x14ac:dyDescent="0.2">
      <c r="A170" s="1" t="s">
        <v>234</v>
      </c>
      <c r="B170" s="1">
        <v>931.66449999999998</v>
      </c>
      <c r="C170" s="7">
        <f>AVERAGE(G170:N170)</f>
        <v>0.24287388946132643</v>
      </c>
      <c r="D170" s="7">
        <f>STDEV(G170:N170)</f>
        <v>0.35801949672660854</v>
      </c>
      <c r="E170" s="7">
        <f>AVERAGE(O170:W170)</f>
        <v>3.1065197554754294E-2</v>
      </c>
      <c r="F170" s="7">
        <f>STDEV(O170:W170)</f>
        <v>9.3195592664262875E-2</v>
      </c>
      <c r="G170" s="16">
        <v>0</v>
      </c>
      <c r="H170" s="16">
        <v>0</v>
      </c>
      <c r="I170" s="16">
        <v>0</v>
      </c>
      <c r="J170" s="16">
        <v>0.48742409876682669</v>
      </c>
      <c r="K170" s="16">
        <v>0</v>
      </c>
      <c r="L170" s="16">
        <v>0.91781983035108206</v>
      </c>
      <c r="M170" s="16">
        <v>0</v>
      </c>
      <c r="N170" s="16">
        <v>0.53774718657270271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0.27958677799278864</v>
      </c>
      <c r="X170" s="10">
        <f>COUNTIF(G170:W170,"&gt;0")/17</f>
        <v>0.23529411764705882</v>
      </c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</row>
    <row r="171" spans="1:64" x14ac:dyDescent="0.2">
      <c r="A171" s="1" t="s">
        <v>329</v>
      </c>
      <c r="B171" s="1">
        <v>764.45079999999996</v>
      </c>
      <c r="C171" s="7">
        <f>AVERAGE(G171:N171)</f>
        <v>0.60772396509323767</v>
      </c>
      <c r="D171" s="7">
        <f>STDEV(G171:N171)</f>
        <v>0.61204685119705693</v>
      </c>
      <c r="E171" s="7">
        <f>AVERAGE(O171:W171)</f>
        <v>1.5024705966021636</v>
      </c>
      <c r="F171" s="7">
        <f>STDEV(O171:W171)</f>
        <v>2.3098141532516885</v>
      </c>
      <c r="G171" s="16">
        <v>0.2535567458950273</v>
      </c>
      <c r="H171" s="16">
        <v>0.17463718480493631</v>
      </c>
      <c r="I171" s="16">
        <v>0.49620535716055436</v>
      </c>
      <c r="J171" s="16">
        <v>0</v>
      </c>
      <c r="K171" s="16">
        <v>0.32623313442464569</v>
      </c>
      <c r="L171" s="16">
        <v>1.7533497130176188</v>
      </c>
      <c r="M171" s="16">
        <v>0.52304992320978616</v>
      </c>
      <c r="N171" s="16">
        <v>1.3347596622333329</v>
      </c>
      <c r="O171" s="9">
        <v>0</v>
      </c>
      <c r="P171" s="9">
        <v>0</v>
      </c>
      <c r="Q171" s="9">
        <v>6.3153346121924168</v>
      </c>
      <c r="R171" s="9">
        <v>0.45048767938218581</v>
      </c>
      <c r="S171" s="9">
        <v>0</v>
      </c>
      <c r="T171" s="9">
        <v>3.1687510891081767</v>
      </c>
      <c r="U171" s="9">
        <v>3.5876619887366932</v>
      </c>
      <c r="V171" s="9">
        <v>0</v>
      </c>
      <c r="W171" s="9">
        <v>0</v>
      </c>
      <c r="X171" s="10">
        <f>COUNTIF(G171:W171,"&gt;0")/17</f>
        <v>0.6470588235294118</v>
      </c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</row>
    <row r="172" spans="1:64" x14ac:dyDescent="0.2">
      <c r="A172" s="1" t="s">
        <v>267</v>
      </c>
      <c r="B172" s="1">
        <v>780.48209999999995</v>
      </c>
      <c r="C172" s="7">
        <f>AVERAGE(G172:N172)</f>
        <v>0.22167826477383556</v>
      </c>
      <c r="D172" s="7">
        <f>STDEV(G172:N172)</f>
        <v>0.41120772998918864</v>
      </c>
      <c r="E172" s="7">
        <f>AVERAGE(O172:W172)</f>
        <v>0.25331806326372558</v>
      </c>
      <c r="F172" s="7">
        <f>STDEV(O172:W172)</f>
        <v>0.52502927049054959</v>
      </c>
      <c r="G172" s="16">
        <v>0</v>
      </c>
      <c r="H172" s="16">
        <v>0.1612860762100751</v>
      </c>
      <c r="I172" s="16">
        <v>4.3581509979494408E-3</v>
      </c>
      <c r="J172" s="16">
        <v>0</v>
      </c>
      <c r="K172" s="16">
        <v>0.44454493628857816</v>
      </c>
      <c r="L172" s="16">
        <v>1.1632369546940817</v>
      </c>
      <c r="M172" s="16">
        <v>0</v>
      </c>
      <c r="N172" s="16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0.83670728997276245</v>
      </c>
      <c r="U172" s="9">
        <v>0</v>
      </c>
      <c r="V172" s="9">
        <v>1.4431552794007678</v>
      </c>
      <c r="W172" s="9">
        <v>0</v>
      </c>
      <c r="X172" s="10">
        <f>COUNTIF(G172:W172,"&gt;0")/17</f>
        <v>0.35294117647058826</v>
      </c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</row>
    <row r="173" spans="1:64" x14ac:dyDescent="0.2">
      <c r="A173" s="1" t="s">
        <v>252</v>
      </c>
      <c r="B173" s="1">
        <v>806.49779999999998</v>
      </c>
      <c r="C173" s="7">
        <f>AVERAGE(G173:N173)</f>
        <v>9.6245625338083146E-2</v>
      </c>
      <c r="D173" s="7">
        <f>STDEV(G173:N173)</f>
        <v>0.18417425727067452</v>
      </c>
      <c r="E173" s="7">
        <f>AVERAGE(O173:W173)</f>
        <v>0.10610866253056808</v>
      </c>
      <c r="F173" s="7">
        <f>STDEV(O173:W173)</f>
        <v>0.17094898797576089</v>
      </c>
      <c r="G173" s="16">
        <v>0.29802328744378753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0.47194171526087758</v>
      </c>
      <c r="O173" s="9">
        <v>0.35162724501319226</v>
      </c>
      <c r="P173" s="9">
        <v>0</v>
      </c>
      <c r="Q173" s="9">
        <v>0</v>
      </c>
      <c r="R173" s="9">
        <v>0.42304694235140994</v>
      </c>
      <c r="S173" s="9">
        <v>0</v>
      </c>
      <c r="T173" s="9">
        <v>0</v>
      </c>
      <c r="U173" s="9">
        <v>0</v>
      </c>
      <c r="V173" s="9">
        <v>0</v>
      </c>
      <c r="W173" s="9">
        <v>0.18030377541051057</v>
      </c>
      <c r="X173" s="10">
        <f>COUNTIF(G173:W173,"&gt;0")/17</f>
        <v>0.29411764705882354</v>
      </c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</row>
    <row r="174" spans="1:64" x14ac:dyDescent="0.2">
      <c r="A174" s="1" t="s">
        <v>282</v>
      </c>
      <c r="B174" s="1">
        <v>854.49779999999998</v>
      </c>
      <c r="C174" s="7">
        <f>AVERAGE(G174:N174)</f>
        <v>0.26278707559266712</v>
      </c>
      <c r="D174" s="7">
        <f>STDEV(G174:N174)</f>
        <v>0.4256831024748875</v>
      </c>
      <c r="E174" s="7">
        <f>AVERAGE(O174:W174)</f>
        <v>0.1478500515921474</v>
      </c>
      <c r="F174" s="7">
        <f>STDEV(O174:W174)</f>
        <v>0.31996148121601015</v>
      </c>
      <c r="G174" s="16">
        <v>0.24202512822269742</v>
      </c>
      <c r="H174" s="16">
        <v>0.13410737490740765</v>
      </c>
      <c r="I174" s="16">
        <v>0.12719902773815409</v>
      </c>
      <c r="J174" s="16">
        <v>0</v>
      </c>
      <c r="K174" s="16">
        <v>0.32523897829255577</v>
      </c>
      <c r="L174" s="16">
        <v>1.2737260955805223</v>
      </c>
      <c r="M174" s="16">
        <v>0</v>
      </c>
      <c r="N174" s="16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0.92069183764375195</v>
      </c>
      <c r="V174" s="9">
        <v>0</v>
      </c>
      <c r="W174" s="9">
        <v>0.4099586266855747</v>
      </c>
      <c r="X174" s="10">
        <f>COUNTIF(G174:W174,"&gt;0")/17</f>
        <v>0.41176470588235292</v>
      </c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</row>
    <row r="175" spans="1:64" x14ac:dyDescent="0.2">
      <c r="A175" s="1" t="s">
        <v>253</v>
      </c>
      <c r="B175" s="1">
        <v>852.48209999999995</v>
      </c>
      <c r="C175" s="7">
        <f>AVERAGE(G175:N175)</f>
        <v>0.15938739407952296</v>
      </c>
      <c r="D175" s="7">
        <f>STDEV(G175:N175)</f>
        <v>0.23603949324511445</v>
      </c>
      <c r="E175" s="7">
        <f>AVERAGE(O175:W175)</f>
        <v>6.4069577375972867E-2</v>
      </c>
      <c r="F175" s="7">
        <f>STDEV(O175:W175)</f>
        <v>0.14162964392807248</v>
      </c>
      <c r="G175" s="16">
        <v>0</v>
      </c>
      <c r="H175" s="16">
        <v>0</v>
      </c>
      <c r="I175" s="16">
        <v>0</v>
      </c>
      <c r="J175" s="16">
        <v>0.59698522353209538</v>
      </c>
      <c r="K175" s="16">
        <v>0.28020706993275013</v>
      </c>
      <c r="L175" s="16">
        <v>0</v>
      </c>
      <c r="M175" s="16">
        <v>0.39790685917133817</v>
      </c>
      <c r="N175" s="16">
        <v>0</v>
      </c>
      <c r="O175" s="9">
        <v>0</v>
      </c>
      <c r="P175" s="9">
        <v>0.16347928898587005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0.41314690739788568</v>
      </c>
      <c r="W175" s="9">
        <v>0</v>
      </c>
      <c r="X175" s="10">
        <f>COUNTIF(G175:W175,"&gt;0")/17</f>
        <v>0.29411764705882354</v>
      </c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</row>
    <row r="176" spans="1:64" x14ac:dyDescent="0.2">
      <c r="A176" s="1" t="s">
        <v>402</v>
      </c>
      <c r="B176" s="1">
        <v>747.56579999999997</v>
      </c>
      <c r="C176" s="7">
        <f>AVERAGE(G176:N176)</f>
        <v>13.215659384276236</v>
      </c>
      <c r="D176" s="7">
        <f>STDEV(G176:N176)</f>
        <v>7.0536079384367083</v>
      </c>
      <c r="E176" s="7">
        <f>AVERAGE(O176:W176)</f>
        <v>18.280557882863619</v>
      </c>
      <c r="F176" s="7">
        <f>STDEV(O176:W176)</f>
        <v>7.4661588686642277</v>
      </c>
      <c r="G176" s="16">
        <v>24.092182509648207</v>
      </c>
      <c r="H176" s="16">
        <v>19.222899398051368</v>
      </c>
      <c r="I176" s="16">
        <v>7.3628111040422697</v>
      </c>
      <c r="J176" s="16">
        <v>3.7025062398573363</v>
      </c>
      <c r="K176" s="16">
        <v>18.81143048344752</v>
      </c>
      <c r="L176" s="16">
        <v>9.917099038774376</v>
      </c>
      <c r="M176" s="16">
        <v>14.44361004240921</v>
      </c>
      <c r="N176" s="16">
        <v>8.1727362579795884</v>
      </c>
      <c r="O176" s="9">
        <v>25.799206874853091</v>
      </c>
      <c r="P176" s="9">
        <v>17.527066693962926</v>
      </c>
      <c r="Q176" s="9">
        <v>1.2134870547663843</v>
      </c>
      <c r="R176" s="9">
        <v>19.068314677600632</v>
      </c>
      <c r="S176" s="9">
        <v>25.486662793416787</v>
      </c>
      <c r="T176" s="9">
        <v>17.320637651433842</v>
      </c>
      <c r="U176" s="9">
        <v>15.243316748652383</v>
      </c>
      <c r="V176" s="9">
        <v>18.695204682574118</v>
      </c>
      <c r="W176" s="9">
        <v>24.171123768512384</v>
      </c>
      <c r="X176" s="10">
        <f>COUNTIF(G176:W176,"&gt;0")/17</f>
        <v>1</v>
      </c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</row>
    <row r="177" spans="1:64" x14ac:dyDescent="0.2">
      <c r="A177" s="1" t="s">
        <v>363</v>
      </c>
      <c r="B177" s="1">
        <v>761.58140000000003</v>
      </c>
      <c r="C177" s="7">
        <f>AVERAGE(G177:N177)</f>
        <v>10.676594054556135</v>
      </c>
      <c r="D177" s="7">
        <f>STDEV(G177:N177)</f>
        <v>11.094199988906366</v>
      </c>
      <c r="E177" s="7">
        <f>AVERAGE(O177:W177)</f>
        <v>8.7399046626850065</v>
      </c>
      <c r="F177" s="7">
        <f>STDEV(O177:W177)</f>
        <v>11.637740073126228</v>
      </c>
      <c r="G177" s="16">
        <v>3.6776289229557135</v>
      </c>
      <c r="H177" s="16">
        <v>1.2901683084257265</v>
      </c>
      <c r="I177" s="16">
        <v>14.791839443233988</v>
      </c>
      <c r="J177" s="16">
        <v>0.56560924640912813</v>
      </c>
      <c r="K177" s="16">
        <v>1.7879363165581261</v>
      </c>
      <c r="L177" s="16">
        <v>16.850539787371261</v>
      </c>
      <c r="M177" s="16">
        <v>32.53270142617486</v>
      </c>
      <c r="N177" s="16">
        <v>13.916328985320279</v>
      </c>
      <c r="O177" s="9">
        <v>7.9050532055311029</v>
      </c>
      <c r="P177" s="9">
        <v>13.121083822453018</v>
      </c>
      <c r="Q177" s="9">
        <v>0</v>
      </c>
      <c r="R177" s="9">
        <v>0.85006182866165492</v>
      </c>
      <c r="S177" s="9">
        <v>8.137611874331224</v>
      </c>
      <c r="T177" s="9">
        <v>8.1928631322873287</v>
      </c>
      <c r="U177" s="9">
        <v>37.314961631418527</v>
      </c>
      <c r="V177" s="9">
        <v>0</v>
      </c>
      <c r="W177" s="9">
        <v>3.1375064694822021</v>
      </c>
      <c r="X177" s="10">
        <f>COUNTIF(G177:W177,"&gt;0")/17</f>
        <v>0.88235294117647056</v>
      </c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</row>
    <row r="178" spans="1:64" x14ac:dyDescent="0.2">
      <c r="A178" s="1" t="s">
        <v>376</v>
      </c>
      <c r="B178" s="1">
        <v>775.59709999999995</v>
      </c>
      <c r="C178" s="7">
        <f>AVERAGE(G178:N178)</f>
        <v>2.9676324872080566</v>
      </c>
      <c r="D178" s="7">
        <f>STDEV(G178:N178)</f>
        <v>1.9228989792119553</v>
      </c>
      <c r="E178" s="7">
        <f>AVERAGE(O178:W178)</f>
        <v>4.3941822901152685</v>
      </c>
      <c r="F178" s="7">
        <f>STDEV(O178:W178)</f>
        <v>3.4586509350627672</v>
      </c>
      <c r="G178" s="16">
        <v>3.1694465279477284</v>
      </c>
      <c r="H178" s="16">
        <v>3.6475700379911355</v>
      </c>
      <c r="I178" s="16">
        <v>3.0392408056242233</v>
      </c>
      <c r="J178" s="16">
        <v>0.44205482425797965</v>
      </c>
      <c r="K178" s="16">
        <v>2.2508704317724022</v>
      </c>
      <c r="L178" s="16">
        <v>2.8295405298399121</v>
      </c>
      <c r="M178" s="16">
        <v>6.9666587412986019</v>
      </c>
      <c r="N178" s="16">
        <v>1.3956779989324704</v>
      </c>
      <c r="O178" s="9">
        <v>7.5733338507524692</v>
      </c>
      <c r="P178" s="9">
        <v>2.149310101613132</v>
      </c>
      <c r="Q178" s="9">
        <v>0</v>
      </c>
      <c r="R178" s="9">
        <v>1.8933450676705474</v>
      </c>
      <c r="S178" s="9">
        <v>2.8436446036780607</v>
      </c>
      <c r="T178" s="9">
        <v>2.4970475018579914</v>
      </c>
      <c r="U178" s="9">
        <v>10.01043674770048</v>
      </c>
      <c r="V178" s="9">
        <v>8.5544186430844142</v>
      </c>
      <c r="W178" s="9">
        <v>4.0261040946803153</v>
      </c>
      <c r="X178" s="10">
        <f>COUNTIF(G178:W178,"&gt;0")/17</f>
        <v>0.94117647058823528</v>
      </c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</row>
    <row r="179" spans="1:64" x14ac:dyDescent="0.2">
      <c r="A179" s="1" t="s">
        <v>364</v>
      </c>
      <c r="B179" s="1">
        <v>789.61270000000002</v>
      </c>
      <c r="C179" s="7">
        <f>AVERAGE(G179:N179)</f>
        <v>26.351508626398413</v>
      </c>
      <c r="D179" s="7">
        <f>STDEV(G179:N179)</f>
        <v>21.763817633567243</v>
      </c>
      <c r="E179" s="7">
        <f>AVERAGE(O179:W179)</f>
        <v>25.447984933903978</v>
      </c>
      <c r="F179" s="7">
        <f>STDEV(O179:W179)</f>
        <v>28.365927103222425</v>
      </c>
      <c r="G179" s="16">
        <v>6.4442161498503969</v>
      </c>
      <c r="H179" s="16">
        <v>9.5829681396998421</v>
      </c>
      <c r="I179" s="16">
        <v>34.475458872495082</v>
      </c>
      <c r="J179" s="16">
        <v>6.3408885334621772</v>
      </c>
      <c r="K179" s="16">
        <v>7.5787566893753997</v>
      </c>
      <c r="L179" s="16">
        <v>53.105422546759058</v>
      </c>
      <c r="M179" s="16">
        <v>58.477039432042204</v>
      </c>
      <c r="N179" s="16">
        <v>34.807318647503173</v>
      </c>
      <c r="O179" s="9">
        <v>18.986045949276946</v>
      </c>
      <c r="P179" s="9">
        <v>35.534042677443317</v>
      </c>
      <c r="Q179" s="9">
        <v>0</v>
      </c>
      <c r="R179" s="9">
        <v>6.4312558143990319</v>
      </c>
      <c r="S179" s="9">
        <v>28.77908732961</v>
      </c>
      <c r="T179" s="9">
        <v>32.23373465274986</v>
      </c>
      <c r="U179" s="9">
        <v>92.276018033700566</v>
      </c>
      <c r="V179" s="9">
        <v>0</v>
      </c>
      <c r="W179" s="9">
        <v>14.791679947956061</v>
      </c>
      <c r="X179" s="10">
        <f>COUNTIF(G179:W179,"&gt;0")/17</f>
        <v>0.88235294117647056</v>
      </c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</row>
    <row r="180" spans="1:64" x14ac:dyDescent="0.2">
      <c r="A180" s="1" t="s">
        <v>377</v>
      </c>
      <c r="B180" s="1">
        <v>803.62840000000006</v>
      </c>
      <c r="C180" s="7">
        <f>AVERAGE(G180:N180)</f>
        <v>4.6626095483091143</v>
      </c>
      <c r="D180" s="7">
        <f>STDEV(G180:N180)</f>
        <v>7.1452377787634633</v>
      </c>
      <c r="E180" s="7">
        <f>AVERAGE(O180:W180)</f>
        <v>2.4253134457997776</v>
      </c>
      <c r="F180" s="7">
        <f>STDEV(O180:W180)</f>
        <v>2.9423744698884882</v>
      </c>
      <c r="G180" s="16">
        <v>0.22385110359082933</v>
      </c>
      <c r="H180" s="16">
        <v>0.92802217324790881</v>
      </c>
      <c r="I180" s="16">
        <v>4.908543859517243</v>
      </c>
      <c r="J180" s="16">
        <v>0</v>
      </c>
      <c r="K180" s="16">
        <v>0.89691513426863478</v>
      </c>
      <c r="L180" s="16">
        <v>0.92516288080729037</v>
      </c>
      <c r="M180" s="16">
        <v>20.705618102061354</v>
      </c>
      <c r="N180" s="16">
        <v>8.7127631329796511</v>
      </c>
      <c r="O180" s="9">
        <v>0.76665231577023829</v>
      </c>
      <c r="P180" s="9">
        <v>5.6056528030108881</v>
      </c>
      <c r="Q180" s="9">
        <v>1.4705823702151781</v>
      </c>
      <c r="R180" s="9">
        <v>0.43361673455894761</v>
      </c>
      <c r="S180" s="9">
        <v>1.7047679834226295</v>
      </c>
      <c r="T180" s="9">
        <v>1.2728395757300712</v>
      </c>
      <c r="U180" s="9">
        <v>9.0626992458534641</v>
      </c>
      <c r="V180" s="9">
        <v>0.89273689697343972</v>
      </c>
      <c r="W180" s="9">
        <v>0.6182730866631394</v>
      </c>
      <c r="X180" s="10">
        <f>COUNTIF(G180:W180,"&gt;0")/17</f>
        <v>0.94117647058823528</v>
      </c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</row>
    <row r="181" spans="1:64" x14ac:dyDescent="0.2">
      <c r="A181" s="1" t="s">
        <v>343</v>
      </c>
      <c r="B181" s="1">
        <v>817.64400000000001</v>
      </c>
      <c r="C181" s="7">
        <f>AVERAGE(G181:N181)</f>
        <v>1.1640464360513749</v>
      </c>
      <c r="D181" s="7">
        <f>STDEV(G181:N181)</f>
        <v>1.044018128375221</v>
      </c>
      <c r="E181" s="7">
        <f>AVERAGE(O181:W181)</f>
        <v>0.43854175989931837</v>
      </c>
      <c r="F181" s="7">
        <f>STDEV(O181:W181)</f>
        <v>0.40132631331272489</v>
      </c>
      <c r="G181" s="16">
        <v>1.088806650166164</v>
      </c>
      <c r="H181" s="16">
        <v>0.31184181445667863</v>
      </c>
      <c r="I181" s="16">
        <v>0.65212885000622811</v>
      </c>
      <c r="J181" s="16">
        <v>0.7289927027816705</v>
      </c>
      <c r="K181" s="16">
        <v>0</v>
      </c>
      <c r="L181" s="16">
        <v>3.2746629173734463</v>
      </c>
      <c r="M181" s="16">
        <v>1.3067084656510477</v>
      </c>
      <c r="N181" s="16">
        <v>1.9492300879757638</v>
      </c>
      <c r="O181" s="9">
        <v>0.85902512016486399</v>
      </c>
      <c r="P181" s="9">
        <v>1.0842407346551144</v>
      </c>
      <c r="Q181" s="9">
        <v>0</v>
      </c>
      <c r="R181" s="9">
        <v>0</v>
      </c>
      <c r="S181" s="9">
        <v>0.46430619710021392</v>
      </c>
      <c r="T181" s="9">
        <v>0</v>
      </c>
      <c r="U181" s="9">
        <v>0.76529583268486889</v>
      </c>
      <c r="V181" s="9">
        <v>0.43734339461095423</v>
      </c>
      <c r="W181" s="9">
        <v>0.33666455987784988</v>
      </c>
      <c r="X181" s="10">
        <f>COUNTIF(G181:W181,"&gt;0")/17</f>
        <v>0.76470588235294112</v>
      </c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</row>
    <row r="182" spans="1:64" x14ac:dyDescent="0.2">
      <c r="A182" s="1" t="s">
        <v>337</v>
      </c>
      <c r="B182" s="1">
        <v>815.62840000000006</v>
      </c>
      <c r="C182" s="7">
        <f>AVERAGE(G182:N182)</f>
        <v>1.1476899103539719</v>
      </c>
      <c r="D182" s="7">
        <f>STDEV(G182:N182)</f>
        <v>1.7728029424667686</v>
      </c>
      <c r="E182" s="7">
        <f>AVERAGE(O182:W182)</f>
        <v>0.33379258437201526</v>
      </c>
      <c r="F182" s="7">
        <f>STDEV(O182:W182)</f>
        <v>0.29908908552073715</v>
      </c>
      <c r="G182" s="16">
        <v>0.14273700487447555</v>
      </c>
      <c r="H182" s="16">
        <v>0.16167411803327322</v>
      </c>
      <c r="I182" s="16">
        <v>5.1475301133028157</v>
      </c>
      <c r="J182" s="16">
        <v>0</v>
      </c>
      <c r="K182" s="16">
        <v>0</v>
      </c>
      <c r="L182" s="16">
        <v>2.1869762421471948</v>
      </c>
      <c r="M182" s="16">
        <v>0.87400208211609332</v>
      </c>
      <c r="N182" s="16">
        <v>0.66859972235792242</v>
      </c>
      <c r="O182" s="9">
        <v>0.64075978276277257</v>
      </c>
      <c r="P182" s="9">
        <v>0.3864881655766268</v>
      </c>
      <c r="Q182" s="9">
        <v>0</v>
      </c>
      <c r="R182" s="9">
        <v>0.32496580533762592</v>
      </c>
      <c r="S182" s="9">
        <v>0.45902331927564233</v>
      </c>
      <c r="T182" s="9">
        <v>0</v>
      </c>
      <c r="U182" s="9">
        <v>0.85202549212398737</v>
      </c>
      <c r="V182" s="9">
        <v>0</v>
      </c>
      <c r="W182" s="9">
        <v>0.34087069427148187</v>
      </c>
      <c r="X182" s="10">
        <f>COUNTIF(G182:W182,"&gt;0")/17</f>
        <v>0.70588235294117652</v>
      </c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</row>
    <row r="183" spans="1:64" x14ac:dyDescent="0.2">
      <c r="A183" s="1" t="s">
        <v>283</v>
      </c>
      <c r="B183" s="1">
        <v>813.61270000000002</v>
      </c>
      <c r="C183" s="7">
        <f>AVERAGE(G183:N183)</f>
        <v>0.3707943171438009</v>
      </c>
      <c r="D183" s="7">
        <f>STDEV(G183:N183)</f>
        <v>0.49880455978016269</v>
      </c>
      <c r="E183" s="7">
        <f>AVERAGE(O183:W183)</f>
        <v>0.19431799974541264</v>
      </c>
      <c r="F183" s="7">
        <f>STDEV(O183:W183)</f>
        <v>0.31892259589752908</v>
      </c>
      <c r="G183" s="16">
        <v>0.37564177825067474</v>
      </c>
      <c r="H183" s="16">
        <v>0</v>
      </c>
      <c r="I183" s="16">
        <v>0.9466409128460278</v>
      </c>
      <c r="J183" s="16">
        <v>0</v>
      </c>
      <c r="K183" s="16">
        <v>0</v>
      </c>
      <c r="L183" s="16">
        <v>1.2978654335014372</v>
      </c>
      <c r="M183" s="16">
        <v>0.34620641255226731</v>
      </c>
      <c r="N183" s="16">
        <v>0</v>
      </c>
      <c r="O183" s="9">
        <v>0.35056195198696416</v>
      </c>
      <c r="P183" s="9">
        <v>0</v>
      </c>
      <c r="Q183" s="9">
        <v>0</v>
      </c>
      <c r="R183" s="9">
        <v>0.5363416208908921</v>
      </c>
      <c r="S183" s="9">
        <v>0</v>
      </c>
      <c r="T183" s="9">
        <v>0.86195842483085738</v>
      </c>
      <c r="U183" s="9">
        <v>0</v>
      </c>
      <c r="V183" s="9">
        <v>0</v>
      </c>
      <c r="W183" s="9">
        <v>0</v>
      </c>
      <c r="X183" s="10">
        <f>COUNTIF(G183:W183,"&gt;0")/17</f>
        <v>0.41176470588235292</v>
      </c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</row>
    <row r="184" spans="1:64" x14ac:dyDescent="0.2">
      <c r="A184" s="1" t="s">
        <v>354</v>
      </c>
      <c r="B184" s="1">
        <v>831.65970000000004</v>
      </c>
      <c r="C184" s="7">
        <f>AVERAGE(G184:N184)</f>
        <v>0.97241702114128903</v>
      </c>
      <c r="D184" s="7">
        <f>STDEV(G184:N184)</f>
        <v>1.2987581161726218</v>
      </c>
      <c r="E184" s="7">
        <f>AVERAGE(O184:W184)</f>
        <v>1.4209012674578754</v>
      </c>
      <c r="F184" s="7">
        <f>STDEV(O184:W184)</f>
        <v>0.98769230479108805</v>
      </c>
      <c r="G184" s="16">
        <v>3.9458910061979684</v>
      </c>
      <c r="H184" s="16">
        <v>0.93577811195214811</v>
      </c>
      <c r="I184" s="16">
        <v>0</v>
      </c>
      <c r="J184" s="16">
        <v>0</v>
      </c>
      <c r="K184" s="16">
        <v>0.69410806309175344</v>
      </c>
      <c r="L184" s="16">
        <v>1.6819889114078761E-2</v>
      </c>
      <c r="M184" s="16">
        <v>1.2568443972023609</v>
      </c>
      <c r="N184" s="16">
        <v>0.92989470157200216</v>
      </c>
      <c r="O184" s="9">
        <v>2.3961134382744445</v>
      </c>
      <c r="P184" s="9">
        <v>0.54996906390303313</v>
      </c>
      <c r="Q184" s="9">
        <v>1.4136420568540116</v>
      </c>
      <c r="R184" s="9">
        <v>1.2209057305364444</v>
      </c>
      <c r="S184" s="9">
        <v>0.86447796475384975</v>
      </c>
      <c r="T184" s="9">
        <v>0</v>
      </c>
      <c r="U184" s="9">
        <v>2.5622891793516334</v>
      </c>
      <c r="V184" s="9">
        <v>2.8859887222434515</v>
      </c>
      <c r="W184" s="9">
        <v>0.89472525120401059</v>
      </c>
      <c r="X184" s="10">
        <f>COUNTIF(G184:W184,"&gt;0")/17</f>
        <v>0.82352941176470584</v>
      </c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</row>
    <row r="185" spans="1:64" x14ac:dyDescent="0.2">
      <c r="A185" s="1" t="s">
        <v>344</v>
      </c>
      <c r="B185" s="1">
        <v>829.64400000000001</v>
      </c>
      <c r="C185" s="7">
        <f>AVERAGE(G185:N185)</f>
        <v>2.6208957842397145</v>
      </c>
      <c r="D185" s="7">
        <f>STDEV(G185:N185)</f>
        <v>3.2940388506322553</v>
      </c>
      <c r="E185" s="7">
        <f>AVERAGE(O185:W185)</f>
        <v>1.2235202944293735</v>
      </c>
      <c r="F185" s="7">
        <f>STDEV(O185:W185)</f>
        <v>2.0419443227351808</v>
      </c>
      <c r="G185" s="16">
        <v>0.51708080148742563</v>
      </c>
      <c r="H185" s="16">
        <v>0.18487570239468423</v>
      </c>
      <c r="I185" s="16">
        <v>0.88259939009114496</v>
      </c>
      <c r="J185" s="16">
        <v>0.63837275484678702</v>
      </c>
      <c r="K185" s="16">
        <v>0.37640287351877899</v>
      </c>
      <c r="L185" s="16">
        <v>3.6963188732267342</v>
      </c>
      <c r="M185" s="16">
        <v>9.3343082741475207</v>
      </c>
      <c r="N185" s="16">
        <v>5.3372076042046386</v>
      </c>
      <c r="O185" s="9">
        <v>0.33447015138914821</v>
      </c>
      <c r="P185" s="9">
        <v>2.1256992654939788</v>
      </c>
      <c r="Q185" s="9">
        <v>0</v>
      </c>
      <c r="R185" s="9">
        <v>0.37425331950147217</v>
      </c>
      <c r="S185" s="9">
        <v>0</v>
      </c>
      <c r="T185" s="9">
        <v>2.0119755449302206</v>
      </c>
      <c r="U185" s="9">
        <v>6.1652843685495409</v>
      </c>
      <c r="V185" s="9">
        <v>0</v>
      </c>
      <c r="W185" s="9">
        <v>0</v>
      </c>
      <c r="X185" s="10">
        <f>COUNTIF(G185:W185,"&gt;0")/17</f>
        <v>0.76470588235294112</v>
      </c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</row>
    <row r="186" spans="1:64" x14ac:dyDescent="0.2">
      <c r="A186" s="1" t="s">
        <v>268</v>
      </c>
      <c r="B186" s="1">
        <v>843.65970000000004</v>
      </c>
      <c r="C186" s="7">
        <f>AVERAGE(G186:N186)</f>
        <v>0.17695208318789429</v>
      </c>
      <c r="D186" s="7">
        <f>STDEV(G186:N186)</f>
        <v>0.2141568150598803</v>
      </c>
      <c r="E186" s="7">
        <f>AVERAGE(O186:W186)</f>
        <v>0.15150319005297622</v>
      </c>
      <c r="F186" s="7">
        <f>STDEV(O186:W186)</f>
        <v>0.3096631515226394</v>
      </c>
      <c r="G186" s="16">
        <v>0.44021539609411225</v>
      </c>
      <c r="H186" s="16">
        <v>0.2184355344768886</v>
      </c>
      <c r="I186" s="16">
        <v>0.23094292643104986</v>
      </c>
      <c r="J186" s="16">
        <v>0</v>
      </c>
      <c r="K186" s="16">
        <v>0</v>
      </c>
      <c r="L186" s="16">
        <v>0</v>
      </c>
      <c r="M186" s="16">
        <v>0.52602280850110361</v>
      </c>
      <c r="N186" s="16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0.53326550590568611</v>
      </c>
      <c r="T186" s="9">
        <v>0</v>
      </c>
      <c r="U186" s="9">
        <v>0.8302632045710997</v>
      </c>
      <c r="V186" s="9">
        <v>0</v>
      </c>
      <c r="W186" s="9">
        <v>0</v>
      </c>
      <c r="X186" s="10">
        <f>COUNTIF(G186:W186,"&gt;0")/17</f>
        <v>0.35294117647058826</v>
      </c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</row>
    <row r="187" spans="1:64" x14ac:dyDescent="0.2">
      <c r="A187" s="1" t="s">
        <v>338</v>
      </c>
      <c r="B187" s="1">
        <v>841.64400000000001</v>
      </c>
      <c r="C187" s="7">
        <f>AVERAGE(G187:N187)</f>
        <v>0.95352402824214955</v>
      </c>
      <c r="D187" s="7">
        <f>STDEV(G187:N187)</f>
        <v>1.1938617333345156</v>
      </c>
      <c r="E187" s="7">
        <f>AVERAGE(O187:W187)</f>
        <v>0.94064073939663295</v>
      </c>
      <c r="F187" s="7">
        <f>STDEV(O187:W187)</f>
        <v>0.99072194612749831</v>
      </c>
      <c r="G187" s="16">
        <v>0.34373442517652608</v>
      </c>
      <c r="H187" s="16">
        <v>0</v>
      </c>
      <c r="I187" s="16">
        <v>0.83516981510297073</v>
      </c>
      <c r="J187" s="16">
        <v>0</v>
      </c>
      <c r="K187" s="16">
        <v>1.3277919934444422</v>
      </c>
      <c r="L187" s="16">
        <v>3.6568946485063267</v>
      </c>
      <c r="M187" s="16">
        <v>0.39562213341469998</v>
      </c>
      <c r="N187" s="16">
        <v>1.0689792102922309</v>
      </c>
      <c r="O187" s="9">
        <v>1.9195233773668692</v>
      </c>
      <c r="P187" s="9">
        <v>0</v>
      </c>
      <c r="Q187" s="9">
        <v>0</v>
      </c>
      <c r="R187" s="9">
        <v>0.45354672647378769</v>
      </c>
      <c r="S187" s="9">
        <v>2.9236616031865594</v>
      </c>
      <c r="T187" s="9">
        <v>0.91952700942374455</v>
      </c>
      <c r="U187" s="9">
        <v>1.0952573621927977</v>
      </c>
      <c r="V187" s="9">
        <v>0</v>
      </c>
      <c r="W187" s="9">
        <v>1.1542505759259367</v>
      </c>
      <c r="X187" s="10">
        <f>COUNTIF(G187:W187,"&gt;0")/17</f>
        <v>0.70588235294117652</v>
      </c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</row>
    <row r="188" spans="1:64" x14ac:dyDescent="0.2">
      <c r="A188" s="1" t="s">
        <v>317</v>
      </c>
      <c r="B188" s="1">
        <v>859.69100000000003</v>
      </c>
      <c r="C188" s="7">
        <f>AVERAGE(G188:N188)</f>
        <v>0.39906973139778157</v>
      </c>
      <c r="D188" s="7">
        <f>STDEV(G188:N188)</f>
        <v>0.47178229596921084</v>
      </c>
      <c r="E188" s="7">
        <f>AVERAGE(O188:W188)</f>
        <v>0.54899956263010286</v>
      </c>
      <c r="F188" s="7">
        <f>STDEV(O188:W188)</f>
        <v>0.70075025026966953</v>
      </c>
      <c r="G188" s="16">
        <v>0.93671880339753422</v>
      </c>
      <c r="H188" s="16">
        <v>0.89435628390749022</v>
      </c>
      <c r="I188" s="16">
        <v>0</v>
      </c>
      <c r="J188" s="16">
        <v>1.0183580360763571</v>
      </c>
      <c r="K188" s="16">
        <v>0</v>
      </c>
      <c r="L188" s="16">
        <v>0</v>
      </c>
      <c r="M188" s="16">
        <v>0.34312472780087122</v>
      </c>
      <c r="N188" s="16">
        <v>0</v>
      </c>
      <c r="O188" s="9">
        <v>2.2401280145475391</v>
      </c>
      <c r="P188" s="9">
        <v>0.24454139533988883</v>
      </c>
      <c r="Q188" s="9">
        <v>0</v>
      </c>
      <c r="R188" s="9">
        <v>0.5303096644192522</v>
      </c>
      <c r="S188" s="9">
        <v>0.47280935110530647</v>
      </c>
      <c r="T188" s="9">
        <v>0.76091654071209114</v>
      </c>
      <c r="U188" s="9">
        <v>0</v>
      </c>
      <c r="V188" s="9">
        <v>0</v>
      </c>
      <c r="W188" s="9">
        <v>0.6922910975468477</v>
      </c>
      <c r="X188" s="10">
        <f>COUNTIF(G188:W188,"&gt;0")/17</f>
        <v>0.58823529411764708</v>
      </c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</row>
    <row r="189" spans="1:64" x14ac:dyDescent="0.2">
      <c r="A189" s="1" t="s">
        <v>365</v>
      </c>
      <c r="B189" s="1">
        <v>857.67529999999999</v>
      </c>
      <c r="C189" s="7">
        <f>AVERAGE(G189:N189)</f>
        <v>2.8186996200372847</v>
      </c>
      <c r="D189" s="7">
        <f>STDEV(G189:N189)</f>
        <v>2.2984749153496735</v>
      </c>
      <c r="E189" s="7">
        <f>AVERAGE(O189:W189)</f>
        <v>1.7379230907907828</v>
      </c>
      <c r="F189" s="7">
        <f>STDEV(O189:W189)</f>
        <v>1.3274652156759408</v>
      </c>
      <c r="G189" s="16">
        <v>7.0243413682153983</v>
      </c>
      <c r="H189" s="16">
        <v>3.8111311583480929</v>
      </c>
      <c r="I189" s="16">
        <v>0.63889610381212503</v>
      </c>
      <c r="J189" s="16">
        <v>0</v>
      </c>
      <c r="K189" s="16">
        <v>4.101947010859349</v>
      </c>
      <c r="L189" s="16">
        <v>0.86407766528167251</v>
      </c>
      <c r="M189" s="16">
        <v>3.1837997591154945</v>
      </c>
      <c r="N189" s="16">
        <v>2.9254038946661467</v>
      </c>
      <c r="O189" s="9">
        <v>4.4569312988730188</v>
      </c>
      <c r="P189" s="9">
        <v>2.0268162128006959</v>
      </c>
      <c r="Q189" s="9">
        <v>0</v>
      </c>
      <c r="R189" s="9">
        <v>1.2386236246361837</v>
      </c>
      <c r="S189" s="9">
        <v>2.1752329670359631</v>
      </c>
      <c r="T189" s="9">
        <v>2.6156682787012353</v>
      </c>
      <c r="U189" s="9">
        <v>0.99795271932312701</v>
      </c>
      <c r="V189" s="9">
        <v>0.3807909116667495</v>
      </c>
      <c r="W189" s="9">
        <v>1.749291804080072</v>
      </c>
      <c r="X189" s="10">
        <f>COUNTIF(G189:W189,"&gt;0")/17</f>
        <v>0.88235294117647056</v>
      </c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</row>
    <row r="190" spans="1:64" x14ac:dyDescent="0.2">
      <c r="A190" s="1" t="s">
        <v>366</v>
      </c>
      <c r="B190" s="1">
        <v>875.72230000000002</v>
      </c>
      <c r="C190" s="7">
        <f>AVERAGE(G190:N190)</f>
        <v>38.944568701412429</v>
      </c>
      <c r="D190" s="7">
        <f>STDEV(G190:N190)</f>
        <v>37.896903459815078</v>
      </c>
      <c r="E190" s="7">
        <f>AVERAGE(O190:W190)</f>
        <v>74.41875879247678</v>
      </c>
      <c r="F190" s="7">
        <f>STDEV(O190:W190)</f>
        <v>70.58058469378193</v>
      </c>
      <c r="G190" s="16">
        <v>43.564406951765022</v>
      </c>
      <c r="H190" s="16">
        <v>0</v>
      </c>
      <c r="I190" s="16">
        <v>4.4965297382053571</v>
      </c>
      <c r="J190" s="16">
        <v>3.1666138024763626</v>
      </c>
      <c r="K190" s="16">
        <v>109.204674068507</v>
      </c>
      <c r="L190" s="16">
        <v>60.344567660346023</v>
      </c>
      <c r="M190" s="16">
        <v>62.285867234797571</v>
      </c>
      <c r="N190" s="16">
        <v>28.493890155202127</v>
      </c>
      <c r="O190" s="9">
        <v>181.22809926502907</v>
      </c>
      <c r="P190" s="9">
        <v>5.0814112700396663</v>
      </c>
      <c r="Q190" s="9">
        <v>2.2589548917532567</v>
      </c>
      <c r="R190" s="9">
        <v>15.215407203109489</v>
      </c>
      <c r="S190" s="9">
        <v>121.25722600137587</v>
      </c>
      <c r="T190" s="9">
        <v>116.16491189964664</v>
      </c>
      <c r="U190" s="9">
        <v>147.98732564097421</v>
      </c>
      <c r="V190" s="9">
        <v>0</v>
      </c>
      <c r="W190" s="9">
        <v>80.575492960362794</v>
      </c>
      <c r="X190" s="10">
        <f>COUNTIF(G190:W190,"&gt;0")/17</f>
        <v>0.88235294117647056</v>
      </c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</row>
    <row r="191" spans="1:64" x14ac:dyDescent="0.2">
      <c r="A191" s="1" t="s">
        <v>318</v>
      </c>
      <c r="B191" s="1">
        <v>869.67529999999999</v>
      </c>
      <c r="C191" s="7">
        <f>AVERAGE(G191:N191)</f>
        <v>0.68733154572118083</v>
      </c>
      <c r="D191" s="7">
        <f>STDEV(G191:N191)</f>
        <v>0.85043565135282739</v>
      </c>
      <c r="E191" s="7">
        <f>AVERAGE(O191:W191)</f>
        <v>0.26401553470130823</v>
      </c>
      <c r="F191" s="7">
        <f>STDEV(O191:W191)</f>
        <v>0.48603037696547335</v>
      </c>
      <c r="G191" s="16">
        <v>0.61724306966131104</v>
      </c>
      <c r="H191" s="16">
        <v>0</v>
      </c>
      <c r="I191" s="16">
        <v>0</v>
      </c>
      <c r="J191" s="16">
        <v>0.70028403671162354</v>
      </c>
      <c r="K191" s="16">
        <v>0.29642451125116864</v>
      </c>
      <c r="L191" s="16">
        <v>2.6683522623561906</v>
      </c>
      <c r="M191" s="16">
        <v>0.71534924963675761</v>
      </c>
      <c r="N191" s="16">
        <v>0.50099923615239605</v>
      </c>
      <c r="O191" s="9">
        <v>0.23351887032174745</v>
      </c>
      <c r="P191" s="9">
        <v>0.20764449045494393</v>
      </c>
      <c r="Q191" s="9">
        <v>0</v>
      </c>
      <c r="R191" s="9">
        <v>0</v>
      </c>
      <c r="S191" s="9">
        <v>1.4906649695778296</v>
      </c>
      <c r="T191" s="9">
        <v>0</v>
      </c>
      <c r="U191" s="9">
        <v>0</v>
      </c>
      <c r="V191" s="9">
        <v>0</v>
      </c>
      <c r="W191" s="9">
        <v>0.44431148195725328</v>
      </c>
      <c r="X191" s="10">
        <f>COUNTIF(G191:W191,"&gt;0")/17</f>
        <v>0.58823529411764708</v>
      </c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</row>
    <row r="620" spans="40:40" x14ac:dyDescent="0.2">
      <c r="AN620" s="18"/>
    </row>
  </sheetData>
  <autoFilter ref="A5:X5">
    <sortState ref="A6:X191">
      <sortCondition ref="A5"/>
    </sortState>
  </autoFilter>
  <mergeCells count="1">
    <mergeCell ref="C3:F3"/>
  </mergeCells>
  <conditionalFormatting sqref="G3:BL4 G1:BL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10"/>
  <sheetViews>
    <sheetView zoomScale="90" zoomScaleNormal="90" workbookViewId="0">
      <selection activeCell="X6" sqref="X6"/>
    </sheetView>
  </sheetViews>
  <sheetFormatPr defaultRowHeight="12" x14ac:dyDescent="0.2"/>
  <cols>
    <col min="1" max="1" width="36.85546875" style="1" bestFit="1" customWidth="1"/>
    <col min="2" max="3" width="9.140625" style="1"/>
    <col min="4" max="6" width="9.140625" style="6"/>
    <col min="7" max="14" width="9.140625" style="13"/>
    <col min="15" max="23" width="9.140625" style="4"/>
    <col min="24" max="16384" width="9.140625" style="1"/>
  </cols>
  <sheetData>
    <row r="1" spans="1:64" x14ac:dyDescent="0.2">
      <c r="G1" s="13" t="s">
        <v>0</v>
      </c>
      <c r="H1" s="13" t="s">
        <v>0</v>
      </c>
      <c r="I1" s="13" t="s">
        <v>0</v>
      </c>
      <c r="J1" s="13" t="s">
        <v>0</v>
      </c>
      <c r="K1" s="13" t="s">
        <v>0</v>
      </c>
      <c r="L1" s="13" t="s">
        <v>0</v>
      </c>
      <c r="M1" s="13" t="s">
        <v>0</v>
      </c>
      <c r="N1" s="13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</row>
    <row r="2" spans="1:64" x14ac:dyDescent="0.2">
      <c r="D2" s="1"/>
      <c r="E2" s="1"/>
      <c r="F2" s="1"/>
      <c r="G2" s="13" t="s">
        <v>1</v>
      </c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</row>
    <row r="3" spans="1:64" x14ac:dyDescent="0.2">
      <c r="C3" s="21"/>
      <c r="D3" s="21"/>
      <c r="E3" s="21"/>
      <c r="F3" s="21"/>
      <c r="G3" s="13" t="s">
        <v>2</v>
      </c>
      <c r="H3" s="13" t="s">
        <v>2</v>
      </c>
      <c r="I3" s="13" t="s">
        <v>2</v>
      </c>
      <c r="J3" s="13" t="s">
        <v>2</v>
      </c>
      <c r="K3" s="13" t="s">
        <v>2</v>
      </c>
      <c r="L3" s="13" t="s">
        <v>2</v>
      </c>
      <c r="M3" s="13" t="s">
        <v>2</v>
      </c>
      <c r="N3" s="13" t="s">
        <v>2</v>
      </c>
      <c r="O3" s="4" t="s">
        <v>3</v>
      </c>
      <c r="P3" s="4" t="s">
        <v>3</v>
      </c>
      <c r="Q3" s="4" t="s">
        <v>3</v>
      </c>
      <c r="R3" s="4" t="s">
        <v>3</v>
      </c>
      <c r="S3" s="4" t="s">
        <v>3</v>
      </c>
      <c r="T3" s="4" t="s">
        <v>3</v>
      </c>
      <c r="U3" s="4" t="s">
        <v>3</v>
      </c>
      <c r="V3" s="4" t="s">
        <v>3</v>
      </c>
      <c r="W3" s="4" t="s">
        <v>3</v>
      </c>
    </row>
    <row r="4" spans="1:64" x14ac:dyDescent="0.2">
      <c r="C4" s="1" t="s">
        <v>4</v>
      </c>
      <c r="D4" s="1"/>
      <c r="E4" s="1" t="s">
        <v>5</v>
      </c>
      <c r="F4" s="1"/>
      <c r="G4" s="13" t="s">
        <v>154</v>
      </c>
      <c r="H4" s="13" t="s">
        <v>154</v>
      </c>
      <c r="I4" s="13" t="s">
        <v>154</v>
      </c>
      <c r="J4" s="13" t="s">
        <v>154</v>
      </c>
      <c r="K4" s="13" t="s">
        <v>154</v>
      </c>
      <c r="L4" s="13" t="s">
        <v>154</v>
      </c>
      <c r="M4" s="13" t="s">
        <v>154</v>
      </c>
      <c r="N4" s="13" t="s">
        <v>154</v>
      </c>
      <c r="O4" s="4" t="s">
        <v>154</v>
      </c>
      <c r="P4" s="4" t="s">
        <v>154</v>
      </c>
      <c r="Q4" s="4" t="s">
        <v>154</v>
      </c>
      <c r="R4" s="4" t="s">
        <v>154</v>
      </c>
      <c r="S4" s="4" t="s">
        <v>154</v>
      </c>
      <c r="T4" s="4" t="s">
        <v>154</v>
      </c>
      <c r="U4" s="4" t="s">
        <v>154</v>
      </c>
      <c r="V4" s="4" t="s">
        <v>154</v>
      </c>
      <c r="W4" s="4" t="s">
        <v>154</v>
      </c>
    </row>
    <row r="5" spans="1:64" x14ac:dyDescent="0.2">
      <c r="A5" s="1" t="s">
        <v>215</v>
      </c>
      <c r="B5" s="15" t="s">
        <v>216</v>
      </c>
      <c r="C5" s="1" t="s">
        <v>7</v>
      </c>
      <c r="D5" s="1" t="s">
        <v>8</v>
      </c>
      <c r="E5" s="1" t="s">
        <v>7</v>
      </c>
      <c r="F5" s="1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155</v>
      </c>
      <c r="M5" s="13" t="s">
        <v>156</v>
      </c>
      <c r="N5" s="13" t="s">
        <v>157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5" t="s">
        <v>26</v>
      </c>
    </row>
    <row r="6" spans="1:64" x14ac:dyDescent="0.2">
      <c r="A6" s="1" t="s">
        <v>269</v>
      </c>
      <c r="B6" s="1">
        <v>682.59100000000001</v>
      </c>
      <c r="C6" s="7">
        <f>AVERAGE(G6:N6)</f>
        <v>6.6030093139132773E-2</v>
      </c>
      <c r="D6" s="7">
        <f>STDEV(G6:N6)</f>
        <v>0.16597460090248228</v>
      </c>
      <c r="E6" s="7">
        <f>AVERAGE(O6:W6)</f>
        <v>8.7162249898348906E-2</v>
      </c>
      <c r="F6" s="7">
        <f>STDEV(O6:W6)</f>
        <v>0.13142159013919968</v>
      </c>
      <c r="G6" s="16">
        <v>1.0578456660851202E-2</v>
      </c>
      <c r="H6" s="16">
        <v>1.1224026906610814E-2</v>
      </c>
      <c r="I6" s="16">
        <v>3.3020637420052624E-3</v>
      </c>
      <c r="J6" s="16">
        <v>2.6967386867688879E-2</v>
      </c>
      <c r="K6" s="16">
        <v>0</v>
      </c>
      <c r="L6" s="16">
        <v>0</v>
      </c>
      <c r="M6" s="16">
        <v>0.47616881093590602</v>
      </c>
      <c r="N6" s="16">
        <v>0</v>
      </c>
      <c r="O6" s="9">
        <v>0</v>
      </c>
      <c r="P6" s="9">
        <v>0.34731225726344594</v>
      </c>
      <c r="Q6" s="9">
        <v>0.26018874463532776</v>
      </c>
      <c r="R6" s="9">
        <v>0.1243064336736639</v>
      </c>
      <c r="S6" s="9">
        <v>5.265281351270254E-2</v>
      </c>
      <c r="T6" s="9">
        <v>0</v>
      </c>
      <c r="U6" s="9">
        <v>0</v>
      </c>
      <c r="V6" s="9">
        <v>0</v>
      </c>
      <c r="W6" s="9">
        <v>0</v>
      </c>
      <c r="X6" s="10">
        <f>COUNTIF(G6:W6,"&gt;0")/17</f>
        <v>0.52941176470588236</v>
      </c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</row>
    <row r="7" spans="1:64" x14ac:dyDescent="0.2">
      <c r="A7" s="1" t="s">
        <v>378</v>
      </c>
      <c r="B7" s="1">
        <v>743.54089999999997</v>
      </c>
      <c r="C7" s="7">
        <f>AVERAGE(G7:N7)</f>
        <v>26.467309315632427</v>
      </c>
      <c r="D7" s="7">
        <f>STDEV(G7:N7)</f>
        <v>11.971967269027409</v>
      </c>
      <c r="E7" s="7">
        <f>AVERAGE(O7:W7)</f>
        <v>21.152319166361004</v>
      </c>
      <c r="F7" s="7">
        <f>STDEV(O7:W7)</f>
        <v>10.481466247922818</v>
      </c>
      <c r="G7" s="16">
        <v>34.02691189621585</v>
      </c>
      <c r="H7" s="16">
        <v>35.742403969794594</v>
      </c>
      <c r="I7" s="16">
        <v>33.489592027964292</v>
      </c>
      <c r="J7" s="16">
        <v>27.975459044326826</v>
      </c>
      <c r="K7" s="16">
        <v>9.8479051522670797</v>
      </c>
      <c r="L7" s="16">
        <v>23.955479510509704</v>
      </c>
      <c r="M7" s="16">
        <v>39.265597061231674</v>
      </c>
      <c r="N7" s="16">
        <v>7.4351258627493646</v>
      </c>
      <c r="O7" s="9">
        <v>26.651758776293555</v>
      </c>
      <c r="P7" s="9">
        <v>20.097669460247491</v>
      </c>
      <c r="Q7" s="9">
        <v>2.7723483110395106</v>
      </c>
      <c r="R7" s="9">
        <v>4.7920069362539346</v>
      </c>
      <c r="S7" s="9">
        <v>26.784979615140493</v>
      </c>
      <c r="T7" s="9">
        <v>21.049818802611828</v>
      </c>
      <c r="U7" s="9">
        <v>27.457165239069543</v>
      </c>
      <c r="V7" s="9">
        <v>30.093974667290819</v>
      </c>
      <c r="W7" s="9">
        <v>30.671150689301861</v>
      </c>
      <c r="X7" s="10">
        <f>COUNTIF(G7:W7,"&gt;0")/17</f>
        <v>1</v>
      </c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</row>
    <row r="8" spans="1:64" x14ac:dyDescent="0.2">
      <c r="A8" s="1" t="s">
        <v>297</v>
      </c>
      <c r="B8" s="1">
        <v>774.59564999999998</v>
      </c>
      <c r="C8" s="7">
        <f>AVERAGE(G8:N8)</f>
        <v>0.2405795752152681</v>
      </c>
      <c r="D8" s="7">
        <f>STDEV(G8:N8)</f>
        <v>0.23001300240741626</v>
      </c>
      <c r="E8" s="7">
        <f>AVERAGE(O8:W8)</f>
        <v>0.47023967454570315</v>
      </c>
      <c r="F8" s="7">
        <f>STDEV(O8:W8)</f>
        <v>0.8959978882088907</v>
      </c>
      <c r="G8" s="16">
        <v>0.38026301066159812</v>
      </c>
      <c r="H8" s="16">
        <v>0.18568417251245364</v>
      </c>
      <c r="I8" s="16">
        <v>0.24830529896901046</v>
      </c>
      <c r="J8" s="16">
        <v>0.69774346333691462</v>
      </c>
      <c r="K8" s="16">
        <v>0.30794202389729719</v>
      </c>
      <c r="L8" s="16">
        <v>0</v>
      </c>
      <c r="M8" s="16">
        <v>0</v>
      </c>
      <c r="N8" s="16">
        <v>0.10469863234487091</v>
      </c>
      <c r="O8" s="9">
        <v>0.22403732548146774</v>
      </c>
      <c r="P8" s="9">
        <v>0.7937088509272362</v>
      </c>
      <c r="Q8" s="9">
        <v>2.762261924493068</v>
      </c>
      <c r="R8" s="9">
        <v>0.23470989919148585</v>
      </c>
      <c r="S8" s="9">
        <v>0</v>
      </c>
      <c r="T8" s="9">
        <v>0</v>
      </c>
      <c r="U8" s="9">
        <v>0</v>
      </c>
      <c r="V8" s="9">
        <v>0.21743907081807012</v>
      </c>
      <c r="W8" s="9">
        <v>0</v>
      </c>
      <c r="X8" s="10">
        <f>COUNTIF(G8:W8,"&gt;0")/17</f>
        <v>0.6470588235294118</v>
      </c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</row>
    <row r="9" spans="1:64" x14ac:dyDescent="0.2">
      <c r="A9" s="1" t="s">
        <v>379</v>
      </c>
      <c r="B9" s="1">
        <v>540.33069999999998</v>
      </c>
      <c r="C9" s="7">
        <f>AVERAGE(G9:N9)</f>
        <v>7.6890457744036373</v>
      </c>
      <c r="D9" s="7">
        <f>STDEV(G9:N9)</f>
        <v>4.8172252301163416</v>
      </c>
      <c r="E9" s="7">
        <f>AVERAGE(O9:W9)</f>
        <v>19.246763012421198</v>
      </c>
      <c r="F9" s="7">
        <f>STDEV(O9:W9)</f>
        <v>41.117814608105576</v>
      </c>
      <c r="G9" s="16">
        <v>2.0508429382890156</v>
      </c>
      <c r="H9" s="16">
        <v>6.7498283267602535</v>
      </c>
      <c r="I9" s="16">
        <v>8.9814616000740273</v>
      </c>
      <c r="J9" s="16">
        <v>2.7123191558992836</v>
      </c>
      <c r="K9" s="16">
        <v>14.608457635033094</v>
      </c>
      <c r="L9" s="16">
        <v>11.217951843191658</v>
      </c>
      <c r="M9" s="16">
        <v>2.9599590275001968</v>
      </c>
      <c r="N9" s="16">
        <v>12.231545668481573</v>
      </c>
      <c r="O9" s="9">
        <v>3.3812585289186923</v>
      </c>
      <c r="P9" s="9">
        <v>1.0478389391037553</v>
      </c>
      <c r="Q9" s="9">
        <v>14.673436280248202</v>
      </c>
      <c r="R9" s="9">
        <v>127.91231862298098</v>
      </c>
      <c r="S9" s="9">
        <v>14.93741090661034</v>
      </c>
      <c r="T9" s="9">
        <v>0.58829333574828457</v>
      </c>
      <c r="U9" s="9">
        <v>3.2481650216055868</v>
      </c>
      <c r="V9" s="9">
        <v>1.6795024623094645</v>
      </c>
      <c r="W9" s="9">
        <v>5.752643014265435</v>
      </c>
      <c r="X9" s="10">
        <f>COUNTIF(G9:W9,"&gt;0")/17</f>
        <v>1</v>
      </c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</row>
    <row r="10" spans="1:64" x14ac:dyDescent="0.2">
      <c r="A10" s="1" t="s">
        <v>380</v>
      </c>
      <c r="B10" s="1">
        <v>566.34630000000004</v>
      </c>
      <c r="C10" s="7">
        <f>AVERAGE(G10:N10)</f>
        <v>2.6763261270249843</v>
      </c>
      <c r="D10" s="7">
        <f>STDEV(G10:N10)</f>
        <v>1.6188389993775092</v>
      </c>
      <c r="E10" s="7">
        <f>AVERAGE(O10:W10)</f>
        <v>4.8430461341751352</v>
      </c>
      <c r="F10" s="7">
        <f>STDEV(O10:W10)</f>
        <v>6.6242556944076325</v>
      </c>
      <c r="G10" s="16">
        <v>2.2969063840908999</v>
      </c>
      <c r="H10" s="16">
        <v>1.0580634806459681</v>
      </c>
      <c r="I10" s="16">
        <v>1.4853948049516268</v>
      </c>
      <c r="J10" s="16">
        <v>2.0851695103423848</v>
      </c>
      <c r="K10" s="16">
        <v>2.1557061762984668</v>
      </c>
      <c r="L10" s="16">
        <v>6.1508770459246209</v>
      </c>
      <c r="M10" s="16">
        <v>3.840713205701856</v>
      </c>
      <c r="N10" s="16">
        <v>2.3377784082440525</v>
      </c>
      <c r="O10" s="9">
        <v>1.1165553868121134</v>
      </c>
      <c r="P10" s="9">
        <v>1.6827190721465617</v>
      </c>
      <c r="Q10" s="9">
        <v>15.678223130491327</v>
      </c>
      <c r="R10" s="9">
        <v>17.112421145011872</v>
      </c>
      <c r="S10" s="9">
        <v>2.1179125875241636</v>
      </c>
      <c r="T10" s="9">
        <v>0.75823817516187941</v>
      </c>
      <c r="U10" s="9">
        <v>3.62129189510966</v>
      </c>
      <c r="V10" s="9">
        <v>0.99779575647547525</v>
      </c>
      <c r="W10" s="9">
        <v>0.50225805884316299</v>
      </c>
      <c r="X10" s="10">
        <f>COUNTIF(G10:W10,"&gt;0")/17</f>
        <v>1</v>
      </c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</row>
    <row r="11" spans="1:64" x14ac:dyDescent="0.2">
      <c r="A11" s="1" t="s">
        <v>345</v>
      </c>
      <c r="B11" s="1">
        <v>554.30190000000005</v>
      </c>
      <c r="C11" s="7">
        <f>AVERAGE(G11:N11)</f>
        <v>1.092541867044583</v>
      </c>
      <c r="D11" s="7">
        <f>STDEV(G11:N11)</f>
        <v>1.1439276972076438</v>
      </c>
      <c r="E11" s="7">
        <f>AVERAGE(O11:W11)</f>
        <v>1.4151830936858945</v>
      </c>
      <c r="F11" s="7">
        <f>STDEV(O11:W11)</f>
        <v>1.9362048956138589</v>
      </c>
      <c r="G11" s="16">
        <v>0.17695600812195428</v>
      </c>
      <c r="H11" s="16">
        <v>0.43106284979591825</v>
      </c>
      <c r="I11" s="16">
        <v>0.28308977562221282</v>
      </c>
      <c r="J11" s="16">
        <v>0</v>
      </c>
      <c r="K11" s="16">
        <v>0.47361988605821514</v>
      </c>
      <c r="L11" s="16">
        <v>2.4171647854326124</v>
      </c>
      <c r="M11" s="16">
        <v>2.3182326908684647</v>
      </c>
      <c r="N11" s="16">
        <v>2.6402089404572866</v>
      </c>
      <c r="O11" s="9">
        <v>0</v>
      </c>
      <c r="P11" s="9">
        <v>0.5271818729774197</v>
      </c>
      <c r="Q11" s="9">
        <v>5.8728059374296651</v>
      </c>
      <c r="R11" s="9">
        <v>3.0160885718207946</v>
      </c>
      <c r="S11" s="9">
        <v>1.8122969826868283</v>
      </c>
      <c r="T11" s="9">
        <v>0.44559183914651967</v>
      </c>
      <c r="U11" s="9">
        <v>0.75896344612129962</v>
      </c>
      <c r="V11" s="9">
        <v>0.30371919299052325</v>
      </c>
      <c r="W11" s="9">
        <v>0</v>
      </c>
      <c r="X11" s="10">
        <f>COUNTIF(G11:W11,"&gt;0")/17</f>
        <v>0.82352941176470584</v>
      </c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</row>
    <row r="12" spans="1:64" x14ac:dyDescent="0.2">
      <c r="A12" s="1" t="s">
        <v>330</v>
      </c>
      <c r="B12" s="1">
        <v>578.30190000000005</v>
      </c>
      <c r="C12" s="7">
        <f>AVERAGE(G12:N12)</f>
        <v>0.31927670008828474</v>
      </c>
      <c r="D12" s="7">
        <f>STDEV(G12:N12)</f>
        <v>0.3781059362430646</v>
      </c>
      <c r="E12" s="7">
        <f>AVERAGE(O12:W12)</f>
        <v>1.1478228383322602</v>
      </c>
      <c r="F12" s="7">
        <f>STDEV(O12:W12)</f>
        <v>1.7463818439535197</v>
      </c>
      <c r="G12" s="16">
        <v>0</v>
      </c>
      <c r="H12" s="16">
        <v>0.22369605065290257</v>
      </c>
      <c r="I12" s="16">
        <v>0.27945913496013314</v>
      </c>
      <c r="J12" s="16">
        <v>0</v>
      </c>
      <c r="K12" s="16">
        <v>0.17637018365193402</v>
      </c>
      <c r="L12" s="16">
        <v>1.1429998238615853</v>
      </c>
      <c r="M12" s="16">
        <v>0.56940408416557264</v>
      </c>
      <c r="N12" s="16">
        <v>0.16228432341415019</v>
      </c>
      <c r="O12" s="9">
        <v>0.35895215493056293</v>
      </c>
      <c r="P12" s="9">
        <v>0</v>
      </c>
      <c r="Q12" s="9">
        <v>5.2444213287996853</v>
      </c>
      <c r="R12" s="9">
        <v>0.29163412862619092</v>
      </c>
      <c r="S12" s="9">
        <v>0.24119725590618726</v>
      </c>
      <c r="T12" s="9">
        <v>0.86622848417619858</v>
      </c>
      <c r="U12" s="9">
        <v>2.7493642900300435</v>
      </c>
      <c r="V12" s="9">
        <v>0.24750604675125779</v>
      </c>
      <c r="W12" s="9">
        <v>0.33110185577021334</v>
      </c>
      <c r="X12" s="10">
        <f>COUNTIF(G12:W12,"&gt;0")/17</f>
        <v>0.82352941176470584</v>
      </c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</row>
    <row r="13" spans="1:64" x14ac:dyDescent="0.2">
      <c r="A13" s="1" t="s">
        <v>355</v>
      </c>
      <c r="B13" s="1">
        <v>612.38009999999997</v>
      </c>
      <c r="C13" s="7">
        <f>AVERAGE(G13:N13)</f>
        <v>0.70423457915902876</v>
      </c>
      <c r="D13" s="7">
        <f>STDEV(G13:N13)</f>
        <v>0.54708912707900481</v>
      </c>
      <c r="E13" s="7">
        <f>AVERAGE(O13:W13)</f>
        <v>1.4258326605976059</v>
      </c>
      <c r="F13" s="7">
        <f>STDEV(O13:W13)</f>
        <v>1.897106113027843</v>
      </c>
      <c r="G13" s="16">
        <v>0.42322773911588391</v>
      </c>
      <c r="H13" s="16">
        <v>0.25793577286547187</v>
      </c>
      <c r="I13" s="16">
        <v>0</v>
      </c>
      <c r="J13" s="16">
        <v>1.3344493813065561</v>
      </c>
      <c r="K13" s="16">
        <v>1.6255824942161503</v>
      </c>
      <c r="L13" s="16">
        <v>0.55679001821583862</v>
      </c>
      <c r="M13" s="16">
        <v>0.55533685213512785</v>
      </c>
      <c r="N13" s="16">
        <v>0.88055437541720161</v>
      </c>
      <c r="O13" s="9">
        <v>0</v>
      </c>
      <c r="P13" s="9">
        <v>1.1886068367428568</v>
      </c>
      <c r="Q13" s="9">
        <v>5.6147742548038746</v>
      </c>
      <c r="R13" s="9">
        <v>3.0341747804655936</v>
      </c>
      <c r="S13" s="9">
        <v>0.25815075800032661</v>
      </c>
      <c r="T13" s="9">
        <v>0.31912157953964304</v>
      </c>
      <c r="U13" s="9">
        <v>2.1714737335246719</v>
      </c>
      <c r="V13" s="9">
        <v>0</v>
      </c>
      <c r="W13" s="9">
        <v>0.24619200230149016</v>
      </c>
      <c r="X13" s="10">
        <f>COUNTIF(G13:W13,"&gt;0")/17</f>
        <v>0.82352941176470584</v>
      </c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</row>
    <row r="14" spans="1:64" x14ac:dyDescent="0.2">
      <c r="A14" s="1" t="s">
        <v>319</v>
      </c>
      <c r="B14" s="1">
        <v>610.36450000000002</v>
      </c>
      <c r="C14" s="7">
        <f>AVERAGE(G14:N14)</f>
        <v>0.59949217898306162</v>
      </c>
      <c r="D14" s="7">
        <f>STDEV(G14:N14)</f>
        <v>0.57104712046815043</v>
      </c>
      <c r="E14" s="7">
        <f>AVERAGE(O14:W14)</f>
        <v>0.7225282327346223</v>
      </c>
      <c r="F14" s="7">
        <f>STDEV(O14:W14)</f>
        <v>1.1581793531316102</v>
      </c>
      <c r="G14" s="16">
        <v>0.87375736147988692</v>
      </c>
      <c r="H14" s="16">
        <v>0.21509484267284545</v>
      </c>
      <c r="I14" s="16">
        <v>0.73864514343348275</v>
      </c>
      <c r="J14" s="16">
        <v>0</v>
      </c>
      <c r="K14" s="16">
        <v>0.26170869971326732</v>
      </c>
      <c r="L14" s="16">
        <v>1.5414979253750811</v>
      </c>
      <c r="M14" s="16">
        <v>1.1652334591899296</v>
      </c>
      <c r="N14" s="16">
        <v>0</v>
      </c>
      <c r="O14" s="9">
        <v>0</v>
      </c>
      <c r="P14" s="9">
        <v>0.35589376123708671</v>
      </c>
      <c r="Q14" s="9">
        <v>0</v>
      </c>
      <c r="R14" s="9">
        <v>0.82522471253700569</v>
      </c>
      <c r="S14" s="9">
        <v>0.78535685259500942</v>
      </c>
      <c r="T14" s="9">
        <v>0.41849601296175026</v>
      </c>
      <c r="U14" s="9">
        <v>3.7074088898835744</v>
      </c>
      <c r="V14" s="9">
        <v>0.18525943523854124</v>
      </c>
      <c r="W14" s="9">
        <v>0.22511443015863258</v>
      </c>
      <c r="X14" s="10">
        <f>COUNTIF(G14:W14,"&gt;0")/17</f>
        <v>0.76470588235294112</v>
      </c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x14ac:dyDescent="0.2">
      <c r="A15" s="1" t="s">
        <v>356</v>
      </c>
      <c r="B15" s="1">
        <v>666.47149999999999</v>
      </c>
      <c r="C15" s="7">
        <f>AVERAGE(G15:N15)</f>
        <v>13.008717811520063</v>
      </c>
      <c r="D15" s="7">
        <f>STDEV(G15:N15)</f>
        <v>14.863399193628261</v>
      </c>
      <c r="E15" s="7">
        <f>AVERAGE(O15:W15)</f>
        <v>44.511894589738688</v>
      </c>
      <c r="F15" s="7">
        <f>STDEV(O15:W15)</f>
        <v>50.821723040764326</v>
      </c>
      <c r="G15" s="16">
        <v>13.597009826408083</v>
      </c>
      <c r="H15" s="16">
        <v>4.904268503764083</v>
      </c>
      <c r="I15" s="16">
        <v>3.8864418097278035</v>
      </c>
      <c r="J15" s="16">
        <v>44.957640991662323</v>
      </c>
      <c r="K15" s="16">
        <v>0.73862264210154926</v>
      </c>
      <c r="L15" s="16">
        <v>14.142869956422373</v>
      </c>
      <c r="M15" s="16">
        <v>21.311624695213524</v>
      </c>
      <c r="N15" s="16">
        <v>0.53126406686075345</v>
      </c>
      <c r="O15" s="9">
        <v>14.813766814244815</v>
      </c>
      <c r="P15" s="9">
        <v>127.15675663184773</v>
      </c>
      <c r="Q15" s="9">
        <v>5.2991983857762541</v>
      </c>
      <c r="R15" s="9">
        <v>0.35279668346708359</v>
      </c>
      <c r="S15" s="9">
        <v>17.922648841239699</v>
      </c>
      <c r="T15" s="9">
        <v>109.95032225070995</v>
      </c>
      <c r="U15" s="9">
        <v>96.170316587173133</v>
      </c>
      <c r="V15" s="9">
        <v>14.81873003321452</v>
      </c>
      <c r="W15" s="9">
        <v>14.122515079974942</v>
      </c>
      <c r="X15" s="10">
        <f>COUNTIF(G15:W15,"&gt;0")/17</f>
        <v>1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</row>
    <row r="16" spans="1:64" x14ac:dyDescent="0.2">
      <c r="A16" s="1" t="s">
        <v>381</v>
      </c>
      <c r="B16" s="1">
        <v>554.3383</v>
      </c>
      <c r="C16" s="7">
        <f>AVERAGE(G16:N16)</f>
        <v>3.5520576287046945</v>
      </c>
      <c r="D16" s="7">
        <f>STDEV(G16:N16)</f>
        <v>2.8316974335244129</v>
      </c>
      <c r="E16" s="7">
        <f>AVERAGE(O16:W16)</f>
        <v>5.9044899985592245</v>
      </c>
      <c r="F16" s="7">
        <f>STDEV(O16:W16)</f>
        <v>8.160288472740989</v>
      </c>
      <c r="G16" s="16">
        <v>3.0886598006125237</v>
      </c>
      <c r="H16" s="16">
        <v>1.0915070423707087</v>
      </c>
      <c r="I16" s="16">
        <v>1.7635400591275634</v>
      </c>
      <c r="J16" s="16">
        <v>2.7137768687713044</v>
      </c>
      <c r="K16" s="16">
        <v>5.869978886494688</v>
      </c>
      <c r="L16" s="16">
        <v>9.529830970259944</v>
      </c>
      <c r="M16" s="16">
        <v>2.9161682434231309</v>
      </c>
      <c r="N16" s="16">
        <v>1.442999158577696</v>
      </c>
      <c r="O16" s="9">
        <v>1.4172675977954665</v>
      </c>
      <c r="P16" s="9">
        <v>1.4068670265735859</v>
      </c>
      <c r="Q16" s="9">
        <v>11.748725842175135</v>
      </c>
      <c r="R16" s="9">
        <v>25.735895954829093</v>
      </c>
      <c r="S16" s="9">
        <v>3.6589431267643278</v>
      </c>
      <c r="T16" s="9">
        <v>1.7844299823138607</v>
      </c>
      <c r="U16" s="9">
        <v>4.5861764102820359</v>
      </c>
      <c r="V16" s="9">
        <v>0.85255480715071275</v>
      </c>
      <c r="W16" s="9">
        <v>1.9495492391488114</v>
      </c>
      <c r="X16" s="10">
        <f>COUNTIF(G16:W16,"&gt;0")/17</f>
        <v>1</v>
      </c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</row>
    <row r="17" spans="1:64" x14ac:dyDescent="0.2">
      <c r="A17" s="1" t="s">
        <v>382</v>
      </c>
      <c r="B17" s="1">
        <v>410.23129999999998</v>
      </c>
      <c r="C17" s="7">
        <f>AVERAGE(G17:N17)</f>
        <v>82.359342825925566</v>
      </c>
      <c r="D17" s="7">
        <f>STDEV(G17:N17)</f>
        <v>149.19281134119103</v>
      </c>
      <c r="E17" s="7">
        <f>AVERAGE(O17:W17)</f>
        <v>14.49545182885946</v>
      </c>
      <c r="F17" s="7">
        <f>STDEV(O17:W17)</f>
        <v>11.563147436914017</v>
      </c>
      <c r="G17" s="16">
        <v>8.0913787982749596</v>
      </c>
      <c r="H17" s="16">
        <v>4.1258378857876092</v>
      </c>
      <c r="I17" s="16">
        <v>5.0664227658728231</v>
      </c>
      <c r="J17" s="16">
        <v>15.592305442399532</v>
      </c>
      <c r="K17" s="16">
        <v>422.39214931256907</v>
      </c>
      <c r="L17" s="16">
        <v>3.6707731401407684</v>
      </c>
      <c r="M17" s="16">
        <v>24.778528688182263</v>
      </c>
      <c r="N17" s="16">
        <v>175.15734657417752</v>
      </c>
      <c r="O17" s="9">
        <v>4.7013488735649727</v>
      </c>
      <c r="P17" s="9">
        <v>20.26029160250561</v>
      </c>
      <c r="Q17" s="9">
        <v>21.752153405026316</v>
      </c>
      <c r="R17" s="9">
        <v>18.767416570966009</v>
      </c>
      <c r="S17" s="9">
        <v>4.8351163929291854</v>
      </c>
      <c r="T17" s="9">
        <v>15.907412624567085</v>
      </c>
      <c r="U17" s="9">
        <v>37.452472581453279</v>
      </c>
      <c r="V17" s="9">
        <v>3.9591228812756052</v>
      </c>
      <c r="W17" s="9">
        <v>2.8237315274470851</v>
      </c>
      <c r="X17" s="10">
        <f>COUNTIF(G17:W17,"&gt;0")/17</f>
        <v>1</v>
      </c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</row>
    <row r="18" spans="1:64" x14ac:dyDescent="0.2">
      <c r="A18" s="1" t="s">
        <v>383</v>
      </c>
      <c r="B18" s="1">
        <v>452.2783</v>
      </c>
      <c r="C18" s="7">
        <f>AVERAGE(G18:N18)</f>
        <v>4.1653764156747028</v>
      </c>
      <c r="D18" s="7">
        <f>STDEV(G18:N18)</f>
        <v>3.2422456874729138</v>
      </c>
      <c r="E18" s="7">
        <f>AVERAGE(O18:W18)</f>
        <v>5.5354607564821299</v>
      </c>
      <c r="F18" s="7">
        <f>STDEV(O18:W18)</f>
        <v>3.3627993561069021</v>
      </c>
      <c r="G18" s="16">
        <v>3.0158984011895069</v>
      </c>
      <c r="H18" s="16">
        <v>2.0811247769478043</v>
      </c>
      <c r="I18" s="16">
        <v>9.9440951148711356</v>
      </c>
      <c r="J18" s="16">
        <v>1.0791828788398756</v>
      </c>
      <c r="K18" s="16">
        <v>5.4651040521533831</v>
      </c>
      <c r="L18" s="16">
        <v>7.8116437384845341</v>
      </c>
      <c r="M18" s="16">
        <v>2.360390215798339</v>
      </c>
      <c r="N18" s="16">
        <v>1.5655721471130479</v>
      </c>
      <c r="O18" s="9">
        <v>3.6376455824664893</v>
      </c>
      <c r="P18" s="9">
        <v>1.1422414336645275</v>
      </c>
      <c r="Q18" s="9">
        <v>7.1663052677947574</v>
      </c>
      <c r="R18" s="9">
        <v>10.742328681946436</v>
      </c>
      <c r="S18" s="9">
        <v>7.2124011369982259</v>
      </c>
      <c r="T18" s="9">
        <v>1.917545680107219</v>
      </c>
      <c r="U18" s="9">
        <v>2.5311367676304237</v>
      </c>
      <c r="V18" s="9">
        <v>6.4712805647433314</v>
      </c>
      <c r="W18" s="9">
        <v>8.9982616929877643</v>
      </c>
      <c r="X18" s="10">
        <f>COUNTIF(G18:W18,"&gt;0")/17</f>
        <v>1</v>
      </c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</row>
    <row r="19" spans="1:64" x14ac:dyDescent="0.2">
      <c r="A19" s="1" t="s">
        <v>384</v>
      </c>
      <c r="B19" s="1">
        <v>480.30959999999999</v>
      </c>
      <c r="C19" s="7">
        <f>AVERAGE(G19:N19)</f>
        <v>36.806808516777558</v>
      </c>
      <c r="D19" s="7">
        <f>STDEV(G19:N19)</f>
        <v>13.332980138198893</v>
      </c>
      <c r="E19" s="7">
        <f>AVERAGE(O19:W19)</f>
        <v>57.842572638356728</v>
      </c>
      <c r="F19" s="7">
        <f>STDEV(O19:W19)</f>
        <v>75.640149655816131</v>
      </c>
      <c r="G19" s="16">
        <v>20.237049341255641</v>
      </c>
      <c r="H19" s="16">
        <v>33.030752853913789</v>
      </c>
      <c r="I19" s="16">
        <v>58.49944593998611</v>
      </c>
      <c r="J19" s="16">
        <v>25.283619284469481</v>
      </c>
      <c r="K19" s="16">
        <v>45.166202116629016</v>
      </c>
      <c r="L19" s="16">
        <v>49.612534356475201</v>
      </c>
      <c r="M19" s="16">
        <v>25.928837968334292</v>
      </c>
      <c r="N19" s="16">
        <v>36.696026273156903</v>
      </c>
      <c r="O19" s="9">
        <v>35.490635310522386</v>
      </c>
      <c r="P19" s="9">
        <v>25.68938873837034</v>
      </c>
      <c r="Q19" s="9">
        <v>10.196963562879498</v>
      </c>
      <c r="R19" s="9">
        <v>257.16119449105014</v>
      </c>
      <c r="S19" s="9">
        <v>42.545657059036657</v>
      </c>
      <c r="T19" s="9">
        <v>27.874286052876705</v>
      </c>
      <c r="U19" s="9">
        <v>43.580727000365663</v>
      </c>
      <c r="V19" s="9">
        <v>29.120285438264073</v>
      </c>
      <c r="W19" s="9">
        <v>48.924016091845139</v>
      </c>
      <c r="X19" s="10">
        <f>COUNTIF(G19:W19,"&gt;0")/17</f>
        <v>1</v>
      </c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</row>
    <row r="20" spans="1:64" x14ac:dyDescent="0.2">
      <c r="A20" s="1" t="s">
        <v>385</v>
      </c>
      <c r="B20" s="1">
        <v>478.29390000000001</v>
      </c>
      <c r="C20" s="7">
        <f>AVERAGE(G20:N20)</f>
        <v>8.5956789215544696</v>
      </c>
      <c r="D20" s="7">
        <f>STDEV(G20:N20)</f>
        <v>6.5334805333645809</v>
      </c>
      <c r="E20" s="7">
        <f>AVERAGE(O20:W20)</f>
        <v>7.7504838480290443</v>
      </c>
      <c r="F20" s="7">
        <f>STDEV(O20:W20)</f>
        <v>3.8617122642499058</v>
      </c>
      <c r="G20" s="16">
        <v>2.3691517943573772</v>
      </c>
      <c r="H20" s="16">
        <v>6.77636221688</v>
      </c>
      <c r="I20" s="16">
        <v>16.278222770542612</v>
      </c>
      <c r="J20" s="16">
        <v>6.7219086366145584</v>
      </c>
      <c r="K20" s="16">
        <v>2.7457772517212513</v>
      </c>
      <c r="L20" s="16">
        <v>5.203327928280145</v>
      </c>
      <c r="M20" s="16">
        <v>7.9097779811127449</v>
      </c>
      <c r="N20" s="16">
        <v>20.760902792927066</v>
      </c>
      <c r="O20" s="9">
        <v>5.7746998882190077</v>
      </c>
      <c r="P20" s="9">
        <v>3.3782328543905944</v>
      </c>
      <c r="Q20" s="9">
        <v>8.4399996599999714</v>
      </c>
      <c r="R20" s="9">
        <v>7.2967605632661652</v>
      </c>
      <c r="S20" s="9">
        <v>10.543121842661312</v>
      </c>
      <c r="T20" s="9">
        <v>7.7670907347700586</v>
      </c>
      <c r="U20" s="9">
        <v>1.3688139789045757</v>
      </c>
      <c r="V20" s="9">
        <v>12.892626225262012</v>
      </c>
      <c r="W20" s="9">
        <v>12.293008884787689</v>
      </c>
      <c r="X20" s="10">
        <f>COUNTIF(G20:W20,"&gt;0")/17</f>
        <v>1</v>
      </c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</row>
    <row r="21" spans="1:64" x14ac:dyDescent="0.2">
      <c r="A21" s="1" t="s">
        <v>386</v>
      </c>
      <c r="B21" s="1">
        <v>508.34089999999998</v>
      </c>
      <c r="C21" s="7">
        <f>AVERAGE(G21:N21)</f>
        <v>12.43301455033161</v>
      </c>
      <c r="D21" s="7">
        <f>STDEV(G21:N21)</f>
        <v>6.6024853225854025</v>
      </c>
      <c r="E21" s="7">
        <f>AVERAGE(O21:W21)</f>
        <v>18.518798226772454</v>
      </c>
      <c r="F21" s="7">
        <f>STDEV(O21:W21)</f>
        <v>24.256524426953114</v>
      </c>
      <c r="G21" s="16">
        <v>8.8328712693600249</v>
      </c>
      <c r="H21" s="16">
        <v>17.819977209515898</v>
      </c>
      <c r="I21" s="16">
        <v>17.240250628819258</v>
      </c>
      <c r="J21" s="16">
        <v>3.1469345107687774</v>
      </c>
      <c r="K21" s="16">
        <v>14.98052723911279</v>
      </c>
      <c r="L21" s="16">
        <v>15.175051657979209</v>
      </c>
      <c r="M21" s="16">
        <v>2.8745203959294745</v>
      </c>
      <c r="N21" s="16">
        <v>19.393983491167443</v>
      </c>
      <c r="O21" s="9">
        <v>15.816301216659397</v>
      </c>
      <c r="P21" s="9">
        <v>2.6192186736322483</v>
      </c>
      <c r="Q21" s="9">
        <v>10.284579805340098</v>
      </c>
      <c r="R21" s="9">
        <v>80.721198782534586</v>
      </c>
      <c r="S21" s="9">
        <v>22.178889284682935</v>
      </c>
      <c r="T21" s="9">
        <v>5.0869731685524302</v>
      </c>
      <c r="U21" s="9">
        <v>6.2090700226089917</v>
      </c>
      <c r="V21" s="9">
        <v>5.6954476590848682</v>
      </c>
      <c r="W21" s="9">
        <v>18.057505427856537</v>
      </c>
      <c r="X21" s="10">
        <f>COUNTIF(G21:W21,"&gt;0")/17</f>
        <v>1</v>
      </c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</row>
    <row r="22" spans="1:64" x14ac:dyDescent="0.2">
      <c r="A22" s="1" t="s">
        <v>387</v>
      </c>
      <c r="B22" s="1">
        <v>506.3252</v>
      </c>
      <c r="C22" s="7">
        <f>AVERAGE(G22:N22)</f>
        <v>4.2177869353416497</v>
      </c>
      <c r="D22" s="7">
        <f>STDEV(G22:N22)</f>
        <v>6.9119972691582134</v>
      </c>
      <c r="E22" s="7">
        <f>AVERAGE(O22:W22)</f>
        <v>3.9745297089614544</v>
      </c>
      <c r="F22" s="7">
        <f>STDEV(O22:W22)</f>
        <v>9.238067434679456</v>
      </c>
      <c r="G22" s="16">
        <v>1.0222297844722059</v>
      </c>
      <c r="H22" s="16">
        <v>0.6652540274940405</v>
      </c>
      <c r="I22" s="16">
        <v>0.89322152126093324</v>
      </c>
      <c r="J22" s="16">
        <v>1.7285088659048902</v>
      </c>
      <c r="K22" s="16">
        <v>3.1956771631273542</v>
      </c>
      <c r="L22" s="16">
        <v>2.6415081665682996</v>
      </c>
      <c r="M22" s="16">
        <v>2.4197396805935094</v>
      </c>
      <c r="N22" s="16">
        <v>21.176156273311964</v>
      </c>
      <c r="O22" s="9">
        <v>0.19566009761519287</v>
      </c>
      <c r="P22" s="9">
        <v>0.32333289735885279</v>
      </c>
      <c r="Q22" s="9">
        <v>1.659407836771575</v>
      </c>
      <c r="R22" s="9">
        <v>28.560211816443012</v>
      </c>
      <c r="S22" s="9">
        <v>1.0896467462503723</v>
      </c>
      <c r="T22" s="9">
        <v>0.40108141762555083</v>
      </c>
      <c r="U22" s="9">
        <v>1.3362686588998254</v>
      </c>
      <c r="V22" s="9">
        <v>0.48623257665086084</v>
      </c>
      <c r="W22" s="9">
        <v>1.7189253330378425</v>
      </c>
      <c r="X22" s="10">
        <f>COUNTIF(G22:W22,"&gt;0")/17</f>
        <v>1</v>
      </c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</row>
    <row r="23" spans="1:64" x14ac:dyDescent="0.2">
      <c r="A23" s="1" t="s">
        <v>388</v>
      </c>
      <c r="B23" s="1">
        <v>524.27829999999994</v>
      </c>
      <c r="C23" s="7">
        <f>AVERAGE(G23:N23)</f>
        <v>15.780649496375553</v>
      </c>
      <c r="D23" s="7">
        <f>STDEV(G23:N23)</f>
        <v>12.082204142035712</v>
      </c>
      <c r="E23" s="7">
        <f>AVERAGE(O23:W23)</f>
        <v>19.055979224583741</v>
      </c>
      <c r="F23" s="7">
        <f>STDEV(O23:W23)</f>
        <v>12.787918351274357</v>
      </c>
      <c r="G23" s="16">
        <v>8.892164454033006</v>
      </c>
      <c r="H23" s="16">
        <v>3.0810775586311894</v>
      </c>
      <c r="I23" s="16">
        <v>6.4474838134895833</v>
      </c>
      <c r="J23" s="16">
        <v>26.868259239773515</v>
      </c>
      <c r="K23" s="16">
        <v>5.6494323611500876</v>
      </c>
      <c r="L23" s="16">
        <v>14.629447932001483</v>
      </c>
      <c r="M23" s="16">
        <v>36.472412086474385</v>
      </c>
      <c r="N23" s="16">
        <v>24.204918525451177</v>
      </c>
      <c r="O23" s="9">
        <v>8.4983201882443531</v>
      </c>
      <c r="P23" s="9">
        <v>13.250620246487673</v>
      </c>
      <c r="Q23" s="9">
        <v>33.542248862535764</v>
      </c>
      <c r="R23" s="9">
        <v>2.0748776740613524</v>
      </c>
      <c r="S23" s="9">
        <v>15.659152303146104</v>
      </c>
      <c r="T23" s="9">
        <v>33.068210799001307</v>
      </c>
      <c r="U23" s="9">
        <v>38.75019570817647</v>
      </c>
      <c r="V23" s="9">
        <v>14.663493285327602</v>
      </c>
      <c r="W23" s="9">
        <v>11.99669395427304</v>
      </c>
      <c r="X23" s="10">
        <f>COUNTIF(G23:W23,"&gt;0")/17</f>
        <v>1</v>
      </c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</row>
    <row r="24" spans="1:64" x14ac:dyDescent="0.2">
      <c r="A24" s="1" t="s">
        <v>346</v>
      </c>
      <c r="B24" s="1">
        <v>749.56989299999998</v>
      </c>
      <c r="C24" s="7">
        <f>AVERAGE(G24:N24)</f>
        <v>0.80713442150374137</v>
      </c>
      <c r="D24" s="7">
        <f>STDEV(G24:N24)</f>
        <v>0.59533008932444076</v>
      </c>
      <c r="E24" s="7">
        <f>AVERAGE(O24:W24)</f>
        <v>1.232214343487283</v>
      </c>
      <c r="F24" s="7">
        <f>STDEV(O24:W24)</f>
        <v>0.77594391055715806</v>
      </c>
      <c r="G24" s="16">
        <v>1.1409956558080221</v>
      </c>
      <c r="H24" s="16">
        <v>1.1872298423551344</v>
      </c>
      <c r="I24" s="16">
        <v>0.26970706266304711</v>
      </c>
      <c r="J24" s="16">
        <v>0.87028675730119354</v>
      </c>
      <c r="K24" s="16">
        <v>0.22307925476894089</v>
      </c>
      <c r="L24" s="16">
        <v>1.7547764686400948</v>
      </c>
      <c r="M24" s="16">
        <v>1.0110003304934976</v>
      </c>
      <c r="N24" s="16">
        <v>0</v>
      </c>
      <c r="O24" s="9">
        <v>1.310970049145691</v>
      </c>
      <c r="P24" s="9">
        <v>2.1080817615700931</v>
      </c>
      <c r="Q24" s="9">
        <v>0</v>
      </c>
      <c r="R24" s="9">
        <v>2.014455659263664</v>
      </c>
      <c r="S24" s="9">
        <v>1.4267776219399773</v>
      </c>
      <c r="T24" s="9">
        <v>0</v>
      </c>
      <c r="U24" s="9">
        <v>1.8218257785631662</v>
      </c>
      <c r="V24" s="9">
        <v>1.1420193512622852</v>
      </c>
      <c r="W24" s="9">
        <v>1.265798869640673</v>
      </c>
      <c r="X24" s="10">
        <f>COUNTIF(G24:W24,"&gt;0")/17</f>
        <v>0.82352941176470584</v>
      </c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</row>
    <row r="25" spans="1:64" x14ac:dyDescent="0.2">
      <c r="A25" s="1" t="s">
        <v>389</v>
      </c>
      <c r="B25" s="1">
        <v>675.49648300000001</v>
      </c>
      <c r="C25" s="7">
        <f>AVERAGE(G25:N25)</f>
        <v>15.936545794528753</v>
      </c>
      <c r="D25" s="7">
        <f>STDEV(G25:N25)</f>
        <v>18.345291914138972</v>
      </c>
      <c r="E25" s="7">
        <f>AVERAGE(O25:W25)</f>
        <v>23.75423317833198</v>
      </c>
      <c r="F25" s="7">
        <f>STDEV(O25:W25)</f>
        <v>23.728461180787825</v>
      </c>
      <c r="G25" s="16">
        <v>12.43513805441235</v>
      </c>
      <c r="H25" s="16">
        <v>2.9032045963746547</v>
      </c>
      <c r="I25" s="16">
        <v>1.3632860175398782</v>
      </c>
      <c r="J25" s="16">
        <v>12.193668044735093</v>
      </c>
      <c r="K25" s="16">
        <v>54.685689811927425</v>
      </c>
      <c r="L25" s="16">
        <v>8.4888598155693895</v>
      </c>
      <c r="M25" s="16">
        <v>3.8536291681657087</v>
      </c>
      <c r="N25" s="16">
        <v>31.568890847505532</v>
      </c>
      <c r="O25" s="9">
        <v>17.872907824797398</v>
      </c>
      <c r="P25" s="9">
        <v>62.374302857312649</v>
      </c>
      <c r="Q25" s="9">
        <v>3.5696796009671381</v>
      </c>
      <c r="R25" s="9">
        <v>3.31111891100403</v>
      </c>
      <c r="S25" s="9">
        <v>13.188605117176634</v>
      </c>
      <c r="T25" s="9">
        <v>56.183458903123061</v>
      </c>
      <c r="U25" s="9">
        <v>43.853899902858565</v>
      </c>
      <c r="V25" s="9">
        <v>5.1252189420902505</v>
      </c>
      <c r="W25" s="9">
        <v>8.3089065456581146</v>
      </c>
      <c r="X25" s="10">
        <f>COUNTIF(G25:W25,"&gt;0")/17</f>
        <v>1</v>
      </c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</row>
    <row r="26" spans="1:64" x14ac:dyDescent="0.2">
      <c r="A26" s="1" t="s">
        <v>390</v>
      </c>
      <c r="B26" s="1">
        <v>703.527783</v>
      </c>
      <c r="C26" s="7">
        <f>AVERAGE(G26:N26)</f>
        <v>16.624105978914162</v>
      </c>
      <c r="D26" s="7">
        <f>STDEV(G26:N26)</f>
        <v>10.807604657109676</v>
      </c>
      <c r="E26" s="7">
        <f>AVERAGE(O26:W26)</f>
        <v>40.551695469129889</v>
      </c>
      <c r="F26" s="7">
        <f>STDEV(O26:W26)</f>
        <v>41.195647627452288</v>
      </c>
      <c r="G26" s="16">
        <v>24.463363593702368</v>
      </c>
      <c r="H26" s="16">
        <v>8.3123666144175399</v>
      </c>
      <c r="I26" s="16">
        <v>6.1567273768592079</v>
      </c>
      <c r="J26" s="16">
        <v>37.685619300314855</v>
      </c>
      <c r="K26" s="16">
        <v>10.830484094950286</v>
      </c>
      <c r="L26" s="16">
        <v>20.103772476598579</v>
      </c>
      <c r="M26" s="16">
        <v>18.095370922030927</v>
      </c>
      <c r="N26" s="16">
        <v>7.345143452439542</v>
      </c>
      <c r="O26" s="9">
        <v>33.927205533883438</v>
      </c>
      <c r="P26" s="9">
        <v>107.22380639551231</v>
      </c>
      <c r="Q26" s="9">
        <v>1.3581917794984382</v>
      </c>
      <c r="R26" s="9">
        <v>0.1865629412394107</v>
      </c>
      <c r="S26" s="9">
        <v>27.998452582477402</v>
      </c>
      <c r="T26" s="9">
        <v>92.437310626708069</v>
      </c>
      <c r="U26" s="9">
        <v>78.146627406304532</v>
      </c>
      <c r="V26" s="9">
        <v>9.5276089466019691</v>
      </c>
      <c r="W26" s="9">
        <v>14.15949300994345</v>
      </c>
      <c r="X26" s="10">
        <f>COUNTIF(G26:W26,"&gt;0")/17</f>
        <v>1</v>
      </c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</row>
    <row r="27" spans="1:64" x14ac:dyDescent="0.2">
      <c r="A27" s="1" t="s">
        <v>331</v>
      </c>
      <c r="B27" s="1">
        <v>701.51213299999995</v>
      </c>
      <c r="C27" s="7">
        <f>AVERAGE(G27:N27)</f>
        <v>1.6848192565260178</v>
      </c>
      <c r="D27" s="7">
        <f>STDEV(G27:N27)</f>
        <v>3.3313234028047365</v>
      </c>
      <c r="E27" s="7">
        <f>AVERAGE(O27:W27)</f>
        <v>0.67760491141615387</v>
      </c>
      <c r="F27" s="7">
        <f>STDEV(O27:W27)</f>
        <v>1.1618069387003032</v>
      </c>
      <c r="G27" s="16">
        <v>0.3179924075835</v>
      </c>
      <c r="H27" s="16">
        <v>0.27298104356503233</v>
      </c>
      <c r="I27" s="16">
        <v>0</v>
      </c>
      <c r="J27" s="16">
        <v>0.7002187282327561</v>
      </c>
      <c r="K27" s="16">
        <v>0.17884180896929544</v>
      </c>
      <c r="L27" s="16">
        <v>1.5252696243180792</v>
      </c>
      <c r="M27" s="16">
        <v>0.63623213565308101</v>
      </c>
      <c r="N27" s="16">
        <v>9.847018303886399</v>
      </c>
      <c r="O27" s="9">
        <v>0.68151927593364348</v>
      </c>
      <c r="P27" s="9">
        <v>0.24038226445242314</v>
      </c>
      <c r="Q27" s="9">
        <v>0</v>
      </c>
      <c r="R27" s="9">
        <v>3.6966360106539158</v>
      </c>
      <c r="S27" s="9">
        <v>0.5468643166620919</v>
      </c>
      <c r="T27" s="9">
        <v>0.39949835741389905</v>
      </c>
      <c r="U27" s="9">
        <v>0</v>
      </c>
      <c r="V27" s="9">
        <v>0.53354397762941108</v>
      </c>
      <c r="W27" s="9">
        <v>0</v>
      </c>
      <c r="X27" s="10">
        <f>COUNTIF(G27:W27,"&gt;0")/17</f>
        <v>0.76470588235294112</v>
      </c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</row>
    <row r="28" spans="1:64" x14ac:dyDescent="0.2">
      <c r="A28" s="1" t="s">
        <v>270</v>
      </c>
      <c r="B28" s="1">
        <v>745.48083299999996</v>
      </c>
      <c r="C28" s="7">
        <f>AVERAGE(G28:N28)</f>
        <v>6.7025342342564131E-2</v>
      </c>
      <c r="D28" s="7">
        <f>STDEV(G28:N28)</f>
        <v>0.12271168582637791</v>
      </c>
      <c r="E28" s="7">
        <f>AVERAGE(O28:W28)</f>
        <v>0.43682064330704751</v>
      </c>
      <c r="F28" s="7">
        <f>STDEV(O28:W28)</f>
        <v>0.70611097742831275</v>
      </c>
      <c r="G28" s="16">
        <v>0.2048196319436846</v>
      </c>
      <c r="H28" s="16">
        <v>0</v>
      </c>
      <c r="I28" s="16">
        <v>1.6547640292884587E-2</v>
      </c>
      <c r="J28" s="16">
        <v>0</v>
      </c>
      <c r="K28" s="16">
        <v>0.31483546650394389</v>
      </c>
      <c r="L28" s="16">
        <v>0</v>
      </c>
      <c r="M28" s="16">
        <v>0</v>
      </c>
      <c r="N28" s="16">
        <v>0</v>
      </c>
      <c r="O28" s="9">
        <v>0</v>
      </c>
      <c r="P28" s="9">
        <v>0.36226419486401334</v>
      </c>
      <c r="Q28" s="9">
        <v>0</v>
      </c>
      <c r="R28" s="9">
        <v>2.2045198908571626</v>
      </c>
      <c r="S28" s="9">
        <v>0.32971432998230282</v>
      </c>
      <c r="T28" s="9">
        <v>0</v>
      </c>
      <c r="U28" s="9">
        <v>0.72358856155989493</v>
      </c>
      <c r="V28" s="9">
        <v>2.4952328781811049E-2</v>
      </c>
      <c r="W28" s="9">
        <v>0.28634648371824301</v>
      </c>
      <c r="X28" s="10">
        <f>COUNTIF(G28:W28,"&gt;0")/17</f>
        <v>0.52941176470588236</v>
      </c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</row>
    <row r="29" spans="1:64" x14ac:dyDescent="0.2">
      <c r="A29" s="1" t="s">
        <v>271</v>
      </c>
      <c r="B29" s="1">
        <v>674.52499999999998</v>
      </c>
      <c r="C29" s="7">
        <f>AVERAGE(G29:N29)</f>
        <v>0.91344228622856027</v>
      </c>
      <c r="D29" s="7">
        <f>STDEV(G29:N29)</f>
        <v>1.2342799584301274</v>
      </c>
      <c r="E29" s="7">
        <f>AVERAGE(O29:W29)</f>
        <v>0.61147978978422091</v>
      </c>
      <c r="F29" s="7">
        <f>STDEV(O29:W29)</f>
        <v>0.92336175608578286</v>
      </c>
      <c r="G29" s="16">
        <v>1.0391170152209916</v>
      </c>
      <c r="H29" s="16">
        <v>0.91497281462600732</v>
      </c>
      <c r="I29" s="16">
        <v>1.315251261515278</v>
      </c>
      <c r="J29" s="16">
        <v>0</v>
      </c>
      <c r="K29" s="16">
        <v>0</v>
      </c>
      <c r="L29" s="16">
        <v>3.6832500319527197</v>
      </c>
      <c r="M29" s="16">
        <v>0</v>
      </c>
      <c r="N29" s="16">
        <v>0.35494716651348546</v>
      </c>
      <c r="O29" s="9">
        <v>0.25049304152480656</v>
      </c>
      <c r="P29" s="9">
        <v>0.37404108446164591</v>
      </c>
      <c r="Q29" s="9">
        <v>1.9329722428293958</v>
      </c>
      <c r="R29" s="9">
        <v>0</v>
      </c>
      <c r="S29" s="9">
        <v>2.449636300919968</v>
      </c>
      <c r="T29" s="9">
        <v>0</v>
      </c>
      <c r="U29" s="9">
        <v>0</v>
      </c>
      <c r="V29" s="9">
        <v>0.49617543832217226</v>
      </c>
      <c r="W29" s="9">
        <v>0</v>
      </c>
      <c r="X29" s="10">
        <f>COUNTIF(G29:W29,"&gt;0")/17</f>
        <v>0.58823529411764708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</row>
    <row r="30" spans="1:64" x14ac:dyDescent="0.2">
      <c r="A30" s="1" t="s">
        <v>298</v>
      </c>
      <c r="B30" s="1">
        <v>686.52499999999998</v>
      </c>
      <c r="C30" s="7">
        <f>AVERAGE(G30:N30)</f>
        <v>0.21335054780334839</v>
      </c>
      <c r="D30" s="7">
        <f>STDEV(G30:N30)</f>
        <v>0.27109522868589642</v>
      </c>
      <c r="E30" s="7">
        <f>AVERAGE(O30:W30)</f>
        <v>0.13917849073866972</v>
      </c>
      <c r="F30" s="7">
        <f>STDEV(O30:W30)</f>
        <v>0.25826251026972541</v>
      </c>
      <c r="G30" s="16">
        <v>0.21852603241925972</v>
      </c>
      <c r="H30" s="16">
        <v>0.25540635395956829</v>
      </c>
      <c r="I30" s="16">
        <v>0</v>
      </c>
      <c r="J30" s="16">
        <v>0</v>
      </c>
      <c r="K30" s="16">
        <v>0</v>
      </c>
      <c r="L30" s="16">
        <v>0.66946098878426719</v>
      </c>
      <c r="M30" s="16">
        <v>0.56341100726369187</v>
      </c>
      <c r="N30" s="16">
        <v>0</v>
      </c>
      <c r="O30" s="9">
        <v>0</v>
      </c>
      <c r="P30" s="9">
        <v>0</v>
      </c>
      <c r="Q30" s="9">
        <v>0</v>
      </c>
      <c r="R30" s="9">
        <v>0.11079029111808308</v>
      </c>
      <c r="S30" s="9">
        <v>0.71887012442110998</v>
      </c>
      <c r="T30" s="9">
        <v>0</v>
      </c>
      <c r="U30" s="9">
        <v>0</v>
      </c>
      <c r="V30" s="9">
        <v>0.42294600110883435</v>
      </c>
      <c r="W30" s="9">
        <v>0</v>
      </c>
      <c r="X30" s="10">
        <f>COUNTIF(G30:W30,"&gt;0")/17</f>
        <v>0.41176470588235292</v>
      </c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</row>
    <row r="31" spans="1:64" x14ac:dyDescent="0.2">
      <c r="A31" s="1" t="s">
        <v>357</v>
      </c>
      <c r="B31" s="1">
        <v>702.55629999999996</v>
      </c>
      <c r="C31" s="7">
        <f>AVERAGE(G31:N31)</f>
        <v>1.9763563506476953</v>
      </c>
      <c r="D31" s="7">
        <f>STDEV(G31:N31)</f>
        <v>2.596576052199048</v>
      </c>
      <c r="E31" s="7">
        <f>AVERAGE(O31:W31)</f>
        <v>1.6766836476455969</v>
      </c>
      <c r="F31" s="7">
        <f>STDEV(O31:W31)</f>
        <v>2.0066731984189587</v>
      </c>
      <c r="G31" s="16">
        <v>3.180352246354035</v>
      </c>
      <c r="H31" s="16">
        <v>0.82078614156681706</v>
      </c>
      <c r="I31" s="16">
        <v>1.1342242087726384</v>
      </c>
      <c r="J31" s="16">
        <v>1.6267581558875222</v>
      </c>
      <c r="K31" s="16">
        <v>0</v>
      </c>
      <c r="L31" s="16">
        <v>7.9278484141837025</v>
      </c>
      <c r="M31" s="16">
        <v>0.90916743520161314</v>
      </c>
      <c r="N31" s="16">
        <v>0.21171420321523288</v>
      </c>
      <c r="O31" s="9">
        <v>2.0920125805056364</v>
      </c>
      <c r="P31" s="9">
        <v>0.97432413057851286</v>
      </c>
      <c r="Q31" s="9">
        <v>5.1270386101484657</v>
      </c>
      <c r="R31" s="9">
        <v>0.26583232013851615</v>
      </c>
      <c r="S31" s="9">
        <v>4.8280881440865606</v>
      </c>
      <c r="T31" s="9">
        <v>1.571022922528799</v>
      </c>
      <c r="U31" s="9">
        <v>0</v>
      </c>
      <c r="V31" s="9">
        <v>0.23183412082388077</v>
      </c>
      <c r="W31" s="9">
        <v>0</v>
      </c>
      <c r="X31" s="10">
        <f>COUNTIF(G31:W31,"&gt;0")/17</f>
        <v>0.82352941176470584</v>
      </c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</row>
    <row r="32" spans="1:64" x14ac:dyDescent="0.2">
      <c r="A32" s="1" t="s">
        <v>309</v>
      </c>
      <c r="B32" s="1">
        <v>714.55629999999996</v>
      </c>
      <c r="C32" s="7">
        <f>AVERAGE(G32:N32)</f>
        <v>0.17263557496400622</v>
      </c>
      <c r="D32" s="7">
        <f>STDEV(G32:N32)</f>
        <v>0.22684722529256834</v>
      </c>
      <c r="E32" s="7">
        <f>AVERAGE(O32:W32)</f>
        <v>0.18792082798994636</v>
      </c>
      <c r="F32" s="7">
        <f>STDEV(O32:W32)</f>
        <v>0.40274512994620199</v>
      </c>
      <c r="G32" s="16">
        <v>0.32531646772044148</v>
      </c>
      <c r="H32" s="16">
        <v>0</v>
      </c>
      <c r="I32" s="16">
        <v>0</v>
      </c>
      <c r="J32" s="16">
        <v>0.54785735009011916</v>
      </c>
      <c r="K32" s="16">
        <v>0</v>
      </c>
      <c r="L32" s="16">
        <v>0.43238859680383335</v>
      </c>
      <c r="M32" s="16">
        <v>0</v>
      </c>
      <c r="N32" s="16">
        <v>7.552218509765575E-2</v>
      </c>
      <c r="O32" s="9">
        <v>0.21272100779985381</v>
      </c>
      <c r="P32" s="9">
        <v>0</v>
      </c>
      <c r="Q32" s="9">
        <v>0</v>
      </c>
      <c r="R32" s="9">
        <v>4.3730314461661708E-2</v>
      </c>
      <c r="S32" s="9">
        <v>1.236512145343601</v>
      </c>
      <c r="T32" s="9">
        <v>0</v>
      </c>
      <c r="U32" s="9">
        <v>0</v>
      </c>
      <c r="V32" s="9">
        <v>0.19832398430440065</v>
      </c>
      <c r="W32" s="9">
        <v>0</v>
      </c>
      <c r="X32" s="10">
        <f>COUNTIF(G32:W32,"&gt;0")/17</f>
        <v>0.47058823529411764</v>
      </c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</row>
    <row r="33" spans="1:64" x14ac:dyDescent="0.2">
      <c r="A33" s="1" t="s">
        <v>339</v>
      </c>
      <c r="B33" s="1">
        <v>712.54070000000002</v>
      </c>
      <c r="C33" s="7">
        <f>AVERAGE(G33:N33)</f>
        <v>1.2704988527122334</v>
      </c>
      <c r="D33" s="7">
        <f>STDEV(G33:N33)</f>
        <v>2.2038004231077104</v>
      </c>
      <c r="E33" s="7">
        <f>AVERAGE(O33:W33)</f>
        <v>0.5109645482997146</v>
      </c>
      <c r="F33" s="7">
        <f>STDEV(O33:W33)</f>
        <v>0.45685317888459481</v>
      </c>
      <c r="G33" s="16">
        <v>0.79647491139457882</v>
      </c>
      <c r="H33" s="16">
        <v>0.4330922137537847</v>
      </c>
      <c r="I33" s="16">
        <v>0</v>
      </c>
      <c r="J33" s="16">
        <v>2.1164384444382183</v>
      </c>
      <c r="K33" s="16">
        <v>0</v>
      </c>
      <c r="L33" s="16">
        <v>0.37858188459020936</v>
      </c>
      <c r="M33" s="16">
        <v>6.4394033675210762</v>
      </c>
      <c r="N33" s="16">
        <v>0</v>
      </c>
      <c r="O33" s="9">
        <v>0.63544946705189387</v>
      </c>
      <c r="P33" s="9">
        <v>1.1724776894459192</v>
      </c>
      <c r="Q33" s="9">
        <v>0</v>
      </c>
      <c r="R33" s="9">
        <v>0</v>
      </c>
      <c r="S33" s="9">
        <v>1.1445827353503821</v>
      </c>
      <c r="T33" s="9">
        <v>0.42910902199050932</v>
      </c>
      <c r="U33" s="9">
        <v>0.55304491542032785</v>
      </c>
      <c r="V33" s="9">
        <v>0.66401710543839887</v>
      </c>
      <c r="W33" s="9">
        <v>0</v>
      </c>
      <c r="X33" s="10">
        <f>COUNTIF(G33:W33,"&gt;0")/17</f>
        <v>0.6470588235294118</v>
      </c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</row>
    <row r="34" spans="1:64" x14ac:dyDescent="0.2">
      <c r="A34" s="1" t="s">
        <v>310</v>
      </c>
      <c r="B34" s="1">
        <v>776.54470000000003</v>
      </c>
      <c r="C34" s="7">
        <f>AVERAGE(G34:N34)</f>
        <v>1.8713439519072694</v>
      </c>
      <c r="D34" s="7">
        <f>STDEV(G34:N34)</f>
        <v>2.0912538366792668</v>
      </c>
      <c r="E34" s="7">
        <f>AVERAGE(O34:W34)</f>
        <v>2.0334741250885875</v>
      </c>
      <c r="F34" s="7">
        <f>STDEV(O34:W34)</f>
        <v>3.5521950101241631</v>
      </c>
      <c r="G34" s="16">
        <v>4.7706351815099124</v>
      </c>
      <c r="H34" s="16">
        <v>0.35847341512990988</v>
      </c>
      <c r="I34" s="16">
        <v>0</v>
      </c>
      <c r="J34" s="16">
        <v>0.55527297895487615</v>
      </c>
      <c r="K34" s="16">
        <v>1.1338114268752577</v>
      </c>
      <c r="L34" s="16">
        <v>3.3997447056748387</v>
      </c>
      <c r="M34" s="16">
        <v>0</v>
      </c>
      <c r="N34" s="16">
        <v>4.752813907113361</v>
      </c>
      <c r="O34" s="9">
        <v>0.99701983862127297</v>
      </c>
      <c r="P34" s="9">
        <v>0</v>
      </c>
      <c r="Q34" s="9">
        <v>0</v>
      </c>
      <c r="R34" s="9">
        <v>0.37356557915336797</v>
      </c>
      <c r="S34" s="9">
        <v>0.27769071127796618</v>
      </c>
      <c r="T34" s="9">
        <v>0.41003129738780603</v>
      </c>
      <c r="U34" s="9">
        <v>0</v>
      </c>
      <c r="V34" s="9">
        <v>6.5619669798557405</v>
      </c>
      <c r="W34" s="9">
        <v>9.680992719501134</v>
      </c>
      <c r="X34" s="10">
        <f>COUNTIF(G34:W34,"&gt;0")/17</f>
        <v>0.70588235294117652</v>
      </c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</row>
    <row r="35" spans="1:64" x14ac:dyDescent="0.2">
      <c r="A35" s="1" t="s">
        <v>332</v>
      </c>
      <c r="B35" s="1">
        <v>786.52909999999997</v>
      </c>
      <c r="C35" s="7">
        <f>AVERAGE(G35:N35)</f>
        <v>8.5002004832742912</v>
      </c>
      <c r="D35" s="7">
        <f>STDEV(G35:N35)</f>
        <v>9.0511737501135041</v>
      </c>
      <c r="E35" s="7">
        <f>AVERAGE(O35:W35)</f>
        <v>3.0366628776064295</v>
      </c>
      <c r="F35" s="7">
        <f>STDEV(O35:W35)</f>
        <v>2.1115797780957806</v>
      </c>
      <c r="G35" s="16">
        <v>6.7867932827312121</v>
      </c>
      <c r="H35" s="16">
        <v>25.812783535571096</v>
      </c>
      <c r="I35" s="16">
        <v>18.444124014441531</v>
      </c>
      <c r="J35" s="16">
        <v>1.2214327175373705</v>
      </c>
      <c r="K35" s="16">
        <v>0.89441522386060857</v>
      </c>
      <c r="L35" s="16">
        <v>3.4795285128101558</v>
      </c>
      <c r="M35" s="16">
        <v>2.5193871081755885</v>
      </c>
      <c r="N35" s="16">
        <v>8.8431394710667757</v>
      </c>
      <c r="O35" s="9">
        <v>4.4722823508000191</v>
      </c>
      <c r="P35" s="9">
        <v>2.4534864975477224</v>
      </c>
      <c r="Q35" s="9">
        <v>7.6072159599222067</v>
      </c>
      <c r="R35" s="9">
        <v>2.5512779731495749</v>
      </c>
      <c r="S35" s="9">
        <v>2.170325553842174</v>
      </c>
      <c r="T35" s="9">
        <v>2.3774251207203614</v>
      </c>
      <c r="U35" s="9">
        <v>0</v>
      </c>
      <c r="V35" s="9">
        <v>3.7618268539951458</v>
      </c>
      <c r="W35" s="9">
        <v>1.9361255884806634</v>
      </c>
      <c r="X35" s="10">
        <f>COUNTIF(G35:W35,"&gt;0")/17</f>
        <v>0.94117647058823528</v>
      </c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</row>
    <row r="36" spans="1:64" x14ac:dyDescent="0.2">
      <c r="A36" s="1" t="s">
        <v>391</v>
      </c>
      <c r="B36" s="1">
        <v>804.57600000000002</v>
      </c>
      <c r="C36" s="7">
        <f>AVERAGE(G36:N36)</f>
        <v>34.598039098699033</v>
      </c>
      <c r="D36" s="7">
        <f>STDEV(G36:N36)</f>
        <v>9.829488885947864</v>
      </c>
      <c r="E36" s="7">
        <f>AVERAGE(O36:W36)</f>
        <v>25.036977840265664</v>
      </c>
      <c r="F36" s="7">
        <f>STDEV(O36:W36)</f>
        <v>14.538055424544954</v>
      </c>
      <c r="G36" s="16">
        <v>42.581119404925857</v>
      </c>
      <c r="H36" s="16">
        <v>31.695437717045998</v>
      </c>
      <c r="I36" s="16">
        <v>43.980965544844132</v>
      </c>
      <c r="J36" s="16">
        <v>25.453757324393813</v>
      </c>
      <c r="K36" s="16">
        <v>22.689296479622165</v>
      </c>
      <c r="L36" s="16">
        <v>47.758850154823328</v>
      </c>
      <c r="M36" s="16">
        <v>24.387678909017275</v>
      </c>
      <c r="N36" s="16">
        <v>38.237207254919674</v>
      </c>
      <c r="O36" s="9">
        <v>27.00369895674131</v>
      </c>
      <c r="P36" s="9">
        <v>17.890386644615223</v>
      </c>
      <c r="Q36" s="9">
        <v>0</v>
      </c>
      <c r="R36" s="9">
        <v>24.041059555808079</v>
      </c>
      <c r="S36" s="9">
        <v>33.927837250516134</v>
      </c>
      <c r="T36" s="9">
        <v>13.386025281504555</v>
      </c>
      <c r="U36" s="9">
        <v>22.535553702347141</v>
      </c>
      <c r="V36" s="9">
        <v>35.469611382389353</v>
      </c>
      <c r="W36" s="9">
        <v>51.078627788469198</v>
      </c>
      <c r="X36" s="10">
        <f>COUNTIF(G36:W36,"&gt;0")/17</f>
        <v>0.94117647058823528</v>
      </c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</row>
    <row r="37" spans="1:64" x14ac:dyDescent="0.2">
      <c r="A37" s="1" t="s">
        <v>367</v>
      </c>
      <c r="B37" s="1">
        <v>802.56039999999996</v>
      </c>
      <c r="C37" s="7">
        <f>AVERAGE(G37:N37)</f>
        <v>28.574051735924918</v>
      </c>
      <c r="D37" s="7">
        <f>STDEV(G37:N37)</f>
        <v>13.786858767875547</v>
      </c>
      <c r="E37" s="7">
        <f>AVERAGE(O37:W37)</f>
        <v>24.630982821230219</v>
      </c>
      <c r="F37" s="7">
        <f>STDEV(O37:W37)</f>
        <v>11.688226640987947</v>
      </c>
      <c r="G37" s="16">
        <v>40.521263236153636</v>
      </c>
      <c r="H37" s="16">
        <v>24.387246430868753</v>
      </c>
      <c r="I37" s="16">
        <v>29.292303791953714</v>
      </c>
      <c r="J37" s="16">
        <v>19.04125297291889</v>
      </c>
      <c r="K37" s="16">
        <v>24.550311098581656</v>
      </c>
      <c r="L37" s="16">
        <v>52.044249682180961</v>
      </c>
      <c r="M37" s="16">
        <v>32.468111904991964</v>
      </c>
      <c r="N37" s="16">
        <v>6.2876747697497635</v>
      </c>
      <c r="O37" s="9">
        <v>35.110491894952652</v>
      </c>
      <c r="P37" s="9">
        <v>19.892125313218056</v>
      </c>
      <c r="Q37" s="9">
        <v>0</v>
      </c>
      <c r="R37" s="9">
        <v>20.452458086437151</v>
      </c>
      <c r="S37" s="9">
        <v>31.59494598128417</v>
      </c>
      <c r="T37" s="9">
        <v>18.752369989847491</v>
      </c>
      <c r="U37" s="9">
        <v>25.187802894913183</v>
      </c>
      <c r="V37" s="9">
        <v>31.910776174080883</v>
      </c>
      <c r="W37" s="9">
        <v>38.777875056338381</v>
      </c>
      <c r="X37" s="10">
        <f>COUNTIF(G37:W37,"&gt;0")/17</f>
        <v>0.94117647058823528</v>
      </c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</row>
    <row r="38" spans="1:64" x14ac:dyDescent="0.2">
      <c r="A38" s="1" t="s">
        <v>299</v>
      </c>
      <c r="B38" s="1">
        <v>800.54470000000003</v>
      </c>
      <c r="C38" s="7">
        <f>AVERAGE(G38:N38)</f>
        <v>0.26767911445098252</v>
      </c>
      <c r="D38" s="7">
        <f>STDEV(G38:N38)</f>
        <v>0.23954704114627379</v>
      </c>
      <c r="E38" s="7">
        <f>AVERAGE(O38:W38)</f>
        <v>0.43848673988450987</v>
      </c>
      <c r="F38" s="7">
        <f>STDEV(O38:W38)</f>
        <v>0.43294527729496379</v>
      </c>
      <c r="G38" s="16">
        <v>0.5870032087719782</v>
      </c>
      <c r="H38" s="16">
        <v>0</v>
      </c>
      <c r="I38" s="16">
        <v>0.40692652279869168</v>
      </c>
      <c r="J38" s="16">
        <v>0.59997441292103304</v>
      </c>
      <c r="K38" s="16">
        <v>0.18625805012886307</v>
      </c>
      <c r="L38" s="16">
        <v>0</v>
      </c>
      <c r="M38" s="16">
        <v>0.22970049360730949</v>
      </c>
      <c r="N38" s="16">
        <v>0.13157022737998453</v>
      </c>
      <c r="O38" s="9">
        <v>0.7349952650300613</v>
      </c>
      <c r="P38" s="9">
        <v>0.40657498182164903</v>
      </c>
      <c r="Q38" s="9">
        <v>1.3874893130754544</v>
      </c>
      <c r="R38" s="9">
        <v>0.13729505447388893</v>
      </c>
      <c r="S38" s="9">
        <v>0.27554282032006683</v>
      </c>
      <c r="T38" s="9">
        <v>0.50741816919720584</v>
      </c>
      <c r="U38" s="9">
        <v>0</v>
      </c>
      <c r="V38" s="9">
        <v>0.49706505504226239</v>
      </c>
      <c r="W38" s="9">
        <v>0</v>
      </c>
      <c r="X38" s="10">
        <f>COUNTIF(G38:W38,"&gt;0")/17</f>
        <v>0.76470588235294112</v>
      </c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</row>
    <row r="39" spans="1:64" x14ac:dyDescent="0.2">
      <c r="A39" s="1" t="s">
        <v>284</v>
      </c>
      <c r="B39" s="1">
        <v>798.52909999999997</v>
      </c>
      <c r="C39" s="7">
        <f>AVERAGE(G39:N39)</f>
        <v>0.8634037611116786</v>
      </c>
      <c r="D39" s="7">
        <f>STDEV(G39:N39)</f>
        <v>1.6280523412475725</v>
      </c>
      <c r="E39" s="7">
        <f>AVERAGE(O39:W39)</f>
        <v>0.11618578058017727</v>
      </c>
      <c r="F39" s="7">
        <f>STDEV(O39:W39)</f>
        <v>0.14866822149596193</v>
      </c>
      <c r="G39" s="16">
        <v>0</v>
      </c>
      <c r="H39" s="16">
        <v>0</v>
      </c>
      <c r="I39" s="16">
        <v>0</v>
      </c>
      <c r="J39" s="16">
        <v>4.7701912164543225</v>
      </c>
      <c r="K39" s="16">
        <v>0.88828038775169715</v>
      </c>
      <c r="L39" s="16">
        <v>0</v>
      </c>
      <c r="M39" s="16">
        <v>0.93594324312410992</v>
      </c>
      <c r="N39" s="16">
        <v>0.3128152415632991</v>
      </c>
      <c r="O39" s="9">
        <v>0</v>
      </c>
      <c r="P39" s="9">
        <v>0</v>
      </c>
      <c r="Q39" s="9">
        <v>0</v>
      </c>
      <c r="R39" s="9">
        <v>0.2017984809893407</v>
      </c>
      <c r="S39" s="9">
        <v>0.23909571259231224</v>
      </c>
      <c r="T39" s="9">
        <v>0</v>
      </c>
      <c r="U39" s="9">
        <v>0</v>
      </c>
      <c r="V39" s="9">
        <v>0.20873358598707073</v>
      </c>
      <c r="W39" s="9">
        <v>0.39604424565287183</v>
      </c>
      <c r="X39" s="10">
        <f>COUNTIF(G39:W39,"&gt;0")/17</f>
        <v>0.47058823529411764</v>
      </c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</row>
    <row r="40" spans="1:64" x14ac:dyDescent="0.2">
      <c r="A40" s="1" t="s">
        <v>358</v>
      </c>
      <c r="B40" s="1">
        <v>794.54719999999998</v>
      </c>
      <c r="C40" s="7">
        <f>AVERAGE(G40:N40)</f>
        <v>14.982347103597462</v>
      </c>
      <c r="D40" s="7">
        <f>STDEV(G40:N40)</f>
        <v>10.41293725359694</v>
      </c>
      <c r="E40" s="7">
        <f>AVERAGE(O40:W40)</f>
        <v>8.0265827610734384</v>
      </c>
      <c r="F40" s="7">
        <f>STDEV(O40:W40)</f>
        <v>7.2092909402625667</v>
      </c>
      <c r="G40" s="16">
        <v>23.167033377462577</v>
      </c>
      <c r="H40" s="16">
        <v>19.379084697754859</v>
      </c>
      <c r="I40" s="16">
        <v>11.148868381865629</v>
      </c>
      <c r="J40" s="16">
        <v>1.0306903675918078</v>
      </c>
      <c r="K40" s="16">
        <v>11.505304322889268</v>
      </c>
      <c r="L40" s="16">
        <v>21.496710630931474</v>
      </c>
      <c r="M40" s="16">
        <v>1.8095477025944269</v>
      </c>
      <c r="N40" s="16">
        <v>30.321537347689649</v>
      </c>
      <c r="O40" s="9">
        <v>10.058142491658298</v>
      </c>
      <c r="P40" s="9">
        <v>3.0343680710815337</v>
      </c>
      <c r="Q40" s="9">
        <v>0</v>
      </c>
      <c r="R40" s="9">
        <v>6.5269520677002095</v>
      </c>
      <c r="S40" s="9">
        <v>11.28160049956854</v>
      </c>
      <c r="T40" s="9">
        <v>2.1528434050778866</v>
      </c>
      <c r="U40" s="9">
        <v>3.4868213817727245</v>
      </c>
      <c r="V40" s="9">
        <v>12.308891262915919</v>
      </c>
      <c r="W40" s="9">
        <v>23.389625669885827</v>
      </c>
      <c r="X40" s="10">
        <f>COUNTIF(G40:W40,"&gt;0")/17</f>
        <v>0.94117647058823528</v>
      </c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</row>
    <row r="41" spans="1:64" x14ac:dyDescent="0.2">
      <c r="A41" s="1" t="s">
        <v>285</v>
      </c>
      <c r="B41" s="1">
        <v>818.59169999999995</v>
      </c>
      <c r="C41" s="7">
        <f>AVERAGE(G41:N41)</f>
        <v>0.56442832424637013</v>
      </c>
      <c r="D41" s="7">
        <f>STDEV(G41:N41)</f>
        <v>0.52400481931574316</v>
      </c>
      <c r="E41" s="7">
        <f>AVERAGE(O41:W41)</f>
        <v>0.57713414300156307</v>
      </c>
      <c r="F41" s="7">
        <f>STDEV(O41:W41)</f>
        <v>1.2574294307031604</v>
      </c>
      <c r="G41" s="16">
        <v>0.89570199847432697</v>
      </c>
      <c r="H41" s="16">
        <v>0</v>
      </c>
      <c r="I41" s="16">
        <v>0</v>
      </c>
      <c r="J41" s="16">
        <v>0.83771724477906773</v>
      </c>
      <c r="K41" s="16">
        <v>0.90365764030072093</v>
      </c>
      <c r="L41" s="16">
        <v>0</v>
      </c>
      <c r="M41" s="16">
        <v>0.49988348271240446</v>
      </c>
      <c r="N41" s="16">
        <v>1.3784662277044408</v>
      </c>
      <c r="O41" s="9">
        <v>0.45784937350093197</v>
      </c>
      <c r="P41" s="9">
        <v>0</v>
      </c>
      <c r="Q41" s="9">
        <v>0</v>
      </c>
      <c r="R41" s="9">
        <v>3.8807096401148766</v>
      </c>
      <c r="S41" s="9">
        <v>0.35304374765664415</v>
      </c>
      <c r="T41" s="9">
        <v>0</v>
      </c>
      <c r="U41" s="9">
        <v>0</v>
      </c>
      <c r="V41" s="9">
        <v>0.50260452574161496</v>
      </c>
      <c r="W41" s="9">
        <v>0</v>
      </c>
      <c r="X41" s="10">
        <f>COUNTIF(G41:W41,"&gt;0")/17</f>
        <v>0.52941176470588236</v>
      </c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</row>
    <row r="42" spans="1:64" x14ac:dyDescent="0.2">
      <c r="A42" s="1" t="s">
        <v>320</v>
      </c>
      <c r="B42" s="1">
        <v>792.53160000000003</v>
      </c>
      <c r="C42" s="7">
        <f>AVERAGE(G42:N42)</f>
        <v>12.3669509325427</v>
      </c>
      <c r="D42" s="7">
        <f>STDEV(G42:N42)</f>
        <v>7.9526683196286854</v>
      </c>
      <c r="E42" s="7">
        <f>AVERAGE(O42:W42)</f>
        <v>7.2230579365986216</v>
      </c>
      <c r="F42" s="7">
        <f>STDEV(O42:W42)</f>
        <v>5.8940002646308081</v>
      </c>
      <c r="G42" s="16">
        <v>22.289860421005116</v>
      </c>
      <c r="H42" s="16">
        <v>13.409928449613592</v>
      </c>
      <c r="I42" s="16">
        <v>12.039469840474169</v>
      </c>
      <c r="J42" s="16">
        <v>2.1969884799758219</v>
      </c>
      <c r="K42" s="16">
        <v>14.034315790794661</v>
      </c>
      <c r="L42" s="16">
        <v>23.515460728819622</v>
      </c>
      <c r="M42" s="16">
        <v>2.2375803311729006</v>
      </c>
      <c r="N42" s="16">
        <v>9.2120034184857147</v>
      </c>
      <c r="O42" s="9">
        <v>13.1876042360808</v>
      </c>
      <c r="P42" s="9">
        <v>3.39747627692807</v>
      </c>
      <c r="Q42" s="9">
        <v>0</v>
      </c>
      <c r="R42" s="9">
        <v>5.1489471562768721</v>
      </c>
      <c r="S42" s="9">
        <v>9.9558529606221775</v>
      </c>
      <c r="T42" s="9">
        <v>1.5088558515195623</v>
      </c>
      <c r="U42" s="9">
        <v>2.8248732880514664</v>
      </c>
      <c r="V42" s="9">
        <v>12.746895889073308</v>
      </c>
      <c r="W42" s="9">
        <v>16.237015770835338</v>
      </c>
      <c r="X42" s="10">
        <f>COUNTIF(G42:W42,"&gt;0")/17</f>
        <v>0.94117647058823528</v>
      </c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</row>
    <row r="43" spans="1:64" x14ac:dyDescent="0.2">
      <c r="A43" s="1" t="s">
        <v>272</v>
      </c>
      <c r="B43" s="1">
        <v>816.57600000000002</v>
      </c>
      <c r="C43" s="7">
        <f>AVERAGE(G43:N43)</f>
        <v>0.62571769183203929</v>
      </c>
      <c r="D43" s="7">
        <f>STDEV(G43:N43)</f>
        <v>0.73667760723019093</v>
      </c>
      <c r="E43" s="7">
        <f>AVERAGE(O43:W43)</f>
        <v>0.82838615190112042</v>
      </c>
      <c r="F43" s="7">
        <f>STDEV(O43:W43)</f>
        <v>1.1831610354169315</v>
      </c>
      <c r="G43" s="16">
        <v>0.76437298610194782</v>
      </c>
      <c r="H43" s="16">
        <v>0</v>
      </c>
      <c r="I43" s="16">
        <v>0</v>
      </c>
      <c r="J43" s="16">
        <v>0</v>
      </c>
      <c r="K43" s="16">
        <v>1.0351032332149401</v>
      </c>
      <c r="L43" s="16">
        <v>0.46055828515204278</v>
      </c>
      <c r="M43" s="16">
        <v>0.56856312263370312</v>
      </c>
      <c r="N43" s="16">
        <v>2.1771439075536798</v>
      </c>
      <c r="O43" s="9">
        <v>0.94760825385714231</v>
      </c>
      <c r="P43" s="9">
        <v>0.35191986682815368</v>
      </c>
      <c r="Q43" s="9">
        <v>0</v>
      </c>
      <c r="R43" s="9">
        <v>3.7934919584394593</v>
      </c>
      <c r="S43" s="9">
        <v>1.0594275567836366</v>
      </c>
      <c r="T43" s="9">
        <v>0.86080358959374159</v>
      </c>
      <c r="U43" s="9">
        <v>0</v>
      </c>
      <c r="V43" s="9">
        <v>0.19435447419098423</v>
      </c>
      <c r="W43" s="9">
        <v>0.24786966741696562</v>
      </c>
      <c r="X43" s="10">
        <f>COUNTIF(G43:W43,"&gt;0")/17</f>
        <v>0.70588235294117652</v>
      </c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64" x14ac:dyDescent="0.2">
      <c r="A44" s="1" t="s">
        <v>286</v>
      </c>
      <c r="B44" s="1">
        <v>814.56039999999996</v>
      </c>
      <c r="C44" s="7">
        <f>AVERAGE(G44:N44)</f>
        <v>0.33157463343821708</v>
      </c>
      <c r="D44" s="7">
        <f>STDEV(G44:N44)</f>
        <v>0.41803841802201885</v>
      </c>
      <c r="E44" s="7">
        <f>AVERAGE(O44:W44)</f>
        <v>0.45862971841952099</v>
      </c>
      <c r="F44" s="7">
        <f>STDEV(O44:W44)</f>
        <v>0.37426437918833688</v>
      </c>
      <c r="G44" s="16">
        <v>0.2498202335914475</v>
      </c>
      <c r="H44" s="16">
        <v>0.23165899773676618</v>
      </c>
      <c r="I44" s="16">
        <v>0.32329045257989464</v>
      </c>
      <c r="J44" s="16">
        <v>1.3027608603830729</v>
      </c>
      <c r="K44" s="16">
        <v>0.13744188673470972</v>
      </c>
      <c r="L44" s="16">
        <v>0</v>
      </c>
      <c r="M44" s="16">
        <v>0</v>
      </c>
      <c r="N44" s="16">
        <v>0.40762463647984598</v>
      </c>
      <c r="O44" s="9">
        <v>0.66982268045158422</v>
      </c>
      <c r="P44" s="9">
        <v>0.82419257294835335</v>
      </c>
      <c r="Q44" s="9">
        <v>0</v>
      </c>
      <c r="R44" s="9">
        <v>5.9647564274959139E-2</v>
      </c>
      <c r="S44" s="9">
        <v>0.92599392343943687</v>
      </c>
      <c r="T44" s="9">
        <v>0.41279813277326061</v>
      </c>
      <c r="U44" s="9">
        <v>0</v>
      </c>
      <c r="V44" s="9">
        <v>0.83138866316613647</v>
      </c>
      <c r="W44" s="9">
        <v>0.40382392872195794</v>
      </c>
      <c r="X44" s="10">
        <f>COUNTIF(G44:W44,"&gt;0")/17</f>
        <v>0.76470588235294112</v>
      </c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64" x14ac:dyDescent="0.2">
      <c r="A45" s="1" t="s">
        <v>359</v>
      </c>
      <c r="B45" s="1">
        <v>810.52909999999997</v>
      </c>
      <c r="C45" s="7">
        <f>AVERAGE(G45:N45)</f>
        <v>21.85296710363809</v>
      </c>
      <c r="D45" s="7">
        <f>STDEV(G45:N45)</f>
        <v>12.970383397232045</v>
      </c>
      <c r="E45" s="7">
        <f>AVERAGE(O45:W45)</f>
        <v>40.967568918923327</v>
      </c>
      <c r="F45" s="7">
        <f>STDEV(O45:W45)</f>
        <v>24.048137824586213</v>
      </c>
      <c r="G45" s="16">
        <v>23.856200214447046</v>
      </c>
      <c r="H45" s="16">
        <v>41.307232884561436</v>
      </c>
      <c r="I45" s="16">
        <v>30.299138092681776</v>
      </c>
      <c r="J45" s="16">
        <v>32.767265732269017</v>
      </c>
      <c r="K45" s="16">
        <v>5.3545696366301643</v>
      </c>
      <c r="L45" s="16">
        <v>16.556488537648626</v>
      </c>
      <c r="M45" s="16">
        <v>20.199091370545819</v>
      </c>
      <c r="N45" s="16">
        <v>4.4837503603208129</v>
      </c>
      <c r="O45" s="9">
        <v>56.915350475279716</v>
      </c>
      <c r="P45" s="9">
        <v>43.014022102007395</v>
      </c>
      <c r="Q45" s="9">
        <v>0</v>
      </c>
      <c r="R45" s="9">
        <v>0.61050345473450407</v>
      </c>
      <c r="S45" s="9">
        <v>47.787565966473963</v>
      </c>
      <c r="T45" s="9">
        <v>64.173241129956054</v>
      </c>
      <c r="U45" s="9">
        <v>52.423793792355028</v>
      </c>
      <c r="V45" s="9">
        <v>59.172276744436594</v>
      </c>
      <c r="W45" s="9">
        <v>44.611366605066749</v>
      </c>
      <c r="X45" s="10">
        <f>COUNTIF(G45:W45,"&gt;0")/17</f>
        <v>0.94117647058823528</v>
      </c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</row>
    <row r="46" spans="1:64" x14ac:dyDescent="0.2">
      <c r="A46" s="1" t="s">
        <v>235</v>
      </c>
      <c r="B46" s="1">
        <v>808.51340000000005</v>
      </c>
      <c r="C46" s="7">
        <f>AVERAGE(G46:N46)</f>
        <v>0.1254484471959606</v>
      </c>
      <c r="D46" s="7">
        <f>STDEV(G46:N46)</f>
        <v>0.18991833679162123</v>
      </c>
      <c r="E46" s="7">
        <f>AVERAGE(O46:W46)</f>
        <v>1.0973150807126824</v>
      </c>
      <c r="F46" s="7">
        <f>STDEV(O46:W46)</f>
        <v>1.1728279986951071</v>
      </c>
      <c r="G46" s="16">
        <v>0.17709808308867922</v>
      </c>
      <c r="H46" s="16">
        <v>0.33890810201650007</v>
      </c>
      <c r="I46" s="16">
        <v>0</v>
      </c>
      <c r="J46" s="16">
        <v>0.48179393780050356</v>
      </c>
      <c r="K46" s="16">
        <v>5.7874546620019568E-3</v>
      </c>
      <c r="L46" s="16">
        <v>0</v>
      </c>
      <c r="M46" s="16">
        <v>0</v>
      </c>
      <c r="N46" s="16">
        <v>0</v>
      </c>
      <c r="O46" s="9">
        <v>0.14797880961488108</v>
      </c>
      <c r="P46" s="9">
        <v>0</v>
      </c>
      <c r="Q46" s="9">
        <v>0</v>
      </c>
      <c r="R46" s="9">
        <v>3.1216436312406373</v>
      </c>
      <c r="S46" s="9">
        <v>2.2013850170763454</v>
      </c>
      <c r="T46" s="9">
        <v>0.52288833333848717</v>
      </c>
      <c r="U46" s="9">
        <v>0.81472652625892439</v>
      </c>
      <c r="V46" s="9">
        <v>2.4244951211084036</v>
      </c>
      <c r="W46" s="9">
        <v>0.64271828777646201</v>
      </c>
      <c r="X46" s="10">
        <f>COUNTIF(G46:W46,"&gt;0")/17</f>
        <v>0.6470588235294118</v>
      </c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</row>
    <row r="47" spans="1:64" x14ac:dyDescent="0.2">
      <c r="A47" s="1" t="s">
        <v>368</v>
      </c>
      <c r="B47" s="1">
        <v>830.59169999999995</v>
      </c>
      <c r="C47" s="7">
        <f>AVERAGE(G47:N47)</f>
        <v>48.596187703676677</v>
      </c>
      <c r="D47" s="7">
        <f>STDEV(G47:N47)</f>
        <v>24.70705853011556</v>
      </c>
      <c r="E47" s="7">
        <f>AVERAGE(O47:W47)</f>
        <v>41.174640989318071</v>
      </c>
      <c r="F47" s="7">
        <f>STDEV(O47:W47)</f>
        <v>21.388885921587054</v>
      </c>
      <c r="G47" s="16">
        <v>67.537687176179915</v>
      </c>
      <c r="H47" s="16">
        <v>55.937351243448965</v>
      </c>
      <c r="I47" s="16">
        <v>65.523882919161039</v>
      </c>
      <c r="J47" s="16">
        <v>37.584467168200952</v>
      </c>
      <c r="K47" s="16">
        <v>29.090558411667878</v>
      </c>
      <c r="L47" s="16">
        <v>85.133053108131293</v>
      </c>
      <c r="M47" s="16">
        <v>40.189133213186111</v>
      </c>
      <c r="N47" s="16">
        <v>7.7733683894373362</v>
      </c>
      <c r="O47" s="9">
        <v>61.956968918052851</v>
      </c>
      <c r="P47" s="9">
        <v>46.560677498808907</v>
      </c>
      <c r="Q47" s="9">
        <v>0</v>
      </c>
      <c r="R47" s="9">
        <v>9.9946820937192609</v>
      </c>
      <c r="S47" s="9">
        <v>52.915996675673007</v>
      </c>
      <c r="T47" s="9">
        <v>46.631484288247734</v>
      </c>
      <c r="U47" s="9">
        <v>57.130228335422224</v>
      </c>
      <c r="V47" s="9">
        <v>44.206587837700674</v>
      </c>
      <c r="W47" s="9">
        <v>51.17514325623798</v>
      </c>
      <c r="X47" s="10">
        <f>COUNTIF(G47:W47,"&gt;0")/17</f>
        <v>0.94117647058823528</v>
      </c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</row>
    <row r="48" spans="1:64" x14ac:dyDescent="0.2">
      <c r="A48" s="1" t="s">
        <v>369</v>
      </c>
      <c r="B48" s="1">
        <v>828.57600000000002</v>
      </c>
      <c r="C48" s="7">
        <f>AVERAGE(G48:N48)</f>
        <v>8.1920527929382452</v>
      </c>
      <c r="D48" s="7">
        <f>STDEV(G48:N48)</f>
        <v>7.0823872187974741</v>
      </c>
      <c r="E48" s="7">
        <f>AVERAGE(O48:W48)</f>
        <v>6.192288635764533</v>
      </c>
      <c r="F48" s="7">
        <f>STDEV(O48:W48)</f>
        <v>4.552445241228944</v>
      </c>
      <c r="G48" s="16">
        <v>19.51208672633269</v>
      </c>
      <c r="H48" s="16">
        <v>11.258686409851077</v>
      </c>
      <c r="I48" s="16">
        <v>9.5666373633141308</v>
      </c>
      <c r="J48" s="16">
        <v>2.2904952760082451</v>
      </c>
      <c r="K48" s="16">
        <v>5.2698949695510207</v>
      </c>
      <c r="L48" s="16">
        <v>15.954109344933313</v>
      </c>
      <c r="M48" s="16">
        <v>0.96191570435618945</v>
      </c>
      <c r="N48" s="16">
        <v>0.72259654915929872</v>
      </c>
      <c r="O48" s="9">
        <v>6.9278269508313803</v>
      </c>
      <c r="P48" s="9">
        <v>6.2862879322257728</v>
      </c>
      <c r="Q48" s="9">
        <v>0</v>
      </c>
      <c r="R48" s="9">
        <v>3.2049067028492906</v>
      </c>
      <c r="S48" s="9">
        <v>12.773354985844373</v>
      </c>
      <c r="T48" s="9">
        <v>2.0867766049451886</v>
      </c>
      <c r="U48" s="9">
        <v>2.594745297107333</v>
      </c>
      <c r="V48" s="9">
        <v>10.854896337750727</v>
      </c>
      <c r="W48" s="9">
        <v>11.001802910326729</v>
      </c>
      <c r="X48" s="10">
        <f>COUNTIF(G48:W48,"&gt;0")/17</f>
        <v>0.94117647058823528</v>
      </c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</row>
    <row r="49" spans="1:64" x14ac:dyDescent="0.2">
      <c r="A49" s="1" t="s">
        <v>370</v>
      </c>
      <c r="B49" s="1">
        <v>826.56039999999996</v>
      </c>
      <c r="C49" s="7">
        <f>AVERAGE(G49:N49)</f>
        <v>7.9276112805605683</v>
      </c>
      <c r="D49" s="7">
        <f>STDEV(G49:N49)</f>
        <v>3.8475079427357515</v>
      </c>
      <c r="E49" s="7">
        <f>AVERAGE(O49:W49)</f>
        <v>5.7292017195687652</v>
      </c>
      <c r="F49" s="7">
        <f>STDEV(O49:W49)</f>
        <v>3.8559525229682943</v>
      </c>
      <c r="G49" s="16">
        <v>14.736632227542412</v>
      </c>
      <c r="H49" s="16">
        <v>9.9746430367693186</v>
      </c>
      <c r="I49" s="16">
        <v>6.6229272268975494</v>
      </c>
      <c r="J49" s="16">
        <v>3.6601143873510598</v>
      </c>
      <c r="K49" s="16">
        <v>8.1912584643311295</v>
      </c>
      <c r="L49" s="16">
        <v>10.982921694370834</v>
      </c>
      <c r="M49" s="16">
        <v>3.6379464317161636</v>
      </c>
      <c r="N49" s="16">
        <v>5.6144467755060807</v>
      </c>
      <c r="O49" s="9">
        <v>8.2001664359942215</v>
      </c>
      <c r="P49" s="9">
        <v>4.7480015363785233</v>
      </c>
      <c r="Q49" s="9">
        <v>0.55301035894290629</v>
      </c>
      <c r="R49" s="9">
        <v>6.3640353889397421</v>
      </c>
      <c r="S49" s="9">
        <v>12.489079675793588</v>
      </c>
      <c r="T49" s="9">
        <v>2.4615244371767653</v>
      </c>
      <c r="U49" s="9">
        <v>1.2809603647857406</v>
      </c>
      <c r="V49" s="9">
        <v>8.2287439698782823</v>
      </c>
      <c r="W49" s="9">
        <v>7.2372933082291189</v>
      </c>
      <c r="X49" s="10">
        <f>COUNTIF(G49:W49,"&gt;0")/17</f>
        <v>1</v>
      </c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</row>
    <row r="50" spans="1:64" x14ac:dyDescent="0.2">
      <c r="A50" s="1" t="s">
        <v>405</v>
      </c>
      <c r="B50" s="1">
        <v>800.50030000000004</v>
      </c>
      <c r="C50" s="7">
        <f>AVERAGE(G50:N50)</f>
        <v>6.5402309516693208E-2</v>
      </c>
      <c r="D50" s="7">
        <f>STDEV(G50:N50)</f>
        <v>0.15491080685209138</v>
      </c>
      <c r="E50" s="7">
        <f>AVERAGE(O50:W50)</f>
        <v>8.5623719306958168E-2</v>
      </c>
      <c r="F50" s="7">
        <f>STDEV(O50:W50)</f>
        <v>0.20530104697712256</v>
      </c>
      <c r="G50" s="16">
        <v>0</v>
      </c>
      <c r="H50" s="16">
        <v>0</v>
      </c>
      <c r="I50" s="16">
        <v>0</v>
      </c>
      <c r="J50" s="16">
        <v>0.44233335985761957</v>
      </c>
      <c r="K50" s="16">
        <v>8.0885116275926081E-2</v>
      </c>
      <c r="L50" s="16">
        <v>0</v>
      </c>
      <c r="M50" s="16">
        <v>0</v>
      </c>
      <c r="N50" s="16">
        <v>0</v>
      </c>
      <c r="O50" s="9">
        <v>0</v>
      </c>
      <c r="P50" s="9">
        <v>0</v>
      </c>
      <c r="Q50" s="9">
        <v>0</v>
      </c>
      <c r="R50" s="9">
        <v>0.15481987400342079</v>
      </c>
      <c r="S50" s="9">
        <v>0</v>
      </c>
      <c r="T50" s="9">
        <v>0</v>
      </c>
      <c r="U50" s="9">
        <v>0.61579359975920278</v>
      </c>
      <c r="V50" s="9">
        <v>0</v>
      </c>
      <c r="W50" s="9">
        <v>0</v>
      </c>
      <c r="X50" s="10">
        <f>COUNTIF(G50:W50,"&gt;0")/17</f>
        <v>0.23529411764705882</v>
      </c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</row>
    <row r="51" spans="1:64" x14ac:dyDescent="0.2">
      <c r="A51" s="1" t="s">
        <v>426</v>
      </c>
      <c r="B51" s="1">
        <v>848.6386</v>
      </c>
      <c r="C51" s="7">
        <f>AVERAGE(G51:N51)</f>
        <v>0.86538527038726931</v>
      </c>
      <c r="D51" s="7">
        <f>STDEV(G51:N51)</f>
        <v>1.8077098072324858</v>
      </c>
      <c r="E51" s="7">
        <f>AVERAGE(O51:W51)</f>
        <v>8.1513524561565062E-2</v>
      </c>
      <c r="F51" s="7">
        <f>STDEV(O51:W51)</f>
        <v>0.11125938788587518</v>
      </c>
      <c r="G51" s="16">
        <v>0.46605262715022644</v>
      </c>
      <c r="H51" s="16">
        <v>0.70727422177990984</v>
      </c>
      <c r="I51" s="16">
        <v>0</v>
      </c>
      <c r="J51" s="16">
        <v>0</v>
      </c>
      <c r="K51" s="16">
        <v>0</v>
      </c>
      <c r="L51" s="16">
        <v>0.46463372779927214</v>
      </c>
      <c r="M51" s="16">
        <v>0</v>
      </c>
      <c r="N51" s="16">
        <v>5.2851215863687466</v>
      </c>
      <c r="O51" s="9">
        <v>0.20191849729352945</v>
      </c>
      <c r="P51" s="9">
        <v>0</v>
      </c>
      <c r="Q51" s="9">
        <v>0</v>
      </c>
      <c r="R51" s="9">
        <v>5.3431279727771314E-2</v>
      </c>
      <c r="S51" s="9">
        <v>0</v>
      </c>
      <c r="T51" s="9">
        <v>0</v>
      </c>
      <c r="U51" s="9">
        <v>0</v>
      </c>
      <c r="V51" s="9">
        <v>0.2595234178211378</v>
      </c>
      <c r="W51" s="9">
        <v>0.218748526211647</v>
      </c>
      <c r="X51" s="10">
        <f>COUNTIF(G51:W51,"&gt;0")/17</f>
        <v>0.47058823529411764</v>
      </c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</row>
    <row r="52" spans="1:64" x14ac:dyDescent="0.2">
      <c r="A52" s="1" t="s">
        <v>321</v>
      </c>
      <c r="B52" s="1">
        <v>820.56290000000001</v>
      </c>
      <c r="C52" s="7">
        <f>AVERAGE(G52:N52)</f>
        <v>20.998946652229542</v>
      </c>
      <c r="D52" s="7">
        <f>STDEV(G52:N52)</f>
        <v>16.340719023838201</v>
      </c>
      <c r="E52" s="7">
        <f>AVERAGE(O52:W52)</f>
        <v>15.029208565494717</v>
      </c>
      <c r="F52" s="7">
        <f>STDEV(O52:W52)</f>
        <v>10.206961003920961</v>
      </c>
      <c r="G52" s="16">
        <v>35.851781871294342</v>
      </c>
      <c r="H52" s="16">
        <v>39.186180025307266</v>
      </c>
      <c r="I52" s="16">
        <v>30.475862553895769</v>
      </c>
      <c r="J52" s="16">
        <v>1.7935940839405511</v>
      </c>
      <c r="K52" s="16">
        <v>14.195130669016523</v>
      </c>
      <c r="L52" s="16">
        <v>37.424981268267707</v>
      </c>
      <c r="M52" s="16">
        <v>5.1100490457355869</v>
      </c>
      <c r="N52" s="16">
        <v>3.9539937003785877</v>
      </c>
      <c r="O52" s="9">
        <v>29.493501713533156</v>
      </c>
      <c r="P52" s="9">
        <v>15.251003427082845</v>
      </c>
      <c r="Q52" s="9">
        <v>0</v>
      </c>
      <c r="R52" s="9">
        <v>2.3566518189534631</v>
      </c>
      <c r="S52" s="9">
        <v>22.268263707213841</v>
      </c>
      <c r="T52" s="9">
        <v>12.739261617360359</v>
      </c>
      <c r="U52" s="9">
        <v>9.0935613336068517</v>
      </c>
      <c r="V52" s="9">
        <v>17.19244871396139</v>
      </c>
      <c r="W52" s="9">
        <v>26.86818475774054</v>
      </c>
      <c r="X52" s="10">
        <f>COUNTIF(G52:W52,"&gt;0")/17</f>
        <v>0.94117647058823528</v>
      </c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</row>
    <row r="53" spans="1:64" x14ac:dyDescent="0.2">
      <c r="A53" s="1" t="s">
        <v>311</v>
      </c>
      <c r="B53" s="1">
        <v>844.60730000000001</v>
      </c>
      <c r="C53" s="7">
        <f>AVERAGE(G53:N53)</f>
        <v>1.2089111918875688</v>
      </c>
      <c r="D53" s="7">
        <f>STDEV(G53:N53)</f>
        <v>0.90464729859899762</v>
      </c>
      <c r="E53" s="7">
        <f>AVERAGE(O53:W53)</f>
        <v>0.7996622686616609</v>
      </c>
      <c r="F53" s="7">
        <f>STDEV(O53:W53)</f>
        <v>0.82955343819857263</v>
      </c>
      <c r="G53" s="16">
        <v>3.1502799131718913</v>
      </c>
      <c r="H53" s="16">
        <v>0.56276374043857824</v>
      </c>
      <c r="I53" s="16">
        <v>1.3574890627675613</v>
      </c>
      <c r="J53" s="16">
        <v>0.74969610603351033</v>
      </c>
      <c r="K53" s="16">
        <v>1.6076145932183885</v>
      </c>
      <c r="L53" s="16">
        <v>0.96186517805073646</v>
      </c>
      <c r="M53" s="16">
        <v>1.1118614745950846</v>
      </c>
      <c r="N53" s="16">
        <v>0.16971946682480063</v>
      </c>
      <c r="O53" s="9">
        <v>2.2698775502634305</v>
      </c>
      <c r="P53" s="9">
        <v>0.36665300232443621</v>
      </c>
      <c r="Q53" s="9">
        <v>0</v>
      </c>
      <c r="R53" s="9">
        <v>0.65387859953110072</v>
      </c>
      <c r="S53" s="9">
        <v>0</v>
      </c>
      <c r="T53" s="9">
        <v>0.98214004895874008</v>
      </c>
      <c r="U53" s="9">
        <v>0.54634470550544467</v>
      </c>
      <c r="V53" s="9">
        <v>2.042081153057993</v>
      </c>
      <c r="W53" s="9">
        <v>0.33598535831380227</v>
      </c>
      <c r="X53" s="10">
        <f>COUNTIF(G53:W53,"&gt;0")/17</f>
        <v>0.88235294117647056</v>
      </c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</row>
    <row r="54" spans="1:64" x14ac:dyDescent="0.2">
      <c r="A54" s="1" t="s">
        <v>273</v>
      </c>
      <c r="B54" s="1">
        <v>818.54719999999998</v>
      </c>
      <c r="C54" s="7">
        <f>AVERAGE(G54:N54)</f>
        <v>2.9360747737668627</v>
      </c>
      <c r="D54" s="7">
        <f>STDEV(G54:N54)</f>
        <v>2.150246829690047</v>
      </c>
      <c r="E54" s="7">
        <f>AVERAGE(O54:W54)</f>
        <v>2.3324510771067319</v>
      </c>
      <c r="F54" s="7">
        <f>STDEV(O54:W54)</f>
        <v>3.3245934336904219</v>
      </c>
      <c r="G54" s="16">
        <v>6.3700643790138178</v>
      </c>
      <c r="H54" s="16">
        <v>4.9054717558087448</v>
      </c>
      <c r="I54" s="16">
        <v>1.7673500406313811</v>
      </c>
      <c r="J54" s="16">
        <v>1.1179562335011268</v>
      </c>
      <c r="K54" s="16">
        <v>3.5391751033900998</v>
      </c>
      <c r="L54" s="16">
        <v>4.318663549670676</v>
      </c>
      <c r="M54" s="16">
        <v>0.56533910482116612</v>
      </c>
      <c r="N54" s="16">
        <v>0.90457802329789205</v>
      </c>
      <c r="O54" s="9">
        <v>2.7611897693282308</v>
      </c>
      <c r="P54" s="9">
        <v>0</v>
      </c>
      <c r="Q54" s="9">
        <v>0</v>
      </c>
      <c r="R54" s="9">
        <v>10.540169577374353</v>
      </c>
      <c r="S54" s="9">
        <v>3.1916628497816473</v>
      </c>
      <c r="T54" s="9">
        <v>0.43602901550195267</v>
      </c>
      <c r="U54" s="9">
        <v>0</v>
      </c>
      <c r="V54" s="9">
        <v>1.8971008087722816</v>
      </c>
      <c r="W54" s="9">
        <v>2.1659076732021219</v>
      </c>
      <c r="X54" s="10">
        <f>COUNTIF(G54:W54,"&gt;0")/17</f>
        <v>0.82352941176470584</v>
      </c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</row>
    <row r="55" spans="1:64" x14ac:dyDescent="0.2">
      <c r="A55" s="1" t="s">
        <v>274</v>
      </c>
      <c r="B55" s="1">
        <v>842.59169999999995</v>
      </c>
      <c r="C55" s="7">
        <f>AVERAGE(G55:N55)</f>
        <v>0.40633900659185695</v>
      </c>
      <c r="D55" s="7">
        <f>STDEV(G55:N55)</f>
        <v>0.56010329428040384</v>
      </c>
      <c r="E55" s="7">
        <f>AVERAGE(O55:W55)</f>
        <v>0.47009475203776646</v>
      </c>
      <c r="F55" s="7">
        <f>STDEV(O55:W55)</f>
        <v>0.45754893833116084</v>
      </c>
      <c r="G55" s="16">
        <v>0.60410836283696112</v>
      </c>
      <c r="H55" s="16">
        <v>0</v>
      </c>
      <c r="I55" s="16">
        <v>0</v>
      </c>
      <c r="J55" s="16">
        <v>1.2296550429482243</v>
      </c>
      <c r="K55" s="16">
        <v>0.14454576624130633</v>
      </c>
      <c r="L55" s="16">
        <v>1.2724028807083638</v>
      </c>
      <c r="M55" s="16">
        <v>0</v>
      </c>
      <c r="N55" s="16">
        <v>0</v>
      </c>
      <c r="O55" s="9">
        <v>0.59523407844669907</v>
      </c>
      <c r="P55" s="9">
        <v>1.0463238961423649</v>
      </c>
      <c r="Q55" s="9">
        <v>0</v>
      </c>
      <c r="R55" s="9">
        <v>0.28395293019122902</v>
      </c>
      <c r="S55" s="9">
        <v>0.28667592516506174</v>
      </c>
      <c r="T55" s="9">
        <v>1.3458332318351243</v>
      </c>
      <c r="U55" s="9">
        <v>0</v>
      </c>
      <c r="V55" s="9">
        <v>0.42062223475110838</v>
      </c>
      <c r="W55" s="9">
        <v>0.25221047180831085</v>
      </c>
      <c r="X55" s="10">
        <f>COUNTIF(G55:W55,"&gt;0")/17</f>
        <v>0.6470588235294118</v>
      </c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</row>
    <row r="56" spans="1:64" x14ac:dyDescent="0.2">
      <c r="A56" s="1" t="s">
        <v>275</v>
      </c>
      <c r="B56" s="1">
        <v>816.53160000000003</v>
      </c>
      <c r="C56" s="7">
        <f>AVERAGE(G56:N56)</f>
        <v>2.2605929252443251</v>
      </c>
      <c r="D56" s="7">
        <f>STDEV(G56:N56)</f>
        <v>1.8309430117833929</v>
      </c>
      <c r="E56" s="7">
        <f>AVERAGE(O56:W56)</f>
        <v>0.88139872366527783</v>
      </c>
      <c r="F56" s="7">
        <f>STDEV(O56:W56)</f>
        <v>0.93790139838718911</v>
      </c>
      <c r="G56" s="16">
        <v>3.7760641596112494</v>
      </c>
      <c r="H56" s="16">
        <v>5.5160050753563556</v>
      </c>
      <c r="I56" s="16">
        <v>0.42390806362206596</v>
      </c>
      <c r="J56" s="16">
        <v>0.68789250883395059</v>
      </c>
      <c r="K56" s="16">
        <v>2.5564666949264043</v>
      </c>
      <c r="L56" s="16">
        <v>1.3118158514852905</v>
      </c>
      <c r="M56" s="16">
        <v>0.58596706936368137</v>
      </c>
      <c r="N56" s="16">
        <v>3.2266239787556015</v>
      </c>
      <c r="O56" s="9">
        <v>2.6679990375284128</v>
      </c>
      <c r="P56" s="9">
        <v>0.30645829990189183</v>
      </c>
      <c r="Q56" s="9">
        <v>0</v>
      </c>
      <c r="R56" s="9">
        <v>0.37249141297956018</v>
      </c>
      <c r="S56" s="9">
        <v>0.88237663349169515</v>
      </c>
      <c r="T56" s="9">
        <v>0.47301862873387557</v>
      </c>
      <c r="U56" s="9">
        <v>0</v>
      </c>
      <c r="V56" s="9">
        <v>1.1362771100636055</v>
      </c>
      <c r="W56" s="9">
        <v>2.0939673902884608</v>
      </c>
      <c r="X56" s="10">
        <f>COUNTIF(G56:W56,"&gt;0")/17</f>
        <v>0.88235294117647056</v>
      </c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</row>
    <row r="57" spans="1:64" x14ac:dyDescent="0.2">
      <c r="A57" s="1" t="s">
        <v>300</v>
      </c>
      <c r="B57" s="1">
        <v>840.57600000000002</v>
      </c>
      <c r="C57" s="7">
        <f>AVERAGE(G57:N57)</f>
        <v>3.0039278677714127E-2</v>
      </c>
      <c r="D57" s="7">
        <f>STDEV(G57:N57)</f>
        <v>7.1632663565204105E-2</v>
      </c>
      <c r="E57" s="7">
        <f>AVERAGE(O57:W57)</f>
        <v>6.1874618126758603E-2</v>
      </c>
      <c r="F57" s="7">
        <f>STDEV(O57:W57)</f>
        <v>0.16029642169119476</v>
      </c>
      <c r="G57" s="16">
        <v>0.20460257374407848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3.5711655677634548E-2</v>
      </c>
      <c r="O57" s="9">
        <v>0</v>
      </c>
      <c r="P57" s="9">
        <v>0</v>
      </c>
      <c r="Q57" s="9">
        <v>0</v>
      </c>
      <c r="R57" s="9">
        <v>7.2325630372630442E-2</v>
      </c>
      <c r="S57" s="9">
        <v>0.48454593276819702</v>
      </c>
      <c r="T57" s="9">
        <v>0</v>
      </c>
      <c r="U57" s="9">
        <v>0</v>
      </c>
      <c r="V57" s="9">
        <v>0</v>
      </c>
      <c r="W57" s="9">
        <v>0</v>
      </c>
      <c r="X57" s="10">
        <f>COUNTIF(G57:W57,"&gt;0")/17</f>
        <v>0.23529411764705882</v>
      </c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</row>
    <row r="58" spans="1:64" x14ac:dyDescent="0.2">
      <c r="A58" s="1" t="s">
        <v>333</v>
      </c>
      <c r="B58" s="1">
        <v>836.54470000000003</v>
      </c>
      <c r="C58" s="7">
        <f>AVERAGE(G58:N58)</f>
        <v>1.4879385751773846</v>
      </c>
      <c r="D58" s="7">
        <f>STDEV(G58:N58)</f>
        <v>2.2363072627902207</v>
      </c>
      <c r="E58" s="7">
        <f>AVERAGE(O58:W58)</f>
        <v>0.49479982673946726</v>
      </c>
      <c r="F58" s="7">
        <f>STDEV(O58:W58)</f>
        <v>0.53862020132859645</v>
      </c>
      <c r="G58" s="16">
        <v>0.48057366664326795</v>
      </c>
      <c r="H58" s="16">
        <v>2.2106060749954133</v>
      </c>
      <c r="I58" s="16">
        <v>0.95665657719068886</v>
      </c>
      <c r="J58" s="16">
        <v>0.39580329668772002</v>
      </c>
      <c r="K58" s="16">
        <v>0.39620729273040628</v>
      </c>
      <c r="L58" s="16">
        <v>0.68884749425165082</v>
      </c>
      <c r="M58" s="16">
        <v>0</v>
      </c>
      <c r="N58" s="16">
        <v>6.7748141989199295</v>
      </c>
      <c r="O58" s="9">
        <v>0.54602502047071466</v>
      </c>
      <c r="P58" s="9">
        <v>0.31638781721391473</v>
      </c>
      <c r="Q58" s="9">
        <v>0</v>
      </c>
      <c r="R58" s="9">
        <v>1.6974408610442067</v>
      </c>
      <c r="S58" s="9">
        <v>0.34727692898094875</v>
      </c>
      <c r="T58" s="9">
        <v>0</v>
      </c>
      <c r="U58" s="9">
        <v>5.391428527322456E-2</v>
      </c>
      <c r="V58" s="9">
        <v>0.68276623599299324</v>
      </c>
      <c r="W58" s="9">
        <v>0.80938729167920287</v>
      </c>
      <c r="X58" s="10">
        <f>COUNTIF(G58:W58,"&gt;0")/17</f>
        <v>0.82352941176470584</v>
      </c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</row>
    <row r="59" spans="1:64" x14ac:dyDescent="0.2">
      <c r="A59" s="1" t="s">
        <v>371</v>
      </c>
      <c r="B59" s="1">
        <v>834.52909999999997</v>
      </c>
      <c r="C59" s="7">
        <f>AVERAGE(G59:N59)</f>
        <v>29.334290932406503</v>
      </c>
      <c r="D59" s="7">
        <f>STDEV(G59:N59)</f>
        <v>19.586963244864428</v>
      </c>
      <c r="E59" s="7">
        <f>AVERAGE(O59:W59)</f>
        <v>22.739161446263459</v>
      </c>
      <c r="F59" s="7">
        <f>STDEV(O59:W59)</f>
        <v>11.365378223490829</v>
      </c>
      <c r="G59" s="16">
        <v>20.222024349792235</v>
      </c>
      <c r="H59" s="16">
        <v>25.03987188914509</v>
      </c>
      <c r="I59" s="16">
        <v>31.114709548109836</v>
      </c>
      <c r="J59" s="16">
        <v>11.770378610667754</v>
      </c>
      <c r="K59" s="16">
        <v>6.9036305387579135</v>
      </c>
      <c r="L59" s="16">
        <v>34.209271022902882</v>
      </c>
      <c r="M59" s="16">
        <v>34.639017915723983</v>
      </c>
      <c r="N59" s="16">
        <v>70.77542358415235</v>
      </c>
      <c r="O59" s="9">
        <v>28.074518051858821</v>
      </c>
      <c r="P59" s="9">
        <v>18.621064597816908</v>
      </c>
      <c r="Q59" s="9">
        <v>0</v>
      </c>
      <c r="R59" s="9">
        <v>15.835670071625435</v>
      </c>
      <c r="S59" s="9">
        <v>22.846215540128302</v>
      </c>
      <c r="T59" s="9">
        <v>40.074593789560531</v>
      </c>
      <c r="U59" s="9">
        <v>19.694512188093324</v>
      </c>
      <c r="V59" s="9">
        <v>32.494968093785417</v>
      </c>
      <c r="W59" s="9">
        <v>27.010910683502409</v>
      </c>
      <c r="X59" s="10">
        <f>COUNTIF(G59:W59,"&gt;0")/17</f>
        <v>0.94117647058823528</v>
      </c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</row>
    <row r="60" spans="1:64" x14ac:dyDescent="0.2">
      <c r="A60" s="1" t="s">
        <v>276</v>
      </c>
      <c r="B60" s="1">
        <v>832.51340000000005</v>
      </c>
      <c r="C60" s="7">
        <f>AVERAGE(G60:N60)</f>
        <v>0.13714576933999811</v>
      </c>
      <c r="D60" s="7">
        <f>STDEV(G60:N60)</f>
        <v>0.12866935765410101</v>
      </c>
      <c r="E60" s="7">
        <f>AVERAGE(O60:W60)</f>
        <v>0.50117556295192978</v>
      </c>
      <c r="F60" s="7">
        <f>STDEV(O60:W60)</f>
        <v>0.4147578510042545</v>
      </c>
      <c r="G60" s="16">
        <v>0.17607244007007988</v>
      </c>
      <c r="H60" s="16">
        <v>0.26625897028409778</v>
      </c>
      <c r="I60" s="16">
        <v>0.309064904667051</v>
      </c>
      <c r="J60" s="16">
        <v>0</v>
      </c>
      <c r="K60" s="16">
        <v>0.10518162654607055</v>
      </c>
      <c r="L60" s="16">
        <v>0</v>
      </c>
      <c r="M60" s="16">
        <v>0</v>
      </c>
      <c r="N60" s="16">
        <v>0.24058821315268575</v>
      </c>
      <c r="O60" s="9">
        <v>0.57882801098653036</v>
      </c>
      <c r="P60" s="9">
        <v>0</v>
      </c>
      <c r="Q60" s="9">
        <v>1.2793153959038157</v>
      </c>
      <c r="R60" s="9">
        <v>0.17159030510556497</v>
      </c>
      <c r="S60" s="9">
        <v>0.35702766307113337</v>
      </c>
      <c r="T60" s="9">
        <v>0</v>
      </c>
      <c r="U60" s="9">
        <v>0.69951713051351283</v>
      </c>
      <c r="V60" s="9">
        <v>0.75980414427281706</v>
      </c>
      <c r="W60" s="9">
        <v>0.66449741671399309</v>
      </c>
      <c r="X60" s="10">
        <f>COUNTIF(G60:W60,"&gt;0")/17</f>
        <v>0.70588235294117652</v>
      </c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</row>
    <row r="61" spans="1:64" x14ac:dyDescent="0.2">
      <c r="A61" s="1" t="s">
        <v>218</v>
      </c>
      <c r="B61" s="1">
        <v>834.57849999999996</v>
      </c>
      <c r="C61" s="7">
        <f>AVERAGE(G61:N61)</f>
        <v>7.4428617607379455E-2</v>
      </c>
      <c r="D61" s="7">
        <f>STDEV(G61:N61)</f>
        <v>0.10661899475367602</v>
      </c>
      <c r="E61" s="7">
        <f>AVERAGE(O61:W61)</f>
        <v>1.0325184367156487E-3</v>
      </c>
      <c r="F61" s="7">
        <f>STDEV(O61:W61)</f>
        <v>3.0975553101469464E-3</v>
      </c>
      <c r="G61" s="16">
        <v>0</v>
      </c>
      <c r="H61" s="16">
        <v>0.23171223135554569</v>
      </c>
      <c r="I61" s="16">
        <v>0</v>
      </c>
      <c r="J61" s="16">
        <v>0</v>
      </c>
      <c r="K61" s="16">
        <v>0.22688469538567796</v>
      </c>
      <c r="L61" s="16">
        <v>0</v>
      </c>
      <c r="M61" s="16">
        <v>0</v>
      </c>
      <c r="N61" s="16">
        <v>0.13683201411781193</v>
      </c>
      <c r="O61" s="9">
        <v>0</v>
      </c>
      <c r="P61" s="9">
        <v>0</v>
      </c>
      <c r="Q61" s="9">
        <v>0</v>
      </c>
      <c r="R61" s="9">
        <v>9.2926659304408393E-3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10">
        <f>COUNTIF(G61:W61,"&gt;0")/17</f>
        <v>0.23529411764705882</v>
      </c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</row>
    <row r="62" spans="1:64" x14ac:dyDescent="0.2">
      <c r="A62" s="1" t="s">
        <v>414</v>
      </c>
      <c r="B62" s="1">
        <v>832.56290000000001</v>
      </c>
      <c r="C62" s="7">
        <f>AVERAGE(G62:N62)</f>
        <v>0.17107802018239127</v>
      </c>
      <c r="D62" s="7">
        <f>STDEV(G62:N62)</f>
        <v>0.20956835574368377</v>
      </c>
      <c r="E62" s="7">
        <f>AVERAGE(O62:W62)</f>
        <v>8.3850973079672847E-2</v>
      </c>
      <c r="F62" s="7">
        <f>STDEV(O62:W62)</f>
        <v>0.25155291923901851</v>
      </c>
      <c r="G62" s="16">
        <v>0</v>
      </c>
      <c r="H62" s="16">
        <v>0</v>
      </c>
      <c r="I62" s="16">
        <v>0.33355218305087408</v>
      </c>
      <c r="J62" s="16">
        <v>0</v>
      </c>
      <c r="K62" s="16">
        <v>0.14558100486628997</v>
      </c>
      <c r="L62" s="16">
        <v>0.52698233440570164</v>
      </c>
      <c r="M62" s="16">
        <v>0</v>
      </c>
      <c r="N62" s="16">
        <v>0.36250863913626452</v>
      </c>
      <c r="O62" s="9">
        <v>0</v>
      </c>
      <c r="P62" s="9">
        <v>0</v>
      </c>
      <c r="Q62" s="9">
        <v>0</v>
      </c>
      <c r="R62" s="9">
        <v>0.75465875771705559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10">
        <f>COUNTIF(G62:W62,"&gt;0")/17</f>
        <v>0.29411764705882354</v>
      </c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</row>
    <row r="63" spans="1:64" x14ac:dyDescent="0.2">
      <c r="A63" s="1" t="s">
        <v>360</v>
      </c>
      <c r="B63" s="1">
        <v>854.59169999999995</v>
      </c>
      <c r="C63" s="7">
        <f>AVERAGE(G63:N63)</f>
        <v>10.724447643067091</v>
      </c>
      <c r="D63" s="7">
        <f>STDEV(G63:N63)</f>
        <v>5.5665312344416069</v>
      </c>
      <c r="E63" s="7">
        <f>AVERAGE(O63:W63)</f>
        <v>8.9046803225706199</v>
      </c>
      <c r="F63" s="7">
        <f>STDEV(O63:W63)</f>
        <v>6.953710720767849</v>
      </c>
      <c r="G63" s="16">
        <v>18.636326349919916</v>
      </c>
      <c r="H63" s="16">
        <v>15.458943267325289</v>
      </c>
      <c r="I63" s="16">
        <v>14.816994079361205</v>
      </c>
      <c r="J63" s="16">
        <v>3.251859345712488</v>
      </c>
      <c r="K63" s="16">
        <v>7.2775470257761725</v>
      </c>
      <c r="L63" s="16">
        <v>13.664033498744923</v>
      </c>
      <c r="M63" s="16">
        <v>6.8029888561446521</v>
      </c>
      <c r="N63" s="16">
        <v>5.8868887215520722</v>
      </c>
      <c r="O63" s="9">
        <v>16.883958159721203</v>
      </c>
      <c r="P63" s="9">
        <v>9.1206261983318679</v>
      </c>
      <c r="Q63" s="9">
        <v>0</v>
      </c>
      <c r="R63" s="9">
        <v>2.8223129905873194</v>
      </c>
      <c r="S63" s="9">
        <v>20.38986588006609</v>
      </c>
      <c r="T63" s="9">
        <v>3.8417226204927188</v>
      </c>
      <c r="U63" s="9">
        <v>3.46097006356776</v>
      </c>
      <c r="V63" s="9">
        <v>12.984882849511392</v>
      </c>
      <c r="W63" s="9">
        <v>10.637784140857239</v>
      </c>
      <c r="X63" s="10">
        <f>COUNTIF(G63:W63,"&gt;0")/17</f>
        <v>0.94117647058823528</v>
      </c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</row>
    <row r="64" spans="1:64" x14ac:dyDescent="0.2">
      <c r="A64" s="1" t="s">
        <v>340</v>
      </c>
      <c r="B64" s="1">
        <v>852.57600000000002</v>
      </c>
      <c r="C64" s="7">
        <f>AVERAGE(G64:N64)</f>
        <v>0.78117833107741863</v>
      </c>
      <c r="D64" s="7">
        <f>STDEV(G64:N64)</f>
        <v>0.608187233365449</v>
      </c>
      <c r="E64" s="7">
        <f>AVERAGE(O64:W64)</f>
        <v>0.6782783478720632</v>
      </c>
      <c r="F64" s="7">
        <f>STDEV(O64:W64)</f>
        <v>1.0461177751259809</v>
      </c>
      <c r="G64" s="16">
        <v>2.2171482127237261</v>
      </c>
      <c r="H64" s="16">
        <v>0.79002103397983192</v>
      </c>
      <c r="I64" s="16">
        <v>0.5786062148636314</v>
      </c>
      <c r="J64" s="16">
        <v>0.3963338300885979</v>
      </c>
      <c r="K64" s="16">
        <v>0.27274598735274658</v>
      </c>
      <c r="L64" s="16">
        <v>0.74656996648693097</v>
      </c>
      <c r="M64" s="16">
        <v>0.50378687599009486</v>
      </c>
      <c r="N64" s="16">
        <v>0.74421452713378944</v>
      </c>
      <c r="O64" s="9">
        <v>0.75702626413091956</v>
      </c>
      <c r="P64" s="9">
        <v>0</v>
      </c>
      <c r="Q64" s="9">
        <v>0</v>
      </c>
      <c r="R64" s="9">
        <v>8.2019334768175522E-2</v>
      </c>
      <c r="S64" s="9">
        <v>3.2207236202721417</v>
      </c>
      <c r="T64" s="9">
        <v>0.45470130569554129</v>
      </c>
      <c r="U64" s="9">
        <v>0</v>
      </c>
      <c r="V64" s="9">
        <v>0.30936414761404957</v>
      </c>
      <c r="W64" s="9">
        <v>1.280670458367742</v>
      </c>
      <c r="X64" s="10">
        <f>COUNTIF(G64:W64,"&gt;0")/17</f>
        <v>0.82352941176470584</v>
      </c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</row>
    <row r="65" spans="1:64" x14ac:dyDescent="0.2">
      <c r="A65" s="1" t="s">
        <v>287</v>
      </c>
      <c r="B65" s="1">
        <v>850.56039999999996</v>
      </c>
      <c r="C65" s="7">
        <f>AVERAGE(G65:N65)</f>
        <v>0.60405208461682525</v>
      </c>
      <c r="D65" s="7">
        <f>STDEV(G65:N65)</f>
        <v>1.1465303637399031</v>
      </c>
      <c r="E65" s="7">
        <f>AVERAGE(O65:W65)</f>
        <v>0.37455866281666467</v>
      </c>
      <c r="F65" s="7">
        <f>STDEV(O65:W65)</f>
        <v>0.42586494042967632</v>
      </c>
      <c r="G65" s="16">
        <v>0.20256298503524126</v>
      </c>
      <c r="H65" s="16">
        <v>0.15027333323536504</v>
      </c>
      <c r="I65" s="16">
        <v>0.31978916626603671</v>
      </c>
      <c r="J65" s="16">
        <v>0</v>
      </c>
      <c r="K65" s="16">
        <v>0.79479945939493835</v>
      </c>
      <c r="L65" s="16">
        <v>0</v>
      </c>
      <c r="M65" s="16">
        <v>0</v>
      </c>
      <c r="N65" s="16">
        <v>3.3649917330030208</v>
      </c>
      <c r="O65" s="9">
        <v>0.47153984584710645</v>
      </c>
      <c r="P65" s="9">
        <v>0</v>
      </c>
      <c r="Q65" s="9">
        <v>0</v>
      </c>
      <c r="R65" s="9">
        <v>1.0807016261050795</v>
      </c>
      <c r="S65" s="9">
        <v>0.31946644771424992</v>
      </c>
      <c r="T65" s="9">
        <v>0</v>
      </c>
      <c r="U65" s="9">
        <v>1.0568878264506627</v>
      </c>
      <c r="V65" s="9">
        <v>0.16497709821717207</v>
      </c>
      <c r="W65" s="9">
        <v>0.27745512101571151</v>
      </c>
      <c r="X65" s="10">
        <f>COUNTIF(G65:W65,"&gt;0")/17</f>
        <v>0.6470588235294118</v>
      </c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</row>
    <row r="66" spans="1:64" x14ac:dyDescent="0.2">
      <c r="A66" s="1" t="s">
        <v>418</v>
      </c>
      <c r="B66" s="1">
        <v>824.50030000000004</v>
      </c>
      <c r="C66" s="7">
        <f>AVERAGE(G66:N66)</f>
        <v>0.23834870656221363</v>
      </c>
      <c r="D66" s="7">
        <f>STDEV(G66:N66)</f>
        <v>0.29005325741557375</v>
      </c>
      <c r="E66" s="7">
        <f>AVERAGE(O66:W66)</f>
        <v>4.7042750653020007E-2</v>
      </c>
      <c r="F66" s="7">
        <f>STDEV(O66:W66)</f>
        <v>0.14112825195906001</v>
      </c>
      <c r="G66" s="16">
        <v>0.2169755907226078</v>
      </c>
      <c r="H66" s="16">
        <v>0.24894859648884723</v>
      </c>
      <c r="I66" s="16">
        <v>0.33184096897783089</v>
      </c>
      <c r="J66" s="16">
        <v>0</v>
      </c>
      <c r="K66" s="16">
        <v>0</v>
      </c>
      <c r="L66" s="16">
        <v>0</v>
      </c>
      <c r="M66" s="16">
        <v>0.87797568214584876</v>
      </c>
      <c r="N66" s="16">
        <v>0.23104881416257433</v>
      </c>
      <c r="O66" s="9">
        <v>0.42338475587718005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10">
        <f>COUNTIF(G66:W66,"&gt;0")/17</f>
        <v>0.35294117647058826</v>
      </c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</row>
    <row r="67" spans="1:64" x14ac:dyDescent="0.2">
      <c r="A67" s="1" t="s">
        <v>419</v>
      </c>
      <c r="B67" s="1">
        <v>848.54470000000003</v>
      </c>
      <c r="C67" s="7">
        <f>AVERAGE(G67:N67)</f>
        <v>4.9991717961798819E-2</v>
      </c>
      <c r="D67" s="7">
        <f>STDEV(G67:N67)</f>
        <v>7.0726778929110223E-2</v>
      </c>
      <c r="E67" s="7">
        <f>AVERAGE(O67:W67)</f>
        <v>0.12451451532929912</v>
      </c>
      <c r="F67" s="7">
        <f>STDEV(O67:W67)</f>
        <v>0.22731219658914489</v>
      </c>
      <c r="G67" s="16">
        <v>0</v>
      </c>
      <c r="H67" s="16">
        <v>0.14948685712850482</v>
      </c>
      <c r="I67" s="16">
        <v>0</v>
      </c>
      <c r="J67" s="16">
        <v>0</v>
      </c>
      <c r="K67" s="16">
        <v>9.971683852499752E-2</v>
      </c>
      <c r="L67" s="16">
        <v>0</v>
      </c>
      <c r="M67" s="16">
        <v>0</v>
      </c>
      <c r="N67" s="16">
        <v>0.15073004804088821</v>
      </c>
      <c r="O67" s="9">
        <v>0</v>
      </c>
      <c r="P67" s="9">
        <v>0</v>
      </c>
      <c r="Q67" s="9">
        <v>0</v>
      </c>
      <c r="R67" s="9">
        <v>9.2276192481044933E-2</v>
      </c>
      <c r="S67" s="9">
        <v>0</v>
      </c>
      <c r="T67" s="9">
        <v>0.42577436638501387</v>
      </c>
      <c r="U67" s="9">
        <v>0</v>
      </c>
      <c r="V67" s="9">
        <v>0</v>
      </c>
      <c r="W67" s="9">
        <v>0.60258007909763334</v>
      </c>
      <c r="X67" s="10">
        <f>COUNTIF(G67:W67,"&gt;0")/17</f>
        <v>0.35294117647058826</v>
      </c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</row>
    <row r="68" spans="1:64" x14ac:dyDescent="0.2">
      <c r="A68" s="1" t="s">
        <v>424</v>
      </c>
      <c r="B68" s="1">
        <v>852.62549999999999</v>
      </c>
      <c r="C68" s="7">
        <f>AVERAGE(G68:N68)</f>
        <v>7.2924537777254814E-2</v>
      </c>
      <c r="D68" s="7">
        <f>STDEV(G68:N68)</f>
        <v>0.15630022471421753</v>
      </c>
      <c r="E68" s="7">
        <f>AVERAGE(O68:W68)</f>
        <v>0.28462567281526641</v>
      </c>
      <c r="F68" s="7">
        <f>STDEV(O68:W68)</f>
        <v>0.46278783959406788</v>
      </c>
      <c r="G68" s="16">
        <v>0.14442866228092913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0.43896763993710941</v>
      </c>
      <c r="N68" s="16">
        <v>0</v>
      </c>
      <c r="O68" s="9">
        <v>0.12973742206047029</v>
      </c>
      <c r="P68" s="9">
        <v>0.20010639437621597</v>
      </c>
      <c r="Q68" s="9">
        <v>1.3261128886276086</v>
      </c>
      <c r="R68" s="9">
        <v>0</v>
      </c>
      <c r="S68" s="9">
        <v>0</v>
      </c>
      <c r="T68" s="9">
        <v>0</v>
      </c>
      <c r="U68" s="9">
        <v>0.78216517495613491</v>
      </c>
      <c r="V68" s="9">
        <v>0.12350917531696806</v>
      </c>
      <c r="W68" s="9">
        <v>0</v>
      </c>
      <c r="X68" s="10">
        <f>COUNTIF(G68:W68,"&gt;0")/17</f>
        <v>0.41176470588235292</v>
      </c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</row>
    <row r="69" spans="1:64" x14ac:dyDescent="0.2">
      <c r="A69" s="1" t="s">
        <v>322</v>
      </c>
      <c r="B69" s="1">
        <v>844.56290000000001</v>
      </c>
      <c r="C69" s="7">
        <f>AVERAGE(G69:N69)</f>
        <v>3.2450558649168588</v>
      </c>
      <c r="D69" s="7">
        <f>STDEV(G69:N69)</f>
        <v>2.7325882819603895</v>
      </c>
      <c r="E69" s="7">
        <f>AVERAGE(O69:W69)</f>
        <v>2.0244979385236679</v>
      </c>
      <c r="F69" s="7">
        <f>STDEV(O69:W69)</f>
        <v>1.9991661237636527</v>
      </c>
      <c r="G69" s="16">
        <v>7.4344426143898579</v>
      </c>
      <c r="H69" s="16">
        <v>7.3959529489128135</v>
      </c>
      <c r="I69" s="16">
        <v>2.8560055947943694</v>
      </c>
      <c r="J69" s="16">
        <v>1.3966768235696407</v>
      </c>
      <c r="K69" s="16">
        <v>2.8061505515710299</v>
      </c>
      <c r="L69" s="16">
        <v>2.4043570435436847</v>
      </c>
      <c r="M69" s="16">
        <v>0</v>
      </c>
      <c r="N69" s="16">
        <v>1.6668613425534731</v>
      </c>
      <c r="O69" s="9">
        <v>4.7832145884315533</v>
      </c>
      <c r="P69" s="9">
        <v>0.61110568980540148</v>
      </c>
      <c r="Q69" s="9">
        <v>0</v>
      </c>
      <c r="R69" s="9">
        <v>3.5755780778187649</v>
      </c>
      <c r="S69" s="9">
        <v>5.2013403807353136</v>
      </c>
      <c r="T69" s="9">
        <v>1.4646009318166489</v>
      </c>
      <c r="U69" s="9">
        <v>0</v>
      </c>
      <c r="V69" s="9">
        <v>0.91541646414634215</v>
      </c>
      <c r="W69" s="9">
        <v>1.6692253139589881</v>
      </c>
      <c r="X69" s="10">
        <f>COUNTIF(G69:W69,"&gt;0")/17</f>
        <v>0.82352941176470584</v>
      </c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</row>
    <row r="70" spans="1:64" x14ac:dyDescent="0.2">
      <c r="A70" s="1" t="s">
        <v>406</v>
      </c>
      <c r="B70" s="1">
        <v>868.60730000000001</v>
      </c>
      <c r="C70" s="7">
        <f>AVERAGE(G70:N70)</f>
        <v>6.6304613486725977E-2</v>
      </c>
      <c r="D70" s="7">
        <f>STDEV(G70:N70)</f>
        <v>0.13081342367370155</v>
      </c>
      <c r="E70" s="7">
        <f>AVERAGE(O70:W70)</f>
        <v>3.910649660402666E-2</v>
      </c>
      <c r="F70" s="7">
        <f>STDEV(O70:W70)</f>
        <v>8.2073937441147798E-2</v>
      </c>
      <c r="G70" s="16">
        <v>0.18073821891625191</v>
      </c>
      <c r="H70" s="16">
        <v>0</v>
      </c>
      <c r="I70" s="16">
        <v>0.3496986889775559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9">
        <v>0</v>
      </c>
      <c r="P70" s="9">
        <v>0</v>
      </c>
      <c r="Q70" s="9">
        <v>0</v>
      </c>
      <c r="R70" s="9">
        <v>0.12252116590449766</v>
      </c>
      <c r="S70" s="9">
        <v>0.22943730353174227</v>
      </c>
      <c r="T70" s="9">
        <v>0</v>
      </c>
      <c r="U70" s="9">
        <v>0</v>
      </c>
      <c r="V70" s="9">
        <v>0</v>
      </c>
      <c r="W70" s="9">
        <v>0</v>
      </c>
      <c r="X70" s="10">
        <f>COUNTIF(G70:W70,"&gt;0")/17</f>
        <v>0.23529411764705882</v>
      </c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</row>
    <row r="71" spans="1:64" x14ac:dyDescent="0.2">
      <c r="A71" s="1" t="s">
        <v>427</v>
      </c>
      <c r="B71" s="1">
        <v>842.54719999999998</v>
      </c>
      <c r="C71" s="7">
        <f>AVERAGE(G71:N71)</f>
        <v>0.29857481865265834</v>
      </c>
      <c r="D71" s="7">
        <f>STDEV(G71:N71)</f>
        <v>0.34840274352010964</v>
      </c>
      <c r="E71" s="7">
        <f>AVERAGE(O71:W71)</f>
        <v>0.57258396788616095</v>
      </c>
      <c r="F71" s="7">
        <f>STDEV(O71:W71)</f>
        <v>1.1004088535795913</v>
      </c>
      <c r="G71" s="16">
        <v>0.27832474787760952</v>
      </c>
      <c r="H71" s="16">
        <v>0.684072990097078</v>
      </c>
      <c r="I71" s="16">
        <v>0</v>
      </c>
      <c r="J71" s="16">
        <v>0</v>
      </c>
      <c r="K71" s="16">
        <v>0.14619305227375196</v>
      </c>
      <c r="L71" s="16">
        <v>0.93737891156223363</v>
      </c>
      <c r="M71" s="16">
        <v>0</v>
      </c>
      <c r="N71" s="16">
        <v>0.34262884741059368</v>
      </c>
      <c r="O71" s="9">
        <v>0.53137035457857495</v>
      </c>
      <c r="P71" s="9">
        <v>0</v>
      </c>
      <c r="Q71" s="9">
        <v>0</v>
      </c>
      <c r="R71" s="9">
        <v>3.4068866463728495</v>
      </c>
      <c r="S71" s="9">
        <v>0.68004849413344282</v>
      </c>
      <c r="T71" s="9">
        <v>0</v>
      </c>
      <c r="U71" s="9">
        <v>0</v>
      </c>
      <c r="V71" s="9">
        <v>0</v>
      </c>
      <c r="W71" s="9">
        <v>0.53495021589058245</v>
      </c>
      <c r="X71" s="10">
        <f>COUNTIF(G71:W71,"&gt;0")/17</f>
        <v>0.52941176470588236</v>
      </c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</row>
    <row r="72" spans="1:64" x14ac:dyDescent="0.2">
      <c r="A72" s="1" t="s">
        <v>236</v>
      </c>
      <c r="B72" s="1">
        <v>840.53160000000003</v>
      </c>
      <c r="C72" s="7">
        <f>AVERAGE(G72:N72)</f>
        <v>0.56880208434095392</v>
      </c>
      <c r="D72" s="7">
        <f>STDEV(G72:N72)</f>
        <v>1.0318354991349847</v>
      </c>
      <c r="E72" s="7">
        <f>AVERAGE(O72:W72)</f>
        <v>2.3553028383734739E-4</v>
      </c>
      <c r="F72" s="7">
        <f>STDEV(O72:W72)</f>
        <v>7.0659085151204219E-4</v>
      </c>
      <c r="G72" s="16">
        <v>0.35729317774892455</v>
      </c>
      <c r="H72" s="16">
        <v>0</v>
      </c>
      <c r="I72" s="16">
        <v>0</v>
      </c>
      <c r="J72" s="16">
        <v>0.2284324444765739</v>
      </c>
      <c r="K72" s="16">
        <v>0</v>
      </c>
      <c r="L72" s="16">
        <v>0.98188298255434958</v>
      </c>
      <c r="M72" s="16">
        <v>0</v>
      </c>
      <c r="N72" s="16">
        <v>2.982808069947783</v>
      </c>
      <c r="O72" s="9">
        <v>0</v>
      </c>
      <c r="P72" s="9">
        <v>0</v>
      </c>
      <c r="Q72" s="9">
        <v>0</v>
      </c>
      <c r="R72" s="9">
        <v>2.1197725545361265E-3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10">
        <f>COUNTIF(G72:W72,"&gt;0")/17</f>
        <v>0.29411764705882354</v>
      </c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</row>
    <row r="73" spans="1:64" x14ac:dyDescent="0.2">
      <c r="A73" s="1" t="s">
        <v>288</v>
      </c>
      <c r="B73" s="1">
        <v>862.56039999999996</v>
      </c>
      <c r="C73" s="7">
        <f>AVERAGE(G73:N73)</f>
        <v>0.45184750957338649</v>
      </c>
      <c r="D73" s="7">
        <f>STDEV(G73:N73)</f>
        <v>0.80318150166327462</v>
      </c>
      <c r="E73" s="7">
        <f>AVERAGE(O73:W73)</f>
        <v>0.65265914084468635</v>
      </c>
      <c r="F73" s="7">
        <f>STDEV(O73:W73)</f>
        <v>1.4183429282608968</v>
      </c>
      <c r="G73" s="16">
        <v>0</v>
      </c>
      <c r="H73" s="16">
        <v>0</v>
      </c>
      <c r="I73" s="16">
        <v>0</v>
      </c>
      <c r="J73" s="16">
        <v>0</v>
      </c>
      <c r="K73" s="16">
        <v>2.2983830379780663</v>
      </c>
      <c r="L73" s="16">
        <v>0.66118822374569031</v>
      </c>
      <c r="M73" s="16">
        <v>0</v>
      </c>
      <c r="N73" s="16">
        <v>0.65520881486333482</v>
      </c>
      <c r="O73" s="9">
        <v>0</v>
      </c>
      <c r="P73" s="9">
        <v>0</v>
      </c>
      <c r="Q73" s="9">
        <v>1.2915213146674818</v>
      </c>
      <c r="R73" s="9">
        <v>4.2609740551722579</v>
      </c>
      <c r="S73" s="9">
        <v>0.32143689776243722</v>
      </c>
      <c r="T73" s="9">
        <v>0</v>
      </c>
      <c r="U73" s="9">
        <v>0</v>
      </c>
      <c r="V73" s="9">
        <v>0</v>
      </c>
      <c r="W73" s="9">
        <v>0</v>
      </c>
      <c r="X73" s="10">
        <f>COUNTIF(G73:W73,"&gt;0")/17</f>
        <v>0.35294117647058826</v>
      </c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</row>
    <row r="74" spans="1:64" x14ac:dyDescent="0.2">
      <c r="A74" s="1" t="s">
        <v>392</v>
      </c>
      <c r="B74" s="1">
        <v>858.52909999999997</v>
      </c>
      <c r="C74" s="7">
        <f>AVERAGE(G74:N74)</f>
        <v>3.3312092059834604</v>
      </c>
      <c r="D74" s="7">
        <f>STDEV(G74:N74)</f>
        <v>1.8204889143506997</v>
      </c>
      <c r="E74" s="7">
        <f>AVERAGE(O74:W74)</f>
        <v>4.1435933565005998</v>
      </c>
      <c r="F74" s="7">
        <f>STDEV(O74:W74)</f>
        <v>3.2424129090065401</v>
      </c>
      <c r="G74" s="16">
        <v>2.8111055798035749</v>
      </c>
      <c r="H74" s="16">
        <v>3.4335309046823403</v>
      </c>
      <c r="I74" s="16">
        <v>5.3351177713929561</v>
      </c>
      <c r="J74" s="16">
        <v>6.3890066028012766</v>
      </c>
      <c r="K74" s="16">
        <v>0.74170695203196091</v>
      </c>
      <c r="L74" s="16">
        <v>3.1537245294564187</v>
      </c>
      <c r="M74" s="16">
        <v>3.1187014172895706</v>
      </c>
      <c r="N74" s="16">
        <v>1.6667798904095836</v>
      </c>
      <c r="O74" s="9">
        <v>4.4935198429820593</v>
      </c>
      <c r="P74" s="9">
        <v>1.8109692600518277</v>
      </c>
      <c r="Q74" s="9">
        <v>1.9660107581589512</v>
      </c>
      <c r="R74" s="9">
        <v>0.84473902927998901</v>
      </c>
      <c r="S74" s="9">
        <v>4.7489689557710042</v>
      </c>
      <c r="T74" s="9">
        <v>3.5283459968756556</v>
      </c>
      <c r="U74" s="9">
        <v>2.0850846116369945</v>
      </c>
      <c r="V74" s="9">
        <v>11.412226483127835</v>
      </c>
      <c r="W74" s="9">
        <v>6.4024752706210828</v>
      </c>
      <c r="X74" s="10">
        <f>COUNTIF(G74:W74,"&gt;0")/17</f>
        <v>1</v>
      </c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</row>
    <row r="75" spans="1:64" x14ac:dyDescent="0.2">
      <c r="A75" s="1" t="s">
        <v>237</v>
      </c>
      <c r="B75" s="1">
        <v>858.57849999999996</v>
      </c>
      <c r="C75" s="7">
        <f>AVERAGE(G75:N75)</f>
        <v>1.8873913760250754E-2</v>
      </c>
      <c r="D75" s="7">
        <f>STDEV(G75:N75)</f>
        <v>4.9991014510749159E-2</v>
      </c>
      <c r="E75" s="7">
        <f>AVERAGE(O75:W75)</f>
        <v>0.13789160082999033</v>
      </c>
      <c r="F75" s="7">
        <f>STDEV(O75:W75)</f>
        <v>0.37508207688588291</v>
      </c>
      <c r="G75" s="16">
        <v>0</v>
      </c>
      <c r="H75" s="16">
        <v>0</v>
      </c>
      <c r="I75" s="16">
        <v>0</v>
      </c>
      <c r="J75" s="16">
        <v>0</v>
      </c>
      <c r="K75" s="16">
        <v>8.6214454098143371E-3</v>
      </c>
      <c r="L75" s="16">
        <v>0</v>
      </c>
      <c r="M75" s="16">
        <v>0</v>
      </c>
      <c r="N75" s="16">
        <v>0.1423698646721917</v>
      </c>
      <c r="O75" s="9">
        <v>0</v>
      </c>
      <c r="P75" s="9">
        <v>0</v>
      </c>
      <c r="Q75" s="9">
        <v>1.1336148091928275</v>
      </c>
      <c r="R75" s="9">
        <v>0.10740959827708557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10">
        <f>COUNTIF(G75:W75,"&gt;0")/17</f>
        <v>0.23529411764705882</v>
      </c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</row>
    <row r="76" spans="1:64" x14ac:dyDescent="0.2">
      <c r="A76" s="1" t="s">
        <v>255</v>
      </c>
      <c r="B76" s="1">
        <v>880.60730000000001</v>
      </c>
      <c r="C76" s="7">
        <f>AVERAGE(G76:N76)</f>
        <v>0.28610127067938862</v>
      </c>
      <c r="D76" s="7">
        <f>STDEV(G76:N76)</f>
        <v>0.3985728868429354</v>
      </c>
      <c r="E76" s="7">
        <f>AVERAGE(O76:W76)</f>
        <v>0.26746582762938531</v>
      </c>
      <c r="F76" s="7">
        <f>STDEV(O76:W76)</f>
        <v>0.33890590894032729</v>
      </c>
      <c r="G76" s="16">
        <v>0.85419324870571856</v>
      </c>
      <c r="H76" s="16">
        <v>0</v>
      </c>
      <c r="I76" s="16">
        <v>0</v>
      </c>
      <c r="J76" s="16">
        <v>0</v>
      </c>
      <c r="K76" s="16">
        <v>0</v>
      </c>
      <c r="L76" s="16">
        <v>0.78112446161452531</v>
      </c>
      <c r="M76" s="16">
        <v>0</v>
      </c>
      <c r="N76" s="16">
        <v>0.65349245511486531</v>
      </c>
      <c r="O76" s="9">
        <v>0</v>
      </c>
      <c r="P76" s="9">
        <v>0.28425580852990834</v>
      </c>
      <c r="Q76" s="9">
        <v>0</v>
      </c>
      <c r="R76" s="9">
        <v>0.30050572592293889</v>
      </c>
      <c r="S76" s="9">
        <v>0.29952428487730587</v>
      </c>
      <c r="T76" s="9">
        <v>0</v>
      </c>
      <c r="U76" s="9">
        <v>0</v>
      </c>
      <c r="V76" s="9">
        <v>1.0281528529126105</v>
      </c>
      <c r="W76" s="9">
        <v>0.49475377642170437</v>
      </c>
      <c r="X76" s="10">
        <f>COUNTIF(G76:W76,"&gt;0")/17</f>
        <v>0.47058823529411764</v>
      </c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</row>
    <row r="77" spans="1:64" x14ac:dyDescent="0.2">
      <c r="A77" s="1" t="s">
        <v>323</v>
      </c>
      <c r="B77" s="1">
        <v>878.59169999999995</v>
      </c>
      <c r="C77" s="7">
        <f>AVERAGE(G77:N77)</f>
        <v>0.98546766409729503</v>
      </c>
      <c r="D77" s="7">
        <f>STDEV(G77:N77)</f>
        <v>2.1439819981306889</v>
      </c>
      <c r="E77" s="7">
        <f>AVERAGE(O77:W77)</f>
        <v>0.47049350835863485</v>
      </c>
      <c r="F77" s="7">
        <f>STDEV(O77:W77)</f>
        <v>0.55799980921183212</v>
      </c>
      <c r="G77" s="16">
        <v>0.50987710803095065</v>
      </c>
      <c r="H77" s="16">
        <v>0</v>
      </c>
      <c r="I77" s="16">
        <v>0.26513230882042577</v>
      </c>
      <c r="J77" s="16">
        <v>0</v>
      </c>
      <c r="K77" s="16">
        <v>0.26174557116019503</v>
      </c>
      <c r="L77" s="16">
        <v>0.58567777218073691</v>
      </c>
      <c r="M77" s="16">
        <v>0</v>
      </c>
      <c r="N77" s="16">
        <v>6.2613085525860521</v>
      </c>
      <c r="O77" s="9">
        <v>0.92461725553759799</v>
      </c>
      <c r="P77" s="9">
        <v>0</v>
      </c>
      <c r="Q77" s="9">
        <v>0</v>
      </c>
      <c r="R77" s="9">
        <v>0.45976134846541306</v>
      </c>
      <c r="S77" s="9">
        <v>0.38934935132273291</v>
      </c>
      <c r="T77" s="9">
        <v>0</v>
      </c>
      <c r="U77" s="9">
        <v>0</v>
      </c>
      <c r="V77" s="9">
        <v>1.5751330602717573</v>
      </c>
      <c r="W77" s="9">
        <v>0.88558055963021232</v>
      </c>
      <c r="X77" s="10">
        <f>COUNTIF(G77:W77,"&gt;0")/17</f>
        <v>0.58823529411764708</v>
      </c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</row>
    <row r="78" spans="1:64" x14ac:dyDescent="0.2">
      <c r="A78" s="1" t="s">
        <v>277</v>
      </c>
      <c r="B78" s="1">
        <v>876.57600000000002</v>
      </c>
      <c r="C78" s="7">
        <f>AVERAGE(G78:N78)</f>
        <v>8.5086374936419365E-2</v>
      </c>
      <c r="D78" s="7">
        <f>STDEV(G78:N78)</f>
        <v>0.10449283703359967</v>
      </c>
      <c r="E78" s="7">
        <f>AVERAGE(O78:W78)</f>
        <v>0.14479288166522231</v>
      </c>
      <c r="F78" s="7">
        <f>STDEV(O78:W78)</f>
        <v>0.33029161317637612</v>
      </c>
      <c r="G78" s="16">
        <v>0</v>
      </c>
      <c r="H78" s="16">
        <v>0</v>
      </c>
      <c r="I78" s="16">
        <v>0.28158594858896668</v>
      </c>
      <c r="J78" s="16">
        <v>0</v>
      </c>
      <c r="K78" s="16">
        <v>0.13081564755134187</v>
      </c>
      <c r="L78" s="16">
        <v>0</v>
      </c>
      <c r="M78" s="16">
        <v>0.10287316129433076</v>
      </c>
      <c r="N78" s="16">
        <v>0.16541624205671557</v>
      </c>
      <c r="O78" s="9">
        <v>0</v>
      </c>
      <c r="P78" s="9">
        <v>0</v>
      </c>
      <c r="Q78" s="9">
        <v>0.98112380838060553</v>
      </c>
      <c r="R78" s="9">
        <v>7.7491337805084774E-3</v>
      </c>
      <c r="S78" s="9">
        <v>0.3142629928258866</v>
      </c>
      <c r="T78" s="9">
        <v>0</v>
      </c>
      <c r="U78" s="9">
        <v>0</v>
      </c>
      <c r="V78" s="9">
        <v>0</v>
      </c>
      <c r="W78" s="9">
        <v>0</v>
      </c>
      <c r="X78" s="10">
        <f>COUNTIF(G78:W78,"&gt;0")/17</f>
        <v>0.41176470588235292</v>
      </c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</row>
    <row r="79" spans="1:64" x14ac:dyDescent="0.2">
      <c r="A79" s="1" t="s">
        <v>407</v>
      </c>
      <c r="B79" s="1">
        <v>880.65679999999998</v>
      </c>
      <c r="C79" s="7">
        <f>AVERAGE(G79:N79)</f>
        <v>0.72823100946845898</v>
      </c>
      <c r="D79" s="7">
        <f>STDEV(G79:N79)</f>
        <v>1.8807534497862115</v>
      </c>
      <c r="E79" s="7">
        <f>AVERAGE(O79:W79)</f>
        <v>5.9664120400763965E-2</v>
      </c>
      <c r="F79" s="7">
        <f>STDEV(O79:W79)</f>
        <v>0.12250807194890406</v>
      </c>
      <c r="G79" s="16">
        <v>0</v>
      </c>
      <c r="H79" s="16">
        <v>0</v>
      </c>
      <c r="I79" s="16">
        <v>0</v>
      </c>
      <c r="J79" s="16">
        <v>0.46007415492702791</v>
      </c>
      <c r="K79" s="16">
        <v>0</v>
      </c>
      <c r="L79" s="16">
        <v>0</v>
      </c>
      <c r="M79" s="16">
        <v>5.3657739208206436</v>
      </c>
      <c r="N79" s="16">
        <v>0</v>
      </c>
      <c r="O79" s="9">
        <v>0</v>
      </c>
      <c r="P79" s="9">
        <v>0</v>
      </c>
      <c r="Q79" s="9">
        <v>0</v>
      </c>
      <c r="R79" s="9">
        <v>0</v>
      </c>
      <c r="S79" s="9">
        <v>0.33146430202275484</v>
      </c>
      <c r="T79" s="9">
        <v>0</v>
      </c>
      <c r="U79" s="9">
        <v>0</v>
      </c>
      <c r="V79" s="9">
        <v>0.20551278158412079</v>
      </c>
      <c r="W79" s="9">
        <v>0</v>
      </c>
      <c r="X79" s="10">
        <f>COUNTIF(G79:W79,"&gt;0")/17</f>
        <v>0.23529411764705882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</row>
    <row r="80" spans="1:64" x14ac:dyDescent="0.2">
      <c r="A80" s="1" t="s">
        <v>347</v>
      </c>
      <c r="B80" s="1">
        <v>884.54470000000003</v>
      </c>
      <c r="C80" s="7">
        <f>AVERAGE(G80:N80)</f>
        <v>2.2828473853350824</v>
      </c>
      <c r="D80" s="7">
        <f>STDEV(G80:N80)</f>
        <v>2.0884903989748476</v>
      </c>
      <c r="E80" s="7">
        <f>AVERAGE(O80:W80)</f>
        <v>3.5217793314007886</v>
      </c>
      <c r="F80" s="7">
        <f>STDEV(O80:W80)</f>
        <v>4.8032968075309075</v>
      </c>
      <c r="G80" s="16">
        <v>1.5918236967913284</v>
      </c>
      <c r="H80" s="16">
        <v>6.2033828144035201</v>
      </c>
      <c r="I80" s="16">
        <v>4.7008927125638182</v>
      </c>
      <c r="J80" s="16">
        <v>1.7953508311030015</v>
      </c>
      <c r="K80" s="16">
        <v>0.78312096839374779</v>
      </c>
      <c r="L80" s="16">
        <v>0</v>
      </c>
      <c r="M80" s="16">
        <v>1.9027549752882049</v>
      </c>
      <c r="N80" s="16">
        <v>1.285453084137038</v>
      </c>
      <c r="O80" s="9">
        <v>1.9448176386233282</v>
      </c>
      <c r="P80" s="9">
        <v>1.3869583608715244</v>
      </c>
      <c r="Q80" s="9">
        <v>0.84295557011591626</v>
      </c>
      <c r="R80" s="9">
        <v>0.40686173419941657</v>
      </c>
      <c r="S80" s="9">
        <v>0.95816281199583797</v>
      </c>
      <c r="T80" s="9">
        <v>4.0740925341050573</v>
      </c>
      <c r="U80" s="9">
        <v>0.69020718695575689</v>
      </c>
      <c r="V80" s="9">
        <v>15.322907883062296</v>
      </c>
      <c r="W80" s="9">
        <v>6.0690502626779654</v>
      </c>
      <c r="X80" s="10">
        <f>COUNTIF(G80:W80,"&gt;0")/17</f>
        <v>0.94117647058823528</v>
      </c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</row>
    <row r="81" spans="1:64" x14ac:dyDescent="0.2">
      <c r="A81" s="1" t="s">
        <v>238</v>
      </c>
      <c r="B81" s="1">
        <v>876.62549999999999</v>
      </c>
      <c r="C81" s="7">
        <f>AVERAGE(G81:N81)</f>
        <v>7.0685540357366544E-2</v>
      </c>
      <c r="D81" s="7">
        <f>STDEV(G81:N81)</f>
        <v>0.13699896363836012</v>
      </c>
      <c r="E81" s="7">
        <f>AVERAGE(O81:W81)</f>
        <v>0.23505397242149584</v>
      </c>
      <c r="F81" s="7">
        <f>STDEV(O81:W81)</f>
        <v>0.58152985215935615</v>
      </c>
      <c r="G81" s="16">
        <v>0.20702453636375404</v>
      </c>
      <c r="H81" s="16">
        <v>0</v>
      </c>
      <c r="I81" s="16">
        <v>0.35845978649517835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9">
        <v>0</v>
      </c>
      <c r="P81" s="9">
        <v>0</v>
      </c>
      <c r="Q81" s="9">
        <v>1.7523755479470073</v>
      </c>
      <c r="R81" s="9">
        <v>0</v>
      </c>
      <c r="S81" s="9">
        <v>0</v>
      </c>
      <c r="T81" s="9">
        <v>0</v>
      </c>
      <c r="U81" s="9">
        <v>0.3631102038464552</v>
      </c>
      <c r="V81" s="9">
        <v>0</v>
      </c>
      <c r="W81" s="9">
        <v>0</v>
      </c>
      <c r="X81" s="10">
        <f>COUNTIF(G81:W81,"&gt;0")/17</f>
        <v>0.23529411764705882</v>
      </c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</row>
    <row r="82" spans="1:64" x14ac:dyDescent="0.2">
      <c r="A82" s="1" t="s">
        <v>312</v>
      </c>
      <c r="B82" s="1">
        <v>874.60979999999995</v>
      </c>
      <c r="C82" s="7">
        <f>AVERAGE(G82:N82)</f>
        <v>0.6851854006973358</v>
      </c>
      <c r="D82" s="7">
        <f>STDEV(G82:N82)</f>
        <v>0.57147020882160249</v>
      </c>
      <c r="E82" s="7">
        <f>AVERAGE(O82:W82)</f>
        <v>0.44030743818089252</v>
      </c>
      <c r="F82" s="7">
        <f>STDEV(O82:W82)</f>
        <v>0.56496195463231835</v>
      </c>
      <c r="G82" s="16">
        <v>1.3310500886212706</v>
      </c>
      <c r="H82" s="16">
        <v>0.3065226951515993</v>
      </c>
      <c r="I82" s="16">
        <v>1.3826594324391166</v>
      </c>
      <c r="J82" s="16">
        <v>0</v>
      </c>
      <c r="K82" s="16">
        <v>0.60150147635915352</v>
      </c>
      <c r="L82" s="16">
        <v>0.63547375037293974</v>
      </c>
      <c r="M82" s="16">
        <v>1.2242757626346066</v>
      </c>
      <c r="N82" s="16">
        <v>0</v>
      </c>
      <c r="O82" s="9">
        <v>1.2172529650332808</v>
      </c>
      <c r="P82" s="9">
        <v>0</v>
      </c>
      <c r="Q82" s="9">
        <v>0</v>
      </c>
      <c r="R82" s="9">
        <v>0.14329413246219272</v>
      </c>
      <c r="S82" s="9">
        <v>0.92071432664502695</v>
      </c>
      <c r="T82" s="9">
        <v>0</v>
      </c>
      <c r="U82" s="9">
        <v>0</v>
      </c>
      <c r="V82" s="9">
        <v>1.3577675447882627</v>
      </c>
      <c r="W82" s="9">
        <v>0.32373797469926929</v>
      </c>
      <c r="X82" s="10">
        <f>COUNTIF(G82:W82,"&gt;0")/17</f>
        <v>0.6470588235294118</v>
      </c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</row>
    <row r="83" spans="1:64" x14ac:dyDescent="0.2">
      <c r="A83" s="1" t="s">
        <v>415</v>
      </c>
      <c r="B83" s="1">
        <v>872.5942</v>
      </c>
      <c r="C83" s="7">
        <f>AVERAGE(G83:N83)</f>
        <v>0.15969961039913039</v>
      </c>
      <c r="D83" s="7">
        <f>STDEV(G83:N83)</f>
        <v>0.25620755424978608</v>
      </c>
      <c r="E83" s="7">
        <f>AVERAGE(O83:W83)</f>
        <v>9.6091107744289472E-2</v>
      </c>
      <c r="F83" s="7">
        <f>STDEV(O83:W83)</f>
        <v>0.21944800790799926</v>
      </c>
      <c r="G83" s="16">
        <v>0.31203084008149884</v>
      </c>
      <c r="H83" s="16">
        <v>0.25916978010005715</v>
      </c>
      <c r="I83" s="16">
        <v>0</v>
      </c>
      <c r="J83" s="16">
        <v>0</v>
      </c>
      <c r="K83" s="16">
        <v>0</v>
      </c>
      <c r="L83" s="16">
        <v>0</v>
      </c>
      <c r="M83" s="16">
        <v>0.70639626301148695</v>
      </c>
      <c r="N83" s="16">
        <v>0</v>
      </c>
      <c r="O83" s="9">
        <v>0</v>
      </c>
      <c r="P83" s="9">
        <v>0</v>
      </c>
      <c r="Q83" s="9">
        <v>0.64967036353267882</v>
      </c>
      <c r="R83" s="9">
        <v>0.2151496061659264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10">
        <f>COUNTIF(G83:W83,"&gt;0")/17</f>
        <v>0.29411764705882354</v>
      </c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</row>
    <row r="84" spans="1:64" x14ac:dyDescent="0.2">
      <c r="A84" s="1" t="s">
        <v>289</v>
      </c>
      <c r="B84" s="1">
        <v>870.57849999999996</v>
      </c>
      <c r="C84" s="7">
        <f>AVERAGE(G84:N84)</f>
        <v>0.11583599344490847</v>
      </c>
      <c r="D84" s="7">
        <f>STDEV(G84:N84)</f>
        <v>0.18629639255641173</v>
      </c>
      <c r="E84" s="7">
        <f>AVERAGE(O84:W84)</f>
        <v>0.35862779602741646</v>
      </c>
      <c r="F84" s="7">
        <f>STDEV(O84:W84)</f>
        <v>0.53418652643169395</v>
      </c>
      <c r="G84" s="16">
        <v>0</v>
      </c>
      <c r="H84" s="16">
        <v>0</v>
      </c>
      <c r="I84" s="16">
        <v>0</v>
      </c>
      <c r="J84" s="16">
        <v>0</v>
      </c>
      <c r="K84" s="16">
        <v>0.13054064284135652</v>
      </c>
      <c r="L84" s="16">
        <v>0</v>
      </c>
      <c r="M84" s="16">
        <v>0.48841222478914131</v>
      </c>
      <c r="N84" s="16">
        <v>0.30773507992876986</v>
      </c>
      <c r="O84" s="9">
        <v>0</v>
      </c>
      <c r="P84" s="9">
        <v>0</v>
      </c>
      <c r="Q84" s="9">
        <v>0</v>
      </c>
      <c r="R84" s="9">
        <v>1.5280051514887234</v>
      </c>
      <c r="S84" s="9">
        <v>0.27171931392730719</v>
      </c>
      <c r="T84" s="9">
        <v>0</v>
      </c>
      <c r="U84" s="9">
        <v>0.63570048396167778</v>
      </c>
      <c r="V84" s="9">
        <v>0.79222521486903985</v>
      </c>
      <c r="W84" s="9">
        <v>0</v>
      </c>
      <c r="X84" s="10">
        <f>COUNTIF(G84:W84,"&gt;0")/17</f>
        <v>0.41176470588235292</v>
      </c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</row>
    <row r="85" spans="1:64" x14ac:dyDescent="0.2">
      <c r="A85" s="1" t="s">
        <v>239</v>
      </c>
      <c r="B85" s="1">
        <v>868.56290000000001</v>
      </c>
      <c r="C85" s="7">
        <f>AVERAGE(G85:N85)</f>
        <v>0.28127612323305562</v>
      </c>
      <c r="D85" s="7">
        <f>STDEV(G85:N85)</f>
        <v>0.54106681331981421</v>
      </c>
      <c r="E85" s="7">
        <f>AVERAGE(O85:W85)</f>
        <v>0.13406114453257628</v>
      </c>
      <c r="F85" s="7">
        <f>STDEV(O85:W85)</f>
        <v>0.28416470457951126</v>
      </c>
      <c r="G85" s="16">
        <v>0</v>
      </c>
      <c r="H85" s="16">
        <v>0</v>
      </c>
      <c r="I85" s="16">
        <v>0</v>
      </c>
      <c r="J85" s="16">
        <v>0</v>
      </c>
      <c r="K85" s="16">
        <v>0.85080274730525773</v>
      </c>
      <c r="L85" s="16">
        <v>0</v>
      </c>
      <c r="M85" s="16">
        <v>0</v>
      </c>
      <c r="N85" s="16">
        <v>1.3994062385591874</v>
      </c>
      <c r="O85" s="9">
        <v>0</v>
      </c>
      <c r="P85" s="9">
        <v>0</v>
      </c>
      <c r="Q85" s="9">
        <v>0.84208904523453476</v>
      </c>
      <c r="R85" s="9">
        <v>5.5309027204716685E-2</v>
      </c>
      <c r="S85" s="9">
        <v>0</v>
      </c>
      <c r="T85" s="9">
        <v>0</v>
      </c>
      <c r="U85" s="9">
        <v>0</v>
      </c>
      <c r="V85" s="9">
        <v>0</v>
      </c>
      <c r="W85" s="9">
        <v>0.30915222835393524</v>
      </c>
      <c r="X85" s="10">
        <f>COUNTIF(G85:W85,"&gt;0")/17</f>
        <v>0.29411764705882354</v>
      </c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</row>
    <row r="86" spans="1:64" x14ac:dyDescent="0.2">
      <c r="A86" s="1" t="s">
        <v>221</v>
      </c>
      <c r="B86" s="1">
        <v>892.60730000000001</v>
      </c>
      <c r="C86" s="7">
        <f>AVERAGE(G86:N86)</f>
        <v>0.22247706136833745</v>
      </c>
      <c r="D86" s="7">
        <f>STDEV(G86:N86)</f>
        <v>0.36007823601061117</v>
      </c>
      <c r="E86" s="7">
        <f>AVERAGE(O86:W86)</f>
        <v>0</v>
      </c>
      <c r="F86" s="7">
        <f>STDEV(O86:W86)</f>
        <v>0</v>
      </c>
      <c r="G86" s="16">
        <v>0.14185212659748009</v>
      </c>
      <c r="H86" s="16">
        <v>0</v>
      </c>
      <c r="I86" s="16">
        <v>0</v>
      </c>
      <c r="J86" s="16">
        <v>0.54009351977957154</v>
      </c>
      <c r="K86" s="16">
        <v>0.1078688380743605</v>
      </c>
      <c r="L86" s="16">
        <v>0</v>
      </c>
      <c r="M86" s="16">
        <v>0</v>
      </c>
      <c r="N86" s="16">
        <v>0.99000200649528736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10">
        <f>COUNTIF(G86:W86,"&gt;0")/17</f>
        <v>0.23529411764705882</v>
      </c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</row>
    <row r="87" spans="1:64" x14ac:dyDescent="0.2">
      <c r="A87" s="1" t="s">
        <v>393</v>
      </c>
      <c r="B87" s="1">
        <v>886.56039999999996</v>
      </c>
      <c r="C87" s="7">
        <f>AVERAGE(G87:N87)</f>
        <v>38.664869235982316</v>
      </c>
      <c r="D87" s="7">
        <f>STDEV(G87:N87)</f>
        <v>21.647736568579074</v>
      </c>
      <c r="E87" s="7">
        <f>AVERAGE(O87:W87)</f>
        <v>30.02711563590303</v>
      </c>
      <c r="F87" s="7">
        <f>STDEV(O87:W87)</f>
        <v>17.998821058287909</v>
      </c>
      <c r="G87" s="16">
        <v>27.841760584554361</v>
      </c>
      <c r="H87" s="16">
        <v>62.791121014750431</v>
      </c>
      <c r="I87" s="16">
        <v>65.556398165270522</v>
      </c>
      <c r="J87" s="16">
        <v>58.684268291364177</v>
      </c>
      <c r="K87" s="16">
        <v>19.297357771101861</v>
      </c>
      <c r="L87" s="16">
        <v>10.163506222282445</v>
      </c>
      <c r="M87" s="16">
        <v>42.330842548108478</v>
      </c>
      <c r="N87" s="16">
        <v>22.653699290426211</v>
      </c>
      <c r="O87" s="9">
        <v>43.732036197525289</v>
      </c>
      <c r="P87" s="9">
        <v>31.75281207380036</v>
      </c>
      <c r="Q87" s="9">
        <v>0</v>
      </c>
      <c r="R87" s="9">
        <v>12.389269878323999</v>
      </c>
      <c r="S87" s="9">
        <v>22.840280683239026</v>
      </c>
      <c r="T87" s="9">
        <v>48.407585217221687</v>
      </c>
      <c r="U87" s="9">
        <v>17.017917232343617</v>
      </c>
      <c r="V87" s="9">
        <v>52.03738309092963</v>
      </c>
      <c r="W87" s="9">
        <v>42.06675634974367</v>
      </c>
      <c r="X87" s="10">
        <f>COUNTIF(G87:W87,"&gt;0")/17</f>
        <v>0.94117647058823528</v>
      </c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</row>
    <row r="88" spans="1:64" x14ac:dyDescent="0.2">
      <c r="A88" s="1" t="s">
        <v>420</v>
      </c>
      <c r="B88" s="1">
        <v>882.57849999999996</v>
      </c>
      <c r="C88" s="7">
        <f>AVERAGE(G88:N88)</f>
        <v>4.7974724187324125E-2</v>
      </c>
      <c r="D88" s="7">
        <f>STDEV(G88:N88)</f>
        <v>7.4612801360531403E-2</v>
      </c>
      <c r="E88" s="7">
        <f>AVERAGE(O88:W88)</f>
        <v>1.7488096606574986E-2</v>
      </c>
      <c r="F88" s="7">
        <f>STDEV(O88:W88)</f>
        <v>3.1472528334220533E-2</v>
      </c>
      <c r="G88" s="16">
        <v>0.13785389623659622</v>
      </c>
      <c r="H88" s="16">
        <v>0</v>
      </c>
      <c r="I88" s="16">
        <v>5.9198179857931015E-2</v>
      </c>
      <c r="J88" s="16">
        <v>0</v>
      </c>
      <c r="K88" s="16">
        <v>0.18674571740406579</v>
      </c>
      <c r="L88" s="16">
        <v>0</v>
      </c>
      <c r="M88" s="16">
        <v>0</v>
      </c>
      <c r="N88" s="16">
        <v>0</v>
      </c>
      <c r="O88" s="9">
        <v>0</v>
      </c>
      <c r="P88" s="9">
        <v>6.5867986357377964E-2</v>
      </c>
      <c r="Q88" s="9">
        <v>0</v>
      </c>
      <c r="R88" s="9">
        <v>7.8547104764816689E-2</v>
      </c>
      <c r="S88" s="9">
        <v>0</v>
      </c>
      <c r="T88" s="9">
        <v>0</v>
      </c>
      <c r="U88" s="9">
        <v>0</v>
      </c>
      <c r="V88" s="9">
        <v>1.2977778336980253E-2</v>
      </c>
      <c r="W88" s="9">
        <v>0</v>
      </c>
      <c r="X88" s="10">
        <f>COUNTIF(G88:W88,"&gt;0")/17</f>
        <v>0.35294117647058826</v>
      </c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</row>
    <row r="89" spans="1:64" x14ac:dyDescent="0.2">
      <c r="A89" s="1" t="s">
        <v>256</v>
      </c>
      <c r="B89" s="1">
        <v>880.56290000000001</v>
      </c>
      <c r="C89" s="7">
        <f>AVERAGE(G89:N89)</f>
        <v>0.16551115897473928</v>
      </c>
      <c r="D89" s="7">
        <f>STDEV(G89:N89)</f>
        <v>0.16824924435118593</v>
      </c>
      <c r="E89" s="7">
        <f>AVERAGE(O89:W89)</f>
        <v>8.3714356635430198E-2</v>
      </c>
      <c r="F89" s="7">
        <f>STDEV(O89:W89)</f>
        <v>0.12718606497064705</v>
      </c>
      <c r="G89" s="16">
        <v>0</v>
      </c>
      <c r="H89" s="16">
        <v>0.23942702888973114</v>
      </c>
      <c r="I89" s="16">
        <v>0.29981734495652618</v>
      </c>
      <c r="J89" s="16">
        <v>0.46716515822091825</v>
      </c>
      <c r="K89" s="16">
        <v>0.18517398710414873</v>
      </c>
      <c r="L89" s="16">
        <v>0</v>
      </c>
      <c r="M89" s="16">
        <v>0</v>
      </c>
      <c r="N89" s="16">
        <v>0.13250575262659012</v>
      </c>
      <c r="O89" s="9">
        <v>0</v>
      </c>
      <c r="P89" s="9">
        <v>0</v>
      </c>
      <c r="Q89" s="9">
        <v>0</v>
      </c>
      <c r="R89" s="9">
        <v>0</v>
      </c>
      <c r="S89" s="9">
        <v>0.26991430405957617</v>
      </c>
      <c r="T89" s="9">
        <v>0</v>
      </c>
      <c r="U89" s="9">
        <v>0</v>
      </c>
      <c r="V89" s="9">
        <v>0.20477002922125725</v>
      </c>
      <c r="W89" s="9">
        <v>0.27874487643803841</v>
      </c>
      <c r="X89" s="10">
        <f>COUNTIF(G89:W89,"&gt;0")/17</f>
        <v>0.47058823529411764</v>
      </c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</row>
    <row r="90" spans="1:64" x14ac:dyDescent="0.2">
      <c r="A90" s="1" t="s">
        <v>241</v>
      </c>
      <c r="B90" s="1">
        <v>888.53160000000003</v>
      </c>
      <c r="C90" s="7">
        <f>AVERAGE(G90:N90)</f>
        <v>8.2738293036440702E-2</v>
      </c>
      <c r="D90" s="7">
        <f>STDEV(G90:N90)</f>
        <v>0.16193418006674101</v>
      </c>
      <c r="E90" s="7">
        <f>AVERAGE(O90:W90)</f>
        <v>0.1360420132959195</v>
      </c>
      <c r="F90" s="7">
        <f>STDEV(O90:W90)</f>
        <v>0.28914288917916969</v>
      </c>
      <c r="G90" s="16">
        <v>1.8504923069714029E-2</v>
      </c>
      <c r="H90" s="16">
        <v>0</v>
      </c>
      <c r="I90" s="16">
        <v>0</v>
      </c>
      <c r="J90" s="16">
        <v>0</v>
      </c>
      <c r="K90" s="16">
        <v>7.6424028290498231E-3</v>
      </c>
      <c r="L90" s="16">
        <v>0.45172297852007232</v>
      </c>
      <c r="M90" s="16">
        <v>0</v>
      </c>
      <c r="N90" s="16">
        <v>0.18403603987268943</v>
      </c>
      <c r="O90" s="9">
        <v>0</v>
      </c>
      <c r="P90" s="9">
        <v>4.2755160613402753E-2</v>
      </c>
      <c r="Q90" s="9">
        <v>0.8510530354893121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0.3305699235605607</v>
      </c>
      <c r="X90" s="10">
        <f>COUNTIF(G90:W90,"&gt;0")/17</f>
        <v>0.41176470588235292</v>
      </c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</row>
    <row r="91" spans="1:64" x14ac:dyDescent="0.2">
      <c r="A91" s="1" t="s">
        <v>408</v>
      </c>
      <c r="B91" s="1">
        <v>900.62549999999999</v>
      </c>
      <c r="C91" s="7">
        <f>AVERAGE(G91:N91)</f>
        <v>2.7201721585207211E-2</v>
      </c>
      <c r="D91" s="7">
        <f>STDEV(G91:N91)</f>
        <v>7.6938087171393998E-2</v>
      </c>
      <c r="E91" s="7">
        <f>AVERAGE(O91:W91)</f>
        <v>6.1918648186300947E-2</v>
      </c>
      <c r="F91" s="7">
        <f>STDEV(O91:W91)</f>
        <v>0.11682510646439005</v>
      </c>
      <c r="G91" s="16">
        <v>0</v>
      </c>
      <c r="H91" s="16">
        <v>0.21761377268165769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9">
        <v>0.17758990363571511</v>
      </c>
      <c r="P91" s="9">
        <v>0</v>
      </c>
      <c r="Q91" s="9">
        <v>0</v>
      </c>
      <c r="R91" s="9">
        <v>4.8286367395357049E-2</v>
      </c>
      <c r="S91" s="9">
        <v>0</v>
      </c>
      <c r="T91" s="9">
        <v>0</v>
      </c>
      <c r="U91" s="9">
        <v>0</v>
      </c>
      <c r="V91" s="9">
        <v>0.33139156264563641</v>
      </c>
      <c r="W91" s="9">
        <v>0</v>
      </c>
      <c r="X91" s="10">
        <f>COUNTIF(G91:W91,"&gt;0")/17</f>
        <v>0.23529411764705882</v>
      </c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</row>
    <row r="92" spans="1:64" x14ac:dyDescent="0.2">
      <c r="A92" s="1" t="s">
        <v>409</v>
      </c>
      <c r="B92" s="1">
        <v>898.60979999999995</v>
      </c>
      <c r="C92" s="7">
        <f>AVERAGE(G92:N92)</f>
        <v>5.2080626297698558E-2</v>
      </c>
      <c r="D92" s="7">
        <f>STDEV(G92:N92)</f>
        <v>0.14730625609418035</v>
      </c>
      <c r="E92" s="7">
        <f>AVERAGE(O92:W92)</f>
        <v>9.6329493196944629E-2</v>
      </c>
      <c r="F92" s="7">
        <f>STDEV(O92:W92)</f>
        <v>0.14805584055219739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0.41664501038158847</v>
      </c>
      <c r="M92" s="16">
        <v>0</v>
      </c>
      <c r="N92" s="16">
        <v>0</v>
      </c>
      <c r="O92" s="9">
        <v>0.21544885191711824</v>
      </c>
      <c r="P92" s="9">
        <v>0</v>
      </c>
      <c r="Q92" s="9">
        <v>0</v>
      </c>
      <c r="R92" s="9">
        <v>0</v>
      </c>
      <c r="S92" s="9">
        <v>0.33632847419518325</v>
      </c>
      <c r="T92" s="9">
        <v>0</v>
      </c>
      <c r="U92" s="9">
        <v>0</v>
      </c>
      <c r="V92" s="9">
        <v>0</v>
      </c>
      <c r="W92" s="9">
        <v>0.31518811266020019</v>
      </c>
      <c r="X92" s="10">
        <f>COUNTIF(G92:W92,"&gt;0")/17</f>
        <v>0.23529411764705882</v>
      </c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</row>
    <row r="93" spans="1:64" x14ac:dyDescent="0.2">
      <c r="A93" s="1" t="s">
        <v>257</v>
      </c>
      <c r="B93" s="1">
        <v>896.5942</v>
      </c>
      <c r="C93" s="7">
        <f>AVERAGE(G93:N93)</f>
        <v>0</v>
      </c>
      <c r="D93" s="7">
        <f>STDEV(G93:N93)</f>
        <v>0</v>
      </c>
      <c r="E93" s="7">
        <f>AVERAGE(O93:W93)</f>
        <v>0.22444128623699433</v>
      </c>
      <c r="F93" s="7">
        <f>STDEV(O93:W93)</f>
        <v>0.52338673276531933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9">
        <v>0</v>
      </c>
      <c r="P93" s="9">
        <v>0</v>
      </c>
      <c r="Q93" s="9">
        <v>1.6049550601424007</v>
      </c>
      <c r="R93" s="9">
        <v>5.5747114509225482E-2</v>
      </c>
      <c r="S93" s="9">
        <v>0</v>
      </c>
      <c r="T93" s="9">
        <v>0</v>
      </c>
      <c r="U93" s="9">
        <v>0</v>
      </c>
      <c r="V93" s="9">
        <v>0.15405484817738332</v>
      </c>
      <c r="W93" s="9">
        <v>0.2052145533039392</v>
      </c>
      <c r="X93" s="10">
        <f>COUNTIF(G93:W93,"&gt;0")/17</f>
        <v>0.23529411764705882</v>
      </c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</row>
    <row r="94" spans="1:64" x14ac:dyDescent="0.2">
      <c r="A94" s="1" t="s">
        <v>404</v>
      </c>
      <c r="B94" s="1">
        <v>920.6386</v>
      </c>
      <c r="C94" s="7">
        <f>AVERAGE(G94:N94)</f>
        <v>0</v>
      </c>
      <c r="D94" s="7">
        <f>STDEV(G94:N94)</f>
        <v>0</v>
      </c>
      <c r="E94" s="7">
        <f>AVERAGE(O94:W94)</f>
        <v>0.16993667051657868</v>
      </c>
      <c r="F94" s="7">
        <f>STDEV(O94:W94)</f>
        <v>0.25450324097466781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9">
        <v>2.2078690042275043E-2</v>
      </c>
      <c r="P94" s="9">
        <v>7.5032796157115486E-2</v>
      </c>
      <c r="Q94" s="9">
        <v>0.78702563705429274</v>
      </c>
      <c r="R94" s="9">
        <v>0</v>
      </c>
      <c r="S94" s="9">
        <v>0.17320224560497408</v>
      </c>
      <c r="T94" s="9">
        <v>0.31061371268684257</v>
      </c>
      <c r="U94" s="9">
        <v>0</v>
      </c>
      <c r="V94" s="9">
        <v>0.16147695310370849</v>
      </c>
      <c r="W94" s="9">
        <v>0</v>
      </c>
      <c r="X94" s="10">
        <f>COUNTIF(G94:W94,"&gt;0")/17</f>
        <v>0.35294117647058826</v>
      </c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</row>
    <row r="95" spans="1:64" x14ac:dyDescent="0.2">
      <c r="A95" s="1" t="s">
        <v>349</v>
      </c>
      <c r="B95" s="1">
        <v>952.70119999999997</v>
      </c>
      <c r="C95" s="7">
        <f>AVERAGE(G95:N95)</f>
        <v>0.16676454845526717</v>
      </c>
      <c r="D95" s="7">
        <f>STDEV(G95:N95)</f>
        <v>0.25772999887111803</v>
      </c>
      <c r="E95" s="7">
        <f>AVERAGE(O95:W95)</f>
        <v>3.5461736845580218E-2</v>
      </c>
      <c r="F95" s="7">
        <f>STDEV(O95:W95)</f>
        <v>7.171868497901937E-2</v>
      </c>
      <c r="G95" s="16">
        <v>0.19717262945558084</v>
      </c>
      <c r="H95" s="16">
        <v>0</v>
      </c>
      <c r="I95" s="16">
        <v>0</v>
      </c>
      <c r="J95" s="16">
        <v>0</v>
      </c>
      <c r="K95" s="16">
        <v>0</v>
      </c>
      <c r="L95" s="16">
        <v>0.60207978554805086</v>
      </c>
      <c r="M95" s="16">
        <v>0.5348639726385056</v>
      </c>
      <c r="N95" s="16">
        <v>0</v>
      </c>
      <c r="O95" s="9">
        <v>0</v>
      </c>
      <c r="P95" s="9">
        <v>0.13186308481556913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0.18729254679465282</v>
      </c>
      <c r="W95" s="9">
        <v>0</v>
      </c>
      <c r="X95" s="10">
        <f>COUNTIF(G95:W95,"&gt;0")/17</f>
        <v>0.29411764705882354</v>
      </c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</row>
    <row r="96" spans="1:64" x14ac:dyDescent="0.2">
      <c r="A96" s="1" t="s">
        <v>416</v>
      </c>
      <c r="B96" s="1">
        <v>922.60979999999995</v>
      </c>
      <c r="C96" s="7">
        <f>AVERAGE(G96:N96)</f>
        <v>0.10040300514346986</v>
      </c>
      <c r="D96" s="7">
        <f>STDEV(G96:N96)</f>
        <v>0.18673784717517627</v>
      </c>
      <c r="E96" s="7">
        <f>AVERAGE(O96:W96)</f>
        <v>3.175532950424783E-2</v>
      </c>
      <c r="F96" s="7">
        <f>STDEV(O96:W96)</f>
        <v>5.6008788337077287E-2</v>
      </c>
      <c r="G96" s="16">
        <v>0</v>
      </c>
      <c r="H96" s="16">
        <v>0</v>
      </c>
      <c r="I96" s="16">
        <v>0</v>
      </c>
      <c r="J96" s="16">
        <v>0.36875747469979175</v>
      </c>
      <c r="K96" s="16">
        <v>0</v>
      </c>
      <c r="L96" s="16">
        <v>0.43446656644796722</v>
      </c>
      <c r="M96" s="16">
        <v>0</v>
      </c>
      <c r="N96" s="16">
        <v>0</v>
      </c>
      <c r="O96" s="9">
        <v>9.3336629886901709E-2</v>
      </c>
      <c r="P96" s="9">
        <v>0</v>
      </c>
      <c r="Q96" s="9">
        <v>0</v>
      </c>
      <c r="R96" s="9">
        <v>3.7327891166922769E-2</v>
      </c>
      <c r="S96" s="9">
        <v>0</v>
      </c>
      <c r="T96" s="9">
        <v>0</v>
      </c>
      <c r="U96" s="9">
        <v>0</v>
      </c>
      <c r="V96" s="9">
        <v>0.15513344448440597</v>
      </c>
      <c r="W96" s="9">
        <v>0</v>
      </c>
      <c r="X96" s="10">
        <f>COUNTIF(G96:W96,"&gt;0")/17</f>
        <v>0.29411764705882354</v>
      </c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</row>
    <row r="97" spans="1:64" x14ac:dyDescent="0.2">
      <c r="A97" s="1" t="s">
        <v>313</v>
      </c>
      <c r="B97" s="1">
        <v>920.5942</v>
      </c>
      <c r="C97" s="7">
        <f>AVERAGE(G97:N97)</f>
        <v>3.9341292971018245E-2</v>
      </c>
      <c r="D97" s="7">
        <f>STDEV(G97:N97)</f>
        <v>6.6757384610038412E-2</v>
      </c>
      <c r="E97" s="7">
        <f>AVERAGE(O97:W97)</f>
        <v>0.1351333039394047</v>
      </c>
      <c r="F97" s="7">
        <f>STDEV(O97:W97)</f>
        <v>0.20188308271242747</v>
      </c>
      <c r="G97" s="16">
        <v>0</v>
      </c>
      <c r="H97" s="16">
        <v>0</v>
      </c>
      <c r="I97" s="16">
        <v>9.8646524389833609E-2</v>
      </c>
      <c r="J97" s="16">
        <v>3.5583327767804478E-2</v>
      </c>
      <c r="K97" s="16">
        <v>0</v>
      </c>
      <c r="L97" s="16">
        <v>0</v>
      </c>
      <c r="M97" s="16">
        <v>0.18050049161050788</v>
      </c>
      <c r="N97" s="16">
        <v>0</v>
      </c>
      <c r="O97" s="9">
        <v>0.51373597569141161</v>
      </c>
      <c r="P97" s="9">
        <v>0.34358892119018303</v>
      </c>
      <c r="Q97" s="9">
        <v>0</v>
      </c>
      <c r="R97" s="9">
        <v>1.559381833164369E-3</v>
      </c>
      <c r="S97" s="9">
        <v>0</v>
      </c>
      <c r="T97" s="9">
        <v>0.32796566891136214</v>
      </c>
      <c r="U97" s="9">
        <v>2.9349787828521188E-2</v>
      </c>
      <c r="V97" s="9">
        <v>0</v>
      </c>
      <c r="W97" s="9">
        <v>0</v>
      </c>
      <c r="X97" s="10">
        <f>COUNTIF(G97:W97,"&gt;0")/17</f>
        <v>0.47058823529411764</v>
      </c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</row>
    <row r="98" spans="1:64" x14ac:dyDescent="0.2">
      <c r="A98" s="1" t="s">
        <v>421</v>
      </c>
      <c r="B98" s="1">
        <v>1012.7951</v>
      </c>
      <c r="C98" s="7">
        <f>AVERAGE(G98:N98)</f>
        <v>0.1787469197462529</v>
      </c>
      <c r="D98" s="7">
        <f>STDEV(G98:N98)</f>
        <v>0.29403638728626608</v>
      </c>
      <c r="E98" s="7">
        <f>AVERAGE(O98:W98)</f>
        <v>0.34677339566766308</v>
      </c>
      <c r="F98" s="7">
        <f>STDEV(O98:W98)</f>
        <v>0.64002467215447378</v>
      </c>
      <c r="G98" s="16">
        <v>0.18026884262772053</v>
      </c>
      <c r="H98" s="16">
        <v>0</v>
      </c>
      <c r="I98" s="16">
        <v>0</v>
      </c>
      <c r="J98" s="16">
        <v>0.47086392845990038</v>
      </c>
      <c r="K98" s="16">
        <v>0</v>
      </c>
      <c r="L98" s="16">
        <v>0</v>
      </c>
      <c r="M98" s="16">
        <v>0.77884258688240227</v>
      </c>
      <c r="N98" s="16">
        <v>0</v>
      </c>
      <c r="O98" s="9">
        <v>0</v>
      </c>
      <c r="P98" s="9">
        <v>0.63333491185075497</v>
      </c>
      <c r="Q98" s="9">
        <v>0</v>
      </c>
      <c r="R98" s="9">
        <v>0.586521053949976</v>
      </c>
      <c r="S98" s="9">
        <v>0</v>
      </c>
      <c r="T98" s="9">
        <v>0</v>
      </c>
      <c r="U98" s="9">
        <v>0</v>
      </c>
      <c r="V98" s="9">
        <v>1.9011045952082364</v>
      </c>
      <c r="W98" s="9">
        <v>0</v>
      </c>
      <c r="X98" s="10">
        <f>COUNTIF(G98:W98,"&gt;0")/17</f>
        <v>0.35294117647058826</v>
      </c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</row>
    <row r="99" spans="1:64" x14ac:dyDescent="0.2">
      <c r="A99" s="1" t="s">
        <v>422</v>
      </c>
      <c r="B99" s="1">
        <v>1064.8263999999999</v>
      </c>
      <c r="C99" s="7">
        <f>AVERAGE(G99:N99)</f>
        <v>0.10826239523625486</v>
      </c>
      <c r="D99" s="7">
        <f>STDEV(G99:N99)</f>
        <v>0.22345029178533463</v>
      </c>
      <c r="E99" s="7">
        <f>AVERAGE(O99:W99)</f>
        <v>0.13640217439549138</v>
      </c>
      <c r="F99" s="7">
        <f>STDEV(O99:W99)</f>
        <v>0.21233252445795892</v>
      </c>
      <c r="G99" s="16">
        <v>0</v>
      </c>
      <c r="H99" s="16">
        <v>0</v>
      </c>
      <c r="I99" s="16">
        <v>0.24837104814048244</v>
      </c>
      <c r="J99" s="16">
        <v>0.61772811374955638</v>
      </c>
      <c r="K99" s="16">
        <v>0</v>
      </c>
      <c r="L99" s="16">
        <v>0</v>
      </c>
      <c r="M99" s="16">
        <v>0</v>
      </c>
      <c r="N99" s="16">
        <v>0</v>
      </c>
      <c r="O99" s="9">
        <v>0</v>
      </c>
      <c r="P99" s="9">
        <v>0.49303412615225461</v>
      </c>
      <c r="Q99" s="9">
        <v>0</v>
      </c>
      <c r="R99" s="9">
        <v>6.7993471823541804E-2</v>
      </c>
      <c r="S99" s="9">
        <v>0</v>
      </c>
      <c r="T99" s="9">
        <v>0</v>
      </c>
      <c r="U99" s="9">
        <v>0</v>
      </c>
      <c r="V99" s="9">
        <v>0.50396027043958469</v>
      </c>
      <c r="W99" s="9">
        <v>0.16263170114404116</v>
      </c>
      <c r="X99" s="10">
        <f>COUNTIF(G99:W99,"&gt;0")/17</f>
        <v>0.35294117647058826</v>
      </c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</row>
    <row r="100" spans="1:64" x14ac:dyDescent="0.2">
      <c r="A100" s="1" t="s">
        <v>372</v>
      </c>
      <c r="B100" s="1">
        <v>568.36199999999997</v>
      </c>
      <c r="C100" s="7">
        <f>AVERAGE(G100:N100)</f>
        <v>6.5061935967256588</v>
      </c>
      <c r="D100" s="7">
        <f>STDEV(G100:N100)</f>
        <v>3.543319361320223</v>
      </c>
      <c r="E100" s="7">
        <f>AVERAGE(O100:W100)</f>
        <v>11.521293270085328</v>
      </c>
      <c r="F100" s="7">
        <f>STDEV(O100:W100)</f>
        <v>16.701368441186929</v>
      </c>
      <c r="G100" s="16">
        <v>1.9180525841443556</v>
      </c>
      <c r="H100" s="16">
        <v>9.1062987256834127</v>
      </c>
      <c r="I100" s="16">
        <v>11.109599396484287</v>
      </c>
      <c r="J100" s="16">
        <v>1.4120298521040016</v>
      </c>
      <c r="K100" s="16">
        <v>7.6695030561148672</v>
      </c>
      <c r="L100" s="16">
        <v>9.0254149490565307</v>
      </c>
      <c r="M100" s="16">
        <v>4.4029766538543393</v>
      </c>
      <c r="N100" s="16">
        <v>7.4056735563634764</v>
      </c>
      <c r="O100" s="9">
        <v>8.1604225676483271</v>
      </c>
      <c r="P100" s="9">
        <v>0.73697041766462879</v>
      </c>
      <c r="Q100" s="9">
        <v>11.379932795448912</v>
      </c>
      <c r="R100" s="9">
        <v>53.873820727924205</v>
      </c>
      <c r="S100" s="9">
        <v>15.723909676848869</v>
      </c>
      <c r="T100" s="9">
        <v>0.50582039290397107</v>
      </c>
      <c r="U100" s="9">
        <v>2.4923393087469821</v>
      </c>
      <c r="V100" s="9">
        <v>2.6804475036833524</v>
      </c>
      <c r="W100" s="9">
        <v>8.1379760398986924</v>
      </c>
      <c r="X100" s="10">
        <f>COUNTIF(G100:W100,"&gt;0")/17</f>
        <v>1</v>
      </c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</row>
    <row r="101" spans="1:64" x14ac:dyDescent="0.2">
      <c r="A101" s="1" t="s">
        <v>394</v>
      </c>
      <c r="B101" s="1">
        <v>558.33320000000003</v>
      </c>
      <c r="C101" s="7">
        <f>AVERAGE(G101:N101)</f>
        <v>5.2983231547541889</v>
      </c>
      <c r="D101" s="7">
        <f>STDEV(G101:N101)</f>
        <v>3.8715637545031534</v>
      </c>
      <c r="E101" s="7">
        <f>AVERAGE(O101:W101)</f>
        <v>25.405017887065842</v>
      </c>
      <c r="F101" s="7">
        <f>STDEV(O101:W101)</f>
        <v>59.36002269825871</v>
      </c>
      <c r="G101" s="16">
        <v>2.0094576664497281</v>
      </c>
      <c r="H101" s="16">
        <v>3.1542574774001544</v>
      </c>
      <c r="I101" s="16">
        <v>2.1833370285955995</v>
      </c>
      <c r="J101" s="16">
        <v>2.9748235793400535</v>
      </c>
      <c r="K101" s="16">
        <v>6.4132953651412112</v>
      </c>
      <c r="L101" s="16">
        <v>13.421804401055901</v>
      </c>
      <c r="M101" s="16">
        <v>7.8236353555930487</v>
      </c>
      <c r="N101" s="16">
        <v>4.4059743644578129</v>
      </c>
      <c r="O101" s="9">
        <v>2.9255848061445517</v>
      </c>
      <c r="P101" s="9">
        <v>3.0623441161007676</v>
      </c>
      <c r="Q101" s="9">
        <v>182.84621493340433</v>
      </c>
      <c r="R101" s="9">
        <v>18.860921584468887</v>
      </c>
      <c r="S101" s="9">
        <v>3.0774636296357398</v>
      </c>
      <c r="T101" s="9">
        <v>1.6547931277763319</v>
      </c>
      <c r="U101" s="9">
        <v>13.203298836836289</v>
      </c>
      <c r="V101" s="9">
        <v>1.7747934642167766</v>
      </c>
      <c r="W101" s="9">
        <v>1.2397464850089215</v>
      </c>
      <c r="X101" s="10">
        <f>COUNTIF(G101:W101,"&gt;0")/17</f>
        <v>1</v>
      </c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</row>
    <row r="102" spans="1:64" x14ac:dyDescent="0.2">
      <c r="A102" s="1" t="s">
        <v>395</v>
      </c>
      <c r="B102" s="1">
        <v>556.3175</v>
      </c>
      <c r="C102" s="7">
        <f>AVERAGE(G102:N102)</f>
        <v>3.275499281745371</v>
      </c>
      <c r="D102" s="7">
        <f>STDEV(G102:N102)</f>
        <v>2.8747631125080626</v>
      </c>
      <c r="E102" s="7">
        <f>AVERAGE(O102:W102)</f>
        <v>3.3213886999601856</v>
      </c>
      <c r="F102" s="7">
        <f>STDEV(O102:W102)</f>
        <v>2.7545871297708997</v>
      </c>
      <c r="G102" s="16">
        <v>2.6576555827586428</v>
      </c>
      <c r="H102" s="16">
        <v>0.57358955794550703</v>
      </c>
      <c r="I102" s="16">
        <v>1.2491959698104389</v>
      </c>
      <c r="J102" s="16">
        <v>4.0175921513495156</v>
      </c>
      <c r="K102" s="16">
        <v>2.6700100314682613</v>
      </c>
      <c r="L102" s="16">
        <v>8.9364765178914638</v>
      </c>
      <c r="M102" s="16">
        <v>5.5988516974245384</v>
      </c>
      <c r="N102" s="16">
        <v>0.50062274531459827</v>
      </c>
      <c r="O102" s="9">
        <v>0.79771161034405702</v>
      </c>
      <c r="P102" s="9">
        <v>3.7618553974663187</v>
      </c>
      <c r="Q102" s="9">
        <v>8.8940656347996878</v>
      </c>
      <c r="R102" s="9">
        <v>4.5957974373685486</v>
      </c>
      <c r="S102" s="9">
        <v>2.8351059185519518</v>
      </c>
      <c r="T102" s="9">
        <v>1.627415094673347</v>
      </c>
      <c r="U102" s="9">
        <v>5.6817560770091085</v>
      </c>
      <c r="V102" s="9">
        <v>1.3791820475122702</v>
      </c>
      <c r="W102" s="9">
        <v>0.31960908191637788</v>
      </c>
      <c r="X102" s="10">
        <f>COUNTIF(G102:W102,"&gt;0")/17</f>
        <v>1</v>
      </c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</row>
    <row r="103" spans="1:64" x14ac:dyDescent="0.2">
      <c r="A103" s="1" t="s">
        <v>373</v>
      </c>
      <c r="B103" s="1">
        <v>584.34879999999998</v>
      </c>
      <c r="C103" s="7">
        <f>AVERAGE(G103:N103)</f>
        <v>4.1232735812120733</v>
      </c>
      <c r="D103" s="7">
        <f>STDEV(G103:N103)</f>
        <v>5.2265889909986747</v>
      </c>
      <c r="E103" s="7">
        <f>AVERAGE(O103:W103)</f>
        <v>4.4663399364110417</v>
      </c>
      <c r="F103" s="7">
        <f>STDEV(O103:W103)</f>
        <v>5.6602326733081743</v>
      </c>
      <c r="G103" s="16">
        <v>2.8301885305195023</v>
      </c>
      <c r="H103" s="16">
        <v>0.61910150723240009</v>
      </c>
      <c r="I103" s="16">
        <v>0.93459252276368254</v>
      </c>
      <c r="J103" s="16">
        <v>0</v>
      </c>
      <c r="K103" s="16">
        <v>12.336372127231909</v>
      </c>
      <c r="L103" s="16">
        <v>12.60875130263004</v>
      </c>
      <c r="M103" s="16">
        <v>2.063975501698375</v>
      </c>
      <c r="N103" s="16">
        <v>1.5932071576206757</v>
      </c>
      <c r="O103" s="9">
        <v>1.3881813574010871</v>
      </c>
      <c r="P103" s="9">
        <v>1.8534895664433095</v>
      </c>
      <c r="Q103" s="9">
        <v>18.343811452092702</v>
      </c>
      <c r="R103" s="9">
        <v>7.5488092765822357</v>
      </c>
      <c r="S103" s="9">
        <v>2.0473432785235524</v>
      </c>
      <c r="T103" s="9">
        <v>2.1175423838947611</v>
      </c>
      <c r="U103" s="9">
        <v>5.1747771881708129</v>
      </c>
      <c r="V103" s="9">
        <v>0.69019384342937307</v>
      </c>
      <c r="W103" s="9">
        <v>1.0329110811615401</v>
      </c>
      <c r="X103" s="10">
        <f>COUNTIF(G103:W103,"&gt;0")/17</f>
        <v>0.94117647058823528</v>
      </c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</row>
    <row r="104" spans="1:64" x14ac:dyDescent="0.2">
      <c r="A104" s="1" t="s">
        <v>243</v>
      </c>
      <c r="B104" s="1">
        <v>736.5498</v>
      </c>
      <c r="C104" s="7">
        <f>AVERAGE(G104:N104)</f>
        <v>8.0545221051475907E-2</v>
      </c>
      <c r="D104" s="7">
        <f>STDEV(G104:N104)</f>
        <v>0.1617021119099242</v>
      </c>
      <c r="E104" s="7">
        <f>AVERAGE(O104:W104)</f>
        <v>8.9529614501410643E-2</v>
      </c>
      <c r="F104" s="7">
        <f>STDEV(O104:W104)</f>
        <v>0.18460642397319468</v>
      </c>
      <c r="G104" s="16">
        <v>0</v>
      </c>
      <c r="H104" s="16">
        <v>0</v>
      </c>
      <c r="I104" s="16">
        <v>0</v>
      </c>
      <c r="J104" s="16">
        <v>0.43908303934292553</v>
      </c>
      <c r="K104" s="16">
        <v>0</v>
      </c>
      <c r="L104" s="16">
        <v>0</v>
      </c>
      <c r="M104" s="16">
        <v>0</v>
      </c>
      <c r="N104" s="16">
        <v>0.20527872906888178</v>
      </c>
      <c r="O104" s="9">
        <v>0</v>
      </c>
      <c r="P104" s="9">
        <v>0.50324852365056172</v>
      </c>
      <c r="Q104" s="9">
        <v>0</v>
      </c>
      <c r="R104" s="9">
        <v>0</v>
      </c>
      <c r="S104" s="9">
        <v>0.30251800686213398</v>
      </c>
      <c r="T104" s="9">
        <v>0</v>
      </c>
      <c r="U104" s="9">
        <v>0</v>
      </c>
      <c r="V104" s="9">
        <v>0</v>
      </c>
      <c r="W104" s="9">
        <v>0</v>
      </c>
      <c r="X104" s="10">
        <f>COUNTIF(G104:W104,"&gt;0")/17</f>
        <v>0.23529411764705882</v>
      </c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</row>
    <row r="105" spans="1:64" x14ac:dyDescent="0.2">
      <c r="A105" s="1" t="s">
        <v>244</v>
      </c>
      <c r="B105" s="1">
        <v>798.56539999999995</v>
      </c>
      <c r="C105" s="7">
        <f>AVERAGE(G105:N105)</f>
        <v>0.17265518107801262</v>
      </c>
      <c r="D105" s="7">
        <f>STDEV(G105:N105)</f>
        <v>0.17349018690870649</v>
      </c>
      <c r="E105" s="7">
        <f>AVERAGE(O105:W105)</f>
        <v>0.21185954008619837</v>
      </c>
      <c r="F105" s="7">
        <f>STDEV(O105:W105)</f>
        <v>0.47914252988170819</v>
      </c>
      <c r="G105" s="16">
        <v>0.14644901196285579</v>
      </c>
      <c r="H105" s="16">
        <v>0</v>
      </c>
      <c r="I105" s="16">
        <v>0</v>
      </c>
      <c r="J105" s="16">
        <v>0.25905415253645542</v>
      </c>
      <c r="K105" s="16">
        <v>0</v>
      </c>
      <c r="L105" s="16">
        <v>0.29045611880570615</v>
      </c>
      <c r="M105" s="16">
        <v>0.48659152559880103</v>
      </c>
      <c r="N105" s="16">
        <v>0.19869063972028234</v>
      </c>
      <c r="O105" s="9">
        <v>0</v>
      </c>
      <c r="P105" s="9">
        <v>0</v>
      </c>
      <c r="Q105" s="9">
        <v>1.4530654040589794</v>
      </c>
      <c r="R105" s="9">
        <v>0.11222025564657583</v>
      </c>
      <c r="S105" s="9">
        <v>0</v>
      </c>
      <c r="T105" s="9">
        <v>0.34145020107023005</v>
      </c>
      <c r="U105" s="9">
        <v>0</v>
      </c>
      <c r="V105" s="9">
        <v>0</v>
      </c>
      <c r="W105" s="9">
        <v>0</v>
      </c>
      <c r="X105" s="10">
        <f>COUNTIF(G105:W105,"&gt;0")/17</f>
        <v>0.47058823529411764</v>
      </c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</row>
    <row r="106" spans="1:64" x14ac:dyDescent="0.2">
      <c r="A106" s="1" t="s">
        <v>245</v>
      </c>
      <c r="B106" s="1">
        <v>812.58109999999999</v>
      </c>
      <c r="C106" s="7">
        <f>AVERAGE(G106:N106)</f>
        <v>0.14861662226965636</v>
      </c>
      <c r="D106" s="7">
        <f>STDEV(G106:N106)</f>
        <v>0.19853597112967955</v>
      </c>
      <c r="E106" s="7">
        <f>AVERAGE(O106:W106)</f>
        <v>0.1355894588247569</v>
      </c>
      <c r="F106" s="7">
        <f>STDEV(O106:W106)</f>
        <v>0.27936826454686547</v>
      </c>
      <c r="G106" s="16">
        <v>0</v>
      </c>
      <c r="H106" s="16">
        <v>0.14979202156080393</v>
      </c>
      <c r="I106" s="16">
        <v>0</v>
      </c>
      <c r="J106" s="16">
        <v>0.5084748164228422</v>
      </c>
      <c r="K106" s="16">
        <v>0.14118927982188995</v>
      </c>
      <c r="L106" s="16">
        <v>0.38947686035171464</v>
      </c>
      <c r="M106" s="16">
        <v>0</v>
      </c>
      <c r="N106" s="16">
        <v>0</v>
      </c>
      <c r="O106" s="9">
        <v>0.10623117871735567</v>
      </c>
      <c r="P106" s="9">
        <v>0.21448404360555831</v>
      </c>
      <c r="Q106" s="9">
        <v>0.85471103202539189</v>
      </c>
      <c r="R106" s="9">
        <v>4.4878875074506192E-2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10">
        <f>COUNTIF(G106:W106,"&gt;0")/17</f>
        <v>0.47058823529411764</v>
      </c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</row>
    <row r="107" spans="1:64" x14ac:dyDescent="0.2">
      <c r="A107" s="1" t="s">
        <v>410</v>
      </c>
      <c r="B107" s="1">
        <v>832.64369999999997</v>
      </c>
      <c r="C107" s="7">
        <f>AVERAGE(G107:N107)</f>
        <v>2.8981845785015063E-2</v>
      </c>
      <c r="D107" s="7">
        <f>STDEV(G107:N107)</f>
        <v>8.1973038743547638E-2</v>
      </c>
      <c r="E107" s="7">
        <f>AVERAGE(O107:W107)</f>
        <v>0.10733679205455512</v>
      </c>
      <c r="F107" s="7">
        <f>STDEV(O107:W107)</f>
        <v>0.22477031890472979</v>
      </c>
      <c r="G107" s="16">
        <v>0</v>
      </c>
      <c r="H107" s="16">
        <v>0.2318547662801205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9">
        <v>0.6827799360349871</v>
      </c>
      <c r="P107" s="9">
        <v>0</v>
      </c>
      <c r="Q107" s="9">
        <v>0</v>
      </c>
      <c r="R107" s="9">
        <v>0.11369539415641138</v>
      </c>
      <c r="S107" s="9">
        <v>0</v>
      </c>
      <c r="T107" s="9">
        <v>0</v>
      </c>
      <c r="U107" s="9">
        <v>0</v>
      </c>
      <c r="V107" s="9">
        <v>0.16955579829959772</v>
      </c>
      <c r="W107" s="9">
        <v>0</v>
      </c>
      <c r="X107" s="10">
        <f>COUNTIF(G107:W107,"&gt;0")/17</f>
        <v>0.23529411764705882</v>
      </c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</row>
    <row r="108" spans="1:64" x14ac:dyDescent="0.2">
      <c r="A108" s="1" t="s">
        <v>325</v>
      </c>
      <c r="B108" s="1">
        <v>806.58360000000005</v>
      </c>
      <c r="C108" s="7">
        <f>AVERAGE(G108:N108)</f>
        <v>0.88211566602279667</v>
      </c>
      <c r="D108" s="7">
        <f>STDEV(G108:N108)</f>
        <v>1.3124572740133222</v>
      </c>
      <c r="E108" s="7">
        <f>AVERAGE(O108:W108)</f>
        <v>0.21656269412092344</v>
      </c>
      <c r="F108" s="7">
        <f>STDEV(O108:W108)</f>
        <v>0.32696622258174912</v>
      </c>
      <c r="G108" s="16">
        <v>0.55179031237290999</v>
      </c>
      <c r="H108" s="16">
        <v>0</v>
      </c>
      <c r="I108" s="16">
        <v>0</v>
      </c>
      <c r="J108" s="16">
        <v>1.0394095232761504</v>
      </c>
      <c r="K108" s="16">
        <v>0</v>
      </c>
      <c r="L108" s="16">
        <v>0.88629828692750201</v>
      </c>
      <c r="M108" s="16">
        <v>0.61238135579899011</v>
      </c>
      <c r="N108" s="16">
        <v>3.9670458498068211</v>
      </c>
      <c r="O108" s="9">
        <v>0</v>
      </c>
      <c r="P108" s="9">
        <v>0</v>
      </c>
      <c r="Q108" s="9">
        <v>0</v>
      </c>
      <c r="R108" s="9">
        <v>0.62330220832209682</v>
      </c>
      <c r="S108" s="9">
        <v>0</v>
      </c>
      <c r="T108" s="9">
        <v>0</v>
      </c>
      <c r="U108" s="9">
        <v>0</v>
      </c>
      <c r="V108" s="9">
        <v>0.59209346601650092</v>
      </c>
      <c r="W108" s="9">
        <v>0.7336685727497132</v>
      </c>
      <c r="X108" s="10">
        <f>COUNTIF(G108:W108,"&gt;0")/17</f>
        <v>0.47058823529411764</v>
      </c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</row>
    <row r="109" spans="1:64" x14ac:dyDescent="0.2">
      <c r="A109" s="1" t="s">
        <v>225</v>
      </c>
      <c r="B109" s="1">
        <v>824.58109999999999</v>
      </c>
      <c r="C109" s="7">
        <f>AVERAGE(G109:N109)</f>
        <v>0.44949482339778102</v>
      </c>
      <c r="D109" s="7">
        <f>STDEV(G109:N109)</f>
        <v>0.37978085030257352</v>
      </c>
      <c r="E109" s="7">
        <f>AVERAGE(O109:W109)</f>
        <v>0.15370311988114049</v>
      </c>
      <c r="F109" s="7">
        <f>STDEV(O109:W109)</f>
        <v>0.24623607585960183</v>
      </c>
      <c r="G109" s="16">
        <v>0.8326421340054142</v>
      </c>
      <c r="H109" s="16">
        <v>1.0919236140656814</v>
      </c>
      <c r="I109" s="16">
        <v>0.27900640495085549</v>
      </c>
      <c r="J109" s="16">
        <v>0.37305488924554425</v>
      </c>
      <c r="K109" s="16">
        <v>0</v>
      </c>
      <c r="L109" s="16">
        <v>0.46564189263667582</v>
      </c>
      <c r="M109" s="16">
        <v>0</v>
      </c>
      <c r="N109" s="16">
        <v>0.55368965227807709</v>
      </c>
      <c r="O109" s="9">
        <v>0</v>
      </c>
      <c r="P109" s="9">
        <v>0.69916196935493136</v>
      </c>
      <c r="Q109" s="9">
        <v>0</v>
      </c>
      <c r="R109" s="9">
        <v>5.9353402303837496E-2</v>
      </c>
      <c r="S109" s="9">
        <v>0.24122441545134643</v>
      </c>
      <c r="T109" s="9">
        <v>0</v>
      </c>
      <c r="U109" s="9">
        <v>0</v>
      </c>
      <c r="V109" s="9">
        <v>0.3835882918201492</v>
      </c>
      <c r="W109" s="9">
        <v>0</v>
      </c>
      <c r="X109" s="10">
        <f>COUNTIF(G109:W109,"&gt;0")/17</f>
        <v>0.58823529411764708</v>
      </c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</row>
    <row r="110" spans="1:64" x14ac:dyDescent="0.2">
      <c r="A110" s="1" t="s">
        <v>425</v>
      </c>
      <c r="B110" s="1">
        <v>846.65930000000003</v>
      </c>
      <c r="C110" s="7">
        <f>AVERAGE(G110:N110)</f>
        <v>0.20321326468903261</v>
      </c>
      <c r="D110" s="7">
        <f>STDEV(G110:N110)</f>
        <v>0.34707199416079088</v>
      </c>
      <c r="E110" s="7">
        <f>AVERAGE(O110:W110)</f>
        <v>0.14018266121063172</v>
      </c>
      <c r="F110" s="7">
        <f>STDEV(O110:W110)</f>
        <v>0.28487161304847636</v>
      </c>
      <c r="G110" s="16">
        <v>0</v>
      </c>
      <c r="H110" s="16">
        <v>0</v>
      </c>
      <c r="I110" s="16">
        <v>1.0995652545456583E-2</v>
      </c>
      <c r="J110" s="16">
        <v>0</v>
      </c>
      <c r="K110" s="16">
        <v>0</v>
      </c>
      <c r="L110" s="16">
        <v>9.674973736167615E-2</v>
      </c>
      <c r="M110" s="16">
        <v>0.68153996688455998</v>
      </c>
      <c r="N110" s="16">
        <v>0.83642076072056837</v>
      </c>
      <c r="O110" s="9">
        <v>0.85087761964567277</v>
      </c>
      <c r="P110" s="9">
        <v>0</v>
      </c>
      <c r="Q110" s="9">
        <v>0</v>
      </c>
      <c r="R110" s="9">
        <v>0.11126068997387474</v>
      </c>
      <c r="S110" s="9">
        <v>0.29950564127613799</v>
      </c>
      <c r="T110" s="9">
        <v>0</v>
      </c>
      <c r="U110" s="9">
        <v>0</v>
      </c>
      <c r="V110" s="9">
        <v>0</v>
      </c>
      <c r="W110" s="9">
        <v>0</v>
      </c>
      <c r="X110" s="10">
        <f>COUNTIF(G110:W110,"&gt;0")/17</f>
        <v>0.41176470588235292</v>
      </c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</row>
    <row r="111" spans="1:64" x14ac:dyDescent="0.2">
      <c r="A111" s="1" t="s">
        <v>226</v>
      </c>
      <c r="B111" s="1">
        <v>860.67499999999995</v>
      </c>
      <c r="C111" s="7">
        <f>AVERAGE(G111:N111)</f>
        <v>1.354119767896797E-2</v>
      </c>
      <c r="D111" s="7">
        <f>STDEV(G111:N111)</f>
        <v>2.8723418488440178E-2</v>
      </c>
      <c r="E111" s="7">
        <f>AVERAGE(O111:W111)</f>
        <v>7.7142666556374778E-2</v>
      </c>
      <c r="F111" s="7">
        <f>STDEV(O111:W111)</f>
        <v>0.14698673888809524</v>
      </c>
      <c r="G111" s="16">
        <v>0</v>
      </c>
      <c r="H111" s="16">
        <v>2.7949274721587421E-2</v>
      </c>
      <c r="I111" s="16">
        <v>0</v>
      </c>
      <c r="J111" s="16">
        <v>0</v>
      </c>
      <c r="K111" s="16">
        <v>8.0380306710156335E-2</v>
      </c>
      <c r="L111" s="16">
        <v>0</v>
      </c>
      <c r="M111" s="16">
        <v>0</v>
      </c>
      <c r="N111" s="16">
        <v>0</v>
      </c>
      <c r="O111" s="9">
        <v>0.31107058497772688</v>
      </c>
      <c r="P111" s="9">
        <v>0</v>
      </c>
      <c r="Q111" s="9">
        <v>0</v>
      </c>
      <c r="R111" s="9">
        <v>2.3963393521568625E-2</v>
      </c>
      <c r="S111" s="9">
        <v>0</v>
      </c>
      <c r="T111" s="9">
        <v>0</v>
      </c>
      <c r="U111" s="9">
        <v>0</v>
      </c>
      <c r="V111" s="9">
        <v>0</v>
      </c>
      <c r="W111" s="9">
        <v>0.35925002050807758</v>
      </c>
      <c r="X111" s="10">
        <f>COUNTIF(G111:W111,"&gt;0")/17</f>
        <v>0.29411764705882354</v>
      </c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</row>
    <row r="112" spans="1:64" x14ac:dyDescent="0.2">
      <c r="A112" s="1" t="s">
        <v>411</v>
      </c>
      <c r="B112" s="1">
        <v>858.61490000000003</v>
      </c>
      <c r="C112" s="7">
        <f>AVERAGE(G112:N112)</f>
        <v>3.3492137580588249E-2</v>
      </c>
      <c r="D112" s="7">
        <f>STDEV(G112:N112)</f>
        <v>9.4730070398667043E-2</v>
      </c>
      <c r="E112" s="7">
        <f>AVERAGE(O112:W112)</f>
        <v>6.3063949641603334E-2</v>
      </c>
      <c r="F112" s="7">
        <f>STDEV(O112:W112)</f>
        <v>0.10167955553567441</v>
      </c>
      <c r="G112" s="16">
        <v>0</v>
      </c>
      <c r="H112" s="16">
        <v>0.26793710064470599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9">
        <v>0</v>
      </c>
      <c r="P112" s="9">
        <v>0.26001433634184723</v>
      </c>
      <c r="Q112" s="9">
        <v>0</v>
      </c>
      <c r="R112" s="9">
        <v>0.11136004636579112</v>
      </c>
      <c r="S112" s="9">
        <v>0.19620116406679169</v>
      </c>
      <c r="T112" s="9">
        <v>0</v>
      </c>
      <c r="U112" s="9">
        <v>0</v>
      </c>
      <c r="V112" s="9">
        <v>0</v>
      </c>
      <c r="W112" s="9">
        <v>0</v>
      </c>
      <c r="X112" s="10">
        <f>COUNTIF(G112:W112,"&gt;0")/17</f>
        <v>0.23529411764705882</v>
      </c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</row>
    <row r="113" spans="1:64" x14ac:dyDescent="0.2">
      <c r="A113" s="1" t="s">
        <v>301</v>
      </c>
      <c r="B113" s="1">
        <v>856.5992</v>
      </c>
      <c r="C113" s="7">
        <f>AVERAGE(G113:N113)</f>
        <v>0.27729283774711294</v>
      </c>
      <c r="D113" s="7">
        <f>STDEV(G113:N113)</f>
        <v>0.20581182827360361</v>
      </c>
      <c r="E113" s="7">
        <f>AVERAGE(O113:W113)</f>
        <v>0.47792876800560613</v>
      </c>
      <c r="F113" s="7">
        <f>STDEV(O113:W113)</f>
        <v>0.38175722691646202</v>
      </c>
      <c r="G113" s="16">
        <v>0.35806129099984191</v>
      </c>
      <c r="H113" s="16">
        <v>0</v>
      </c>
      <c r="I113" s="16">
        <v>0.28401150958165716</v>
      </c>
      <c r="J113" s="16">
        <v>0.49229490686556865</v>
      </c>
      <c r="K113" s="16">
        <v>0.41483486570709538</v>
      </c>
      <c r="L113" s="16">
        <v>0</v>
      </c>
      <c r="M113" s="16">
        <v>0.51408772469616215</v>
      </c>
      <c r="N113" s="16">
        <v>0.15505240412657834</v>
      </c>
      <c r="O113" s="9">
        <v>0.68758956406309701</v>
      </c>
      <c r="P113" s="9">
        <v>0.53366189572887679</v>
      </c>
      <c r="Q113" s="9">
        <v>0</v>
      </c>
      <c r="R113" s="9">
        <v>0.18867487464313978</v>
      </c>
      <c r="S113" s="9">
        <v>1.1046646500397541</v>
      </c>
      <c r="T113" s="9">
        <v>0.408201074860641</v>
      </c>
      <c r="U113" s="9">
        <v>0.90299325516715867</v>
      </c>
      <c r="V113" s="9">
        <v>0</v>
      </c>
      <c r="W113" s="9">
        <v>0.47557359754778827</v>
      </c>
      <c r="X113" s="10">
        <f>COUNTIF(G113:W113,"&gt;0")/17</f>
        <v>0.76470588235294112</v>
      </c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</row>
    <row r="114" spans="1:64" x14ac:dyDescent="0.2">
      <c r="A114" s="1" t="s">
        <v>228</v>
      </c>
      <c r="B114" s="1">
        <v>786.56539999999995</v>
      </c>
      <c r="C114" s="7">
        <f>AVERAGE(G114:N114)</f>
        <v>0.1436421531437648</v>
      </c>
      <c r="D114" s="7">
        <f>STDEV(G114:N114)</f>
        <v>0.21104478652745659</v>
      </c>
      <c r="E114" s="7">
        <f>AVERAGE(O114:W114)</f>
        <v>0.36985027073166382</v>
      </c>
      <c r="F114" s="7">
        <f>STDEV(O114:W114)</f>
        <v>0.80514325951432819</v>
      </c>
      <c r="G114" s="16">
        <v>0.28272417428175417</v>
      </c>
      <c r="H114" s="16">
        <v>0</v>
      </c>
      <c r="I114" s="16">
        <v>0</v>
      </c>
      <c r="J114" s="16">
        <v>0.60141701257795388</v>
      </c>
      <c r="K114" s="16">
        <v>0.13946317617342441</v>
      </c>
      <c r="L114" s="16">
        <v>0</v>
      </c>
      <c r="M114" s="16">
        <v>0</v>
      </c>
      <c r="N114" s="16">
        <v>0.12553286211698597</v>
      </c>
      <c r="O114" s="9">
        <v>0</v>
      </c>
      <c r="P114" s="9">
        <v>0</v>
      </c>
      <c r="Q114" s="9">
        <v>2.3265893192508136</v>
      </c>
      <c r="R114" s="9">
        <v>1.002063117334161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10">
        <f>COUNTIF(G114:W114,"&gt;0")/17</f>
        <v>0.35294117647058826</v>
      </c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</row>
    <row r="115" spans="1:64" x14ac:dyDescent="0.2">
      <c r="A115" s="1" t="s">
        <v>396</v>
      </c>
      <c r="B115" s="1">
        <v>796.5498</v>
      </c>
      <c r="C115" s="7">
        <f>AVERAGE(G115:N115)</f>
        <v>23.739482139778897</v>
      </c>
      <c r="D115" s="7">
        <f>STDEV(G115:N115)</f>
        <v>14.532882461094424</v>
      </c>
      <c r="E115" s="7">
        <f>AVERAGE(O115:W115)</f>
        <v>24.051470453445503</v>
      </c>
      <c r="F115" s="7">
        <f>STDEV(O115:W115)</f>
        <v>25.802638266496576</v>
      </c>
      <c r="G115" s="16">
        <v>22.524343322301245</v>
      </c>
      <c r="H115" s="16">
        <v>24.712426659510502</v>
      </c>
      <c r="I115" s="16">
        <v>43.481917211625337</v>
      </c>
      <c r="J115" s="16">
        <v>31.39734906091396</v>
      </c>
      <c r="K115" s="16">
        <v>3.5616926023462372</v>
      </c>
      <c r="L115" s="16">
        <v>41.127880782588399</v>
      </c>
      <c r="M115" s="16">
        <v>14.809818765998964</v>
      </c>
      <c r="N115" s="16">
        <v>8.3004287129465091</v>
      </c>
      <c r="O115" s="9">
        <v>24.148472623178467</v>
      </c>
      <c r="P115" s="9">
        <v>13.807872888787287</v>
      </c>
      <c r="Q115" s="9">
        <v>89.431368340546044</v>
      </c>
      <c r="R115" s="9">
        <v>4.1365668633754611</v>
      </c>
      <c r="S115" s="9">
        <v>25.494423746406813</v>
      </c>
      <c r="T115" s="9">
        <v>24.712159640600753</v>
      </c>
      <c r="U115" s="9">
        <v>6.0276709055971596</v>
      </c>
      <c r="V115" s="9">
        <v>10.192293575386811</v>
      </c>
      <c r="W115" s="9">
        <v>18.51240549713075</v>
      </c>
      <c r="X115" s="10">
        <f>COUNTIF(G115:W115,"&gt;0")/17</f>
        <v>1</v>
      </c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</row>
    <row r="116" spans="1:64" x14ac:dyDescent="0.2">
      <c r="A116" s="1" t="s">
        <v>302</v>
      </c>
      <c r="B116" s="1">
        <v>648.46100000000001</v>
      </c>
      <c r="C116" s="7">
        <f>AVERAGE(G116:N116)</f>
        <v>5.0444367317217944</v>
      </c>
      <c r="D116" s="7">
        <f>STDEV(G116:N116)</f>
        <v>9.6719151819535671</v>
      </c>
      <c r="E116" s="7">
        <f>AVERAGE(O116:W116)</f>
        <v>0.1065968220701813</v>
      </c>
      <c r="F116" s="7">
        <f>STDEV(O116:W116)</f>
        <v>0.1702240937084572</v>
      </c>
      <c r="G116" s="16">
        <v>0</v>
      </c>
      <c r="H116" s="16">
        <v>0.24317253512766601</v>
      </c>
      <c r="I116" s="16">
        <v>0</v>
      </c>
      <c r="J116" s="16">
        <v>0</v>
      </c>
      <c r="K116" s="16">
        <v>26.337821801953098</v>
      </c>
      <c r="L116" s="16">
        <v>0.45907812536914666</v>
      </c>
      <c r="M116" s="16">
        <v>0.50176348023141348</v>
      </c>
      <c r="N116" s="16">
        <v>12.81365791109303</v>
      </c>
      <c r="O116" s="9">
        <v>0</v>
      </c>
      <c r="P116" s="9">
        <v>0</v>
      </c>
      <c r="Q116" s="9">
        <v>0</v>
      </c>
      <c r="R116" s="9">
        <v>0.37059811055547276</v>
      </c>
      <c r="S116" s="9">
        <v>0.18620640788842543</v>
      </c>
      <c r="T116" s="9">
        <v>0</v>
      </c>
      <c r="U116" s="9">
        <v>0</v>
      </c>
      <c r="V116" s="9">
        <v>0.4025668801877334</v>
      </c>
      <c r="W116" s="9">
        <v>0</v>
      </c>
      <c r="X116" s="10">
        <f>COUNTIF(G116:W116,"&gt;0")/17</f>
        <v>0.47058823529411764</v>
      </c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</row>
    <row r="117" spans="1:64" x14ac:dyDescent="0.2">
      <c r="A117" s="1" t="s">
        <v>291</v>
      </c>
      <c r="B117" s="1">
        <v>676.4923</v>
      </c>
      <c r="C117" s="7">
        <f>AVERAGE(G117:N117)</f>
        <v>4.1376587268896312</v>
      </c>
      <c r="D117" s="7">
        <f>STDEV(G117:N117)</f>
        <v>7.5193329530062298</v>
      </c>
      <c r="E117" s="7">
        <f>AVERAGE(O117:W117)</f>
        <v>3.358455111454882</v>
      </c>
      <c r="F117" s="7">
        <f>STDEV(O117:W117)</f>
        <v>5.175519337139777</v>
      </c>
      <c r="G117" s="16">
        <v>1.5012140865936892</v>
      </c>
      <c r="H117" s="16">
        <v>0.22895636406635958</v>
      </c>
      <c r="I117" s="16">
        <v>0.34282124396561003</v>
      </c>
      <c r="J117" s="16">
        <v>0</v>
      </c>
      <c r="K117" s="16">
        <v>20.461043224052332</v>
      </c>
      <c r="L117" s="16">
        <v>0</v>
      </c>
      <c r="M117" s="16">
        <v>0</v>
      </c>
      <c r="N117" s="16">
        <v>10.567234896439055</v>
      </c>
      <c r="O117" s="9">
        <v>3.0940856165016091</v>
      </c>
      <c r="P117" s="9">
        <v>14.890143707606747</v>
      </c>
      <c r="Q117" s="9">
        <v>1.1482801727280552</v>
      </c>
      <c r="R117" s="9">
        <v>0.12989958534856225</v>
      </c>
      <c r="S117" s="9">
        <v>0.90503100448229568</v>
      </c>
      <c r="T117" s="9">
        <v>9.0342006003450894</v>
      </c>
      <c r="U117" s="9">
        <v>0.84025757079885621</v>
      </c>
      <c r="V117" s="9">
        <v>0.18419774528272201</v>
      </c>
      <c r="W117" s="9">
        <v>0</v>
      </c>
      <c r="X117" s="10">
        <f>COUNTIF(G117:W117,"&gt;0")/17</f>
        <v>0.76470588235294112</v>
      </c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</row>
    <row r="118" spans="1:64" x14ac:dyDescent="0.2">
      <c r="A118" s="1" t="s">
        <v>250</v>
      </c>
      <c r="B118" s="1">
        <v>688.4923</v>
      </c>
      <c r="C118" s="7">
        <f>AVERAGE(G118:N118)</f>
        <v>9.1932762147638541E-2</v>
      </c>
      <c r="D118" s="7">
        <f>STDEV(G118:N118)</f>
        <v>0.26002511811122064</v>
      </c>
      <c r="E118" s="7">
        <f>AVERAGE(O118:W118)</f>
        <v>0.13276739708006033</v>
      </c>
      <c r="F118" s="7">
        <f>STDEV(O118:W118)</f>
        <v>0.20965659843070567</v>
      </c>
      <c r="G118" s="16">
        <v>0</v>
      </c>
      <c r="H118" s="16">
        <v>0.73546209718110833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0.29053323397489178</v>
      </c>
      <c r="T118" s="9">
        <v>0.36016324675201783</v>
      </c>
      <c r="U118" s="9">
        <v>0</v>
      </c>
      <c r="V118" s="9">
        <v>0.54421009299363332</v>
      </c>
      <c r="W118" s="9">
        <v>0</v>
      </c>
      <c r="X118" s="10">
        <f>COUNTIF(G118:W118,"&gt;0")/17</f>
        <v>0.23529411764705882</v>
      </c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</row>
    <row r="119" spans="1:64" x14ac:dyDescent="0.2">
      <c r="A119" s="1" t="s">
        <v>341</v>
      </c>
      <c r="B119" s="1">
        <v>704.52359999999999</v>
      </c>
      <c r="C119" s="7">
        <f>AVERAGE(G119:N119)</f>
        <v>2.7454016752444312</v>
      </c>
      <c r="D119" s="7">
        <f>STDEV(G119:N119)</f>
        <v>3.2664340557478853</v>
      </c>
      <c r="E119" s="7">
        <f>AVERAGE(O119:W119)</f>
        <v>13.001767578704026</v>
      </c>
      <c r="F119" s="7">
        <f>STDEV(O119:W119)</f>
        <v>16.028466028977366</v>
      </c>
      <c r="G119" s="16">
        <v>9.6216690189283351</v>
      </c>
      <c r="H119" s="16">
        <v>0.47819703852655726</v>
      </c>
      <c r="I119" s="16">
        <v>0.64628793411628527</v>
      </c>
      <c r="J119" s="16">
        <v>5.8338993150095444</v>
      </c>
      <c r="K119" s="16">
        <v>1.266542742789952</v>
      </c>
      <c r="L119" s="16">
        <v>1.5105259482830444</v>
      </c>
      <c r="M119" s="16">
        <v>1.7753015432341135</v>
      </c>
      <c r="N119" s="16">
        <v>0.83078986106761643</v>
      </c>
      <c r="O119" s="9">
        <v>12.527070019156376</v>
      </c>
      <c r="P119" s="9">
        <v>42.019708933938496</v>
      </c>
      <c r="Q119" s="9">
        <v>1.1382427729374918</v>
      </c>
      <c r="R119" s="9">
        <v>0</v>
      </c>
      <c r="S119" s="9">
        <v>5.1299196449395632</v>
      </c>
      <c r="T119" s="9">
        <v>37.07305746208057</v>
      </c>
      <c r="U119" s="9">
        <v>15.685199210442795</v>
      </c>
      <c r="V119" s="9">
        <v>1.4482775811387423</v>
      </c>
      <c r="W119" s="9">
        <v>1.9944325837022099</v>
      </c>
      <c r="X119" s="10">
        <f>COUNTIF(G119:W119,"&gt;0")/17</f>
        <v>0.94117647058823528</v>
      </c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</row>
    <row r="120" spans="1:64" x14ac:dyDescent="0.2">
      <c r="A120" s="1" t="s">
        <v>327</v>
      </c>
      <c r="B120" s="1">
        <v>696.46100000000001</v>
      </c>
      <c r="C120" s="7">
        <f>AVERAGE(G120:N120)</f>
        <v>3.3008672131452248</v>
      </c>
      <c r="D120" s="7">
        <f>STDEV(G120:N120)</f>
        <v>7.8342243593458658</v>
      </c>
      <c r="E120" s="7">
        <f>AVERAGE(O120:W120)</f>
        <v>2.9463520392899589</v>
      </c>
      <c r="F120" s="7">
        <f>STDEV(O120:W120)</f>
        <v>4.7003786999039416</v>
      </c>
      <c r="G120" s="16">
        <v>0.35280957208433528</v>
      </c>
      <c r="H120" s="16">
        <v>0</v>
      </c>
      <c r="I120" s="16">
        <v>1.9261312646324555</v>
      </c>
      <c r="J120" s="16">
        <v>22.605978624285335</v>
      </c>
      <c r="K120" s="16">
        <v>0.14121137831901517</v>
      </c>
      <c r="L120" s="16">
        <v>0</v>
      </c>
      <c r="M120" s="16">
        <v>1.380806865840656</v>
      </c>
      <c r="N120" s="16">
        <v>0</v>
      </c>
      <c r="O120" s="9">
        <v>1.2549439941078595</v>
      </c>
      <c r="P120" s="9">
        <v>0.74586878223715203</v>
      </c>
      <c r="Q120" s="9">
        <v>9.1703870427283363</v>
      </c>
      <c r="R120" s="9">
        <v>0.48557141919735269</v>
      </c>
      <c r="S120" s="9">
        <v>0</v>
      </c>
      <c r="T120" s="9">
        <v>1.7668931308861724</v>
      </c>
      <c r="U120" s="9">
        <v>0</v>
      </c>
      <c r="V120" s="9">
        <v>12.854389228873751</v>
      </c>
      <c r="W120" s="9">
        <v>0.2391147555790063</v>
      </c>
      <c r="X120" s="10">
        <f>COUNTIF(G120:W120,"&gt;0")/17</f>
        <v>0.70588235294117652</v>
      </c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</row>
    <row r="121" spans="1:64" x14ac:dyDescent="0.2">
      <c r="A121" s="1" t="s">
        <v>342</v>
      </c>
      <c r="B121" s="1">
        <v>718.53920000000005</v>
      </c>
      <c r="C121" s="7">
        <f>AVERAGE(G121:N121)</f>
        <v>1.9167131041403784</v>
      </c>
      <c r="D121" s="7">
        <f>STDEV(G121:N121)</f>
        <v>3.9880721883101367</v>
      </c>
      <c r="E121" s="7">
        <f>AVERAGE(O121:W121)</f>
        <v>0.33040287611080521</v>
      </c>
      <c r="F121" s="7">
        <f>STDEV(O121:W121)</f>
        <v>0.43604796217073771</v>
      </c>
      <c r="G121" s="16">
        <v>0.85428381303149759</v>
      </c>
      <c r="H121" s="16">
        <v>1.2340103360550156</v>
      </c>
      <c r="I121" s="16">
        <v>0.29402525132980234</v>
      </c>
      <c r="J121" s="16">
        <v>0</v>
      </c>
      <c r="K121" s="16">
        <v>0.25615476039233043</v>
      </c>
      <c r="L121" s="16">
        <v>0.97480126535352241</v>
      </c>
      <c r="M121" s="16">
        <v>0</v>
      </c>
      <c r="N121" s="16">
        <v>11.720429406960859</v>
      </c>
      <c r="O121" s="9">
        <v>1.0748193619120576E-2</v>
      </c>
      <c r="P121" s="9">
        <v>0.41401443562235901</v>
      </c>
      <c r="Q121" s="9">
        <v>0</v>
      </c>
      <c r="R121" s="9">
        <v>1.3452866781735839</v>
      </c>
      <c r="S121" s="9">
        <v>0.36327989055433552</v>
      </c>
      <c r="T121" s="9">
        <v>0</v>
      </c>
      <c r="U121" s="9">
        <v>0</v>
      </c>
      <c r="V121" s="9">
        <v>0.28366412400594437</v>
      </c>
      <c r="W121" s="9">
        <v>0.55663256302190334</v>
      </c>
      <c r="X121" s="10">
        <f>COUNTIF(G121:W121,"&gt;0")/17</f>
        <v>0.70588235294117652</v>
      </c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</row>
    <row r="122" spans="1:64" x14ac:dyDescent="0.2">
      <c r="A122" s="1" t="s">
        <v>361</v>
      </c>
      <c r="B122" s="1">
        <v>714.50789999999995</v>
      </c>
      <c r="C122" s="7">
        <f>AVERAGE(G122:N122)</f>
        <v>30.727814995282795</v>
      </c>
      <c r="D122" s="7">
        <f>STDEV(G122:N122)</f>
        <v>20.712649232845777</v>
      </c>
      <c r="E122" s="7">
        <f>AVERAGE(O122:W122)</f>
        <v>22.47223907243837</v>
      </c>
      <c r="F122" s="7">
        <f>STDEV(O122:W122)</f>
        <v>14.796841642605298</v>
      </c>
      <c r="G122" s="16">
        <v>40.037276023231264</v>
      </c>
      <c r="H122" s="16">
        <v>33.834814954828289</v>
      </c>
      <c r="I122" s="16">
        <v>34.643483682919452</v>
      </c>
      <c r="J122" s="16">
        <v>44.052208650816645</v>
      </c>
      <c r="K122" s="16">
        <v>5.4718812250688078</v>
      </c>
      <c r="L122" s="16">
        <v>24.07624133679181</v>
      </c>
      <c r="M122" s="16">
        <v>63.706614088606074</v>
      </c>
      <c r="N122" s="16">
        <v>0</v>
      </c>
      <c r="O122" s="9">
        <v>27.479515423401843</v>
      </c>
      <c r="P122" s="9">
        <v>24.677964131657308</v>
      </c>
      <c r="Q122" s="9">
        <v>0.60049374325760085</v>
      </c>
      <c r="R122" s="9">
        <v>0</v>
      </c>
      <c r="S122" s="9">
        <v>33.001140999651803</v>
      </c>
      <c r="T122" s="9">
        <v>16.502410858016184</v>
      </c>
      <c r="U122" s="9">
        <v>21.825316059891989</v>
      </c>
      <c r="V122" s="9">
        <v>43.53130830134517</v>
      </c>
      <c r="W122" s="9">
        <v>34.632002134723457</v>
      </c>
      <c r="X122" s="10">
        <f>COUNTIF(G122:W122,"&gt;0")/17</f>
        <v>0.88235294117647056</v>
      </c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</row>
    <row r="123" spans="1:64" x14ac:dyDescent="0.2">
      <c r="A123" s="1" t="s">
        <v>374</v>
      </c>
      <c r="B123" s="1">
        <v>744.54870000000005</v>
      </c>
      <c r="C123" s="7">
        <f>AVERAGE(G123:N123)</f>
        <v>19.052097739182617</v>
      </c>
      <c r="D123" s="7">
        <f>STDEV(G123:N123)</f>
        <v>10.117877894759697</v>
      </c>
      <c r="E123" s="7">
        <f>AVERAGE(O123:W123)</f>
        <v>10.142351620501479</v>
      </c>
      <c r="F123" s="7">
        <f>STDEV(O123:W123)</f>
        <v>7.8673205993034818</v>
      </c>
      <c r="G123" s="16">
        <v>25.280190327467498</v>
      </c>
      <c r="H123" s="16">
        <v>20.821115120756236</v>
      </c>
      <c r="I123" s="16">
        <v>23.457195912925279</v>
      </c>
      <c r="J123" s="16">
        <v>8.2280170903965573</v>
      </c>
      <c r="K123" s="16">
        <v>9.1899671825239828</v>
      </c>
      <c r="L123" s="16">
        <v>18.322403201445088</v>
      </c>
      <c r="M123" s="16">
        <v>9.4221407715226224</v>
      </c>
      <c r="N123" s="16">
        <v>37.695752306423664</v>
      </c>
      <c r="O123" s="9">
        <v>8.4094777730774712</v>
      </c>
      <c r="P123" s="9">
        <v>9.1311394537881814</v>
      </c>
      <c r="Q123" s="9">
        <v>0</v>
      </c>
      <c r="R123" s="9">
        <v>12.078676995028816</v>
      </c>
      <c r="S123" s="9">
        <v>15.725900548414776</v>
      </c>
      <c r="T123" s="9">
        <v>3.1336954449514227</v>
      </c>
      <c r="U123" s="9">
        <v>2.8628310675366579</v>
      </c>
      <c r="V123" s="9">
        <v>14.581182414429295</v>
      </c>
      <c r="W123" s="9">
        <v>25.358260887286683</v>
      </c>
      <c r="X123" s="10">
        <f>COUNTIF(G123:W123,"&gt;0")/17</f>
        <v>0.94117647058823528</v>
      </c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</row>
    <row r="124" spans="1:64" x14ac:dyDescent="0.2">
      <c r="A124" s="1" t="s">
        <v>397</v>
      </c>
      <c r="B124" s="1">
        <v>742.53920000000005</v>
      </c>
      <c r="C124" s="7">
        <f>AVERAGE(G124:N124)</f>
        <v>80.109844526569233</v>
      </c>
      <c r="D124" s="7">
        <f>STDEV(G124:N124)</f>
        <v>44.31538616374992</v>
      </c>
      <c r="E124" s="7">
        <f>AVERAGE(O124:W124)</f>
        <v>67.875387818917162</v>
      </c>
      <c r="F124" s="7">
        <f>STDEV(O124:W124)</f>
        <v>27.118488529746891</v>
      </c>
      <c r="G124" s="16">
        <v>85.629780064492905</v>
      </c>
      <c r="H124" s="16">
        <v>85.031859373296001</v>
      </c>
      <c r="I124" s="16">
        <v>84.01663139112253</v>
      </c>
      <c r="J124" s="16">
        <v>143.18284008397896</v>
      </c>
      <c r="K124" s="16">
        <v>24.401146108613762</v>
      </c>
      <c r="L124" s="16">
        <v>66.39331030285598</v>
      </c>
      <c r="M124" s="16">
        <v>132.57059765542994</v>
      </c>
      <c r="N124" s="16">
        <v>19.652591232763857</v>
      </c>
      <c r="O124" s="9">
        <v>70.753431428746012</v>
      </c>
      <c r="P124" s="9">
        <v>60.661869483909598</v>
      </c>
      <c r="Q124" s="9">
        <v>115.80491870820795</v>
      </c>
      <c r="R124" s="9">
        <v>11.471567140717161</v>
      </c>
      <c r="S124" s="9">
        <v>63.490678301713757</v>
      </c>
      <c r="T124" s="9">
        <v>59.683014965948509</v>
      </c>
      <c r="U124" s="9">
        <v>81.155397605448684</v>
      </c>
      <c r="V124" s="9">
        <v>75.973726690237754</v>
      </c>
      <c r="W124" s="9">
        <v>71.883886045324928</v>
      </c>
      <c r="X124" s="10">
        <f>COUNTIF(G124:W124,"&gt;0")/17</f>
        <v>1</v>
      </c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</row>
    <row r="125" spans="1:64" x14ac:dyDescent="0.2">
      <c r="A125" s="1" t="s">
        <v>398</v>
      </c>
      <c r="B125" s="1">
        <v>738.50789999999995</v>
      </c>
      <c r="C125" s="7">
        <f>AVERAGE(G125:N125)</f>
        <v>16.180761509295401</v>
      </c>
      <c r="D125" s="7">
        <f>STDEV(G125:N125)</f>
        <v>10.432985053487444</v>
      </c>
      <c r="E125" s="7">
        <f>AVERAGE(O125:W125)</f>
        <v>22.581604574553634</v>
      </c>
      <c r="F125" s="7">
        <f>STDEV(O125:W125)</f>
        <v>12.744203966445378</v>
      </c>
      <c r="G125" s="16">
        <v>23.465527956079253</v>
      </c>
      <c r="H125" s="16">
        <v>17.236270067073999</v>
      </c>
      <c r="I125" s="16">
        <v>12.164529399152531</v>
      </c>
      <c r="J125" s="16">
        <v>33.458814280821692</v>
      </c>
      <c r="K125" s="16">
        <v>3.9679092738290405</v>
      </c>
      <c r="L125" s="16">
        <v>11.368314815303014</v>
      </c>
      <c r="M125" s="16">
        <v>24.146634308587629</v>
      </c>
      <c r="N125" s="16">
        <v>3.6380919735160462</v>
      </c>
      <c r="O125" s="9">
        <v>22.493893198580569</v>
      </c>
      <c r="P125" s="9">
        <v>14.567560878106999</v>
      </c>
      <c r="Q125" s="9">
        <v>32.735289238126569</v>
      </c>
      <c r="R125" s="9">
        <v>0.92467845211623023</v>
      </c>
      <c r="S125" s="9">
        <v>38.256876608242329</v>
      </c>
      <c r="T125" s="9">
        <v>14.012858076469708</v>
      </c>
      <c r="U125" s="9">
        <v>13.096943944744105</v>
      </c>
      <c r="V125" s="9">
        <v>36.04704707782512</v>
      </c>
      <c r="W125" s="9">
        <v>31.099293696771067</v>
      </c>
      <c r="X125" s="10">
        <f>COUNTIF(G125:W125,"&gt;0")/17</f>
        <v>1</v>
      </c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</row>
    <row r="126" spans="1:64" x14ac:dyDescent="0.2">
      <c r="A126" s="1" t="s">
        <v>399</v>
      </c>
      <c r="B126" s="1">
        <v>766.53920000000005</v>
      </c>
      <c r="C126" s="7">
        <f>AVERAGE(G126:N126)</f>
        <v>91.799644523571516</v>
      </c>
      <c r="D126" s="7">
        <f>STDEV(G126:N126)</f>
        <v>40.181456194047236</v>
      </c>
      <c r="E126" s="7">
        <f>AVERAGE(O126:W126)</f>
        <v>80.580204190849699</v>
      </c>
      <c r="F126" s="7">
        <f>STDEV(O126:W126)</f>
        <v>27.731005554738175</v>
      </c>
      <c r="G126" s="16">
        <v>112.10796013575522</v>
      </c>
      <c r="H126" s="16">
        <v>116.95875902921686</v>
      </c>
      <c r="I126" s="16">
        <v>98.761008870500348</v>
      </c>
      <c r="J126" s="16">
        <v>133.53063864278843</v>
      </c>
      <c r="K126" s="16">
        <v>28.287660485008903</v>
      </c>
      <c r="L126" s="16">
        <v>66.494363249230361</v>
      </c>
      <c r="M126" s="16">
        <v>132.59158634405611</v>
      </c>
      <c r="N126" s="16">
        <v>45.665179432015933</v>
      </c>
      <c r="O126" s="9">
        <v>83.290809230229513</v>
      </c>
      <c r="P126" s="9">
        <v>70.557363913239698</v>
      </c>
      <c r="Q126" s="9">
        <v>96.249292630101664</v>
      </c>
      <c r="R126" s="9">
        <v>13.775925010329402</v>
      </c>
      <c r="S126" s="9">
        <v>93.536573867593546</v>
      </c>
      <c r="T126" s="9">
        <v>71.243188077720106</v>
      </c>
      <c r="U126" s="9">
        <v>100.78221237977586</v>
      </c>
      <c r="V126" s="9">
        <v>103.94641375389763</v>
      </c>
      <c r="W126" s="9">
        <v>91.840058854759846</v>
      </c>
      <c r="X126" s="10">
        <f>COUNTIF(G126:W126,"&gt;0")/17</f>
        <v>1</v>
      </c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</row>
    <row r="127" spans="1:64" x14ac:dyDescent="0.2">
      <c r="A127" s="1" t="s">
        <v>400</v>
      </c>
      <c r="B127" s="1">
        <v>764.52359999999999</v>
      </c>
      <c r="C127" s="7">
        <f>AVERAGE(G127:N127)</f>
        <v>29.167137670975091</v>
      </c>
      <c r="D127" s="7">
        <f>STDEV(G127:N127)</f>
        <v>21.723725051931474</v>
      </c>
      <c r="E127" s="7">
        <f>AVERAGE(O127:W127)</f>
        <v>24.297965227314787</v>
      </c>
      <c r="F127" s="7">
        <f>STDEV(O127:W127)</f>
        <v>14.001385326831391</v>
      </c>
      <c r="G127" s="16">
        <v>32.318817070461094</v>
      </c>
      <c r="H127" s="16">
        <v>26.849448654432756</v>
      </c>
      <c r="I127" s="16">
        <v>18.439601259864705</v>
      </c>
      <c r="J127" s="16">
        <v>53.305934403139979</v>
      </c>
      <c r="K127" s="16">
        <v>9.4622385369177504</v>
      </c>
      <c r="L127" s="16">
        <v>16.324541396400022</v>
      </c>
      <c r="M127" s="16">
        <v>68.893363382161894</v>
      </c>
      <c r="N127" s="16">
        <v>7.7431566644225214</v>
      </c>
      <c r="O127" s="9">
        <v>18.956703135035827</v>
      </c>
      <c r="P127" s="9">
        <v>17.14982435998623</v>
      </c>
      <c r="Q127" s="9">
        <v>45.024768139143177</v>
      </c>
      <c r="R127" s="9">
        <v>2.4818044997513318</v>
      </c>
      <c r="S127" s="9">
        <v>42.457463194906936</v>
      </c>
      <c r="T127" s="9">
        <v>18.090368706533972</v>
      </c>
      <c r="U127" s="9">
        <v>15.3360527609002</v>
      </c>
      <c r="V127" s="9">
        <v>35.855799137297907</v>
      </c>
      <c r="W127" s="9">
        <v>23.328903112277477</v>
      </c>
      <c r="X127" s="10">
        <f>COUNTIF(G127:W127,"&gt;0")/17</f>
        <v>1</v>
      </c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</row>
    <row r="128" spans="1:64" x14ac:dyDescent="0.2">
      <c r="A128" s="1" t="s">
        <v>261</v>
      </c>
      <c r="B128" s="1">
        <v>784.58619999999996</v>
      </c>
      <c r="C128" s="7">
        <f>AVERAGE(G128:N128)</f>
        <v>0.2071455705412395</v>
      </c>
      <c r="D128" s="7">
        <f>STDEV(G128:N128)</f>
        <v>0.35738673781991032</v>
      </c>
      <c r="E128" s="7">
        <f>AVERAGE(O128:W128)</f>
        <v>1.3708298468367972E-2</v>
      </c>
      <c r="F128" s="7">
        <f>STDEV(O128:W128)</f>
        <v>4.1124895405103917E-2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0.91693338547048375</v>
      </c>
      <c r="M128" s="16">
        <v>0.61771741623797227</v>
      </c>
      <c r="N128" s="16">
        <v>0.12251376262145978</v>
      </c>
      <c r="O128" s="9">
        <v>0</v>
      </c>
      <c r="P128" s="9">
        <v>0.12337468621531175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10">
        <f>COUNTIF(G128:W128,"&gt;0")/17</f>
        <v>0.23529411764705882</v>
      </c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</row>
    <row r="129" spans="1:64" x14ac:dyDescent="0.2">
      <c r="A129" s="1" t="s">
        <v>362</v>
      </c>
      <c r="B129" s="1">
        <v>794.57050000000004</v>
      </c>
      <c r="C129" s="7">
        <f>AVERAGE(G129:N129)</f>
        <v>3.1346983906123862</v>
      </c>
      <c r="D129" s="7">
        <f>STDEV(G129:N129)</f>
        <v>3.0579045108691782</v>
      </c>
      <c r="E129" s="7">
        <f>AVERAGE(O129:W129)</f>
        <v>2.0404787131851996</v>
      </c>
      <c r="F129" s="7">
        <f>STDEV(O129:W129)</f>
        <v>1.7704625888854888</v>
      </c>
      <c r="G129" s="16">
        <v>3.8734870388218776</v>
      </c>
      <c r="H129" s="16">
        <v>3.5459868749106809</v>
      </c>
      <c r="I129" s="16">
        <v>2.6834240273649002</v>
      </c>
      <c r="J129" s="16">
        <v>0</v>
      </c>
      <c r="K129" s="16">
        <v>1.4793735618462407</v>
      </c>
      <c r="L129" s="16">
        <v>2.7058760243770181</v>
      </c>
      <c r="M129" s="16">
        <v>0.8356010184359971</v>
      </c>
      <c r="N129" s="16">
        <v>9.953838579142376</v>
      </c>
      <c r="O129" s="9">
        <v>4.2830703188591235</v>
      </c>
      <c r="P129" s="9">
        <v>0.48790964115687641</v>
      </c>
      <c r="Q129" s="9">
        <v>0</v>
      </c>
      <c r="R129" s="9">
        <v>2.6471228050351368</v>
      </c>
      <c r="S129" s="9">
        <v>4.5563834293599434</v>
      </c>
      <c r="T129" s="9">
        <v>2.7313138600011576E-2</v>
      </c>
      <c r="U129" s="9">
        <v>1.1280854483631626</v>
      </c>
      <c r="V129" s="9">
        <v>3.3997487735631173</v>
      </c>
      <c r="W129" s="9">
        <v>1.8346748637294243</v>
      </c>
      <c r="X129" s="10">
        <f>COUNTIF(G129:W129,"&gt;0")/17</f>
        <v>0.88235294117647056</v>
      </c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</row>
    <row r="130" spans="1:64" x14ac:dyDescent="0.2">
      <c r="A130" s="1" t="s">
        <v>375</v>
      </c>
      <c r="B130" s="1">
        <v>790.53920000000005</v>
      </c>
      <c r="C130" s="7">
        <f>AVERAGE(G130:N130)</f>
        <v>18.48381936323559</v>
      </c>
      <c r="D130" s="7">
        <f>STDEV(G130:N130)</f>
        <v>25.665102721016638</v>
      </c>
      <c r="E130" s="7">
        <f>AVERAGE(O130:W130)</f>
        <v>11.279737425320061</v>
      </c>
      <c r="F130" s="7">
        <f>STDEV(O130:W130)</f>
        <v>7.0436626044837771</v>
      </c>
      <c r="G130" s="16">
        <v>14.072972034508227</v>
      </c>
      <c r="H130" s="16">
        <v>7.7644241065586561</v>
      </c>
      <c r="I130" s="16">
        <v>7.0165114387363898</v>
      </c>
      <c r="J130" s="16">
        <v>0.62049873634367714</v>
      </c>
      <c r="K130" s="16">
        <v>10.928665356301835</v>
      </c>
      <c r="L130" s="16">
        <v>9.1119549544894731</v>
      </c>
      <c r="M130" s="16">
        <v>17.580490414799982</v>
      </c>
      <c r="N130" s="16">
        <v>80.775037864146483</v>
      </c>
      <c r="O130" s="9">
        <v>13.036562184231078</v>
      </c>
      <c r="P130" s="9">
        <v>5.2994655995887152</v>
      </c>
      <c r="Q130" s="9">
        <v>0</v>
      </c>
      <c r="R130" s="9">
        <v>21.344784432122193</v>
      </c>
      <c r="S130" s="9">
        <v>16.431464177576967</v>
      </c>
      <c r="T130" s="9">
        <v>4.5675996576944407</v>
      </c>
      <c r="U130" s="9">
        <v>8.3469760193348996</v>
      </c>
      <c r="V130" s="9">
        <v>16.309037773793779</v>
      </c>
      <c r="W130" s="9">
        <v>16.181746983538471</v>
      </c>
      <c r="X130" s="10">
        <f>COUNTIF(G130:W130,"&gt;0")/17</f>
        <v>0.94117647058823528</v>
      </c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</row>
    <row r="131" spans="1:64" x14ac:dyDescent="0.2">
      <c r="A131" s="1" t="s">
        <v>303</v>
      </c>
      <c r="B131" s="1">
        <v>784.4923</v>
      </c>
      <c r="C131" s="7">
        <f>AVERAGE(G131:N131)</f>
        <v>0.63376792760195777</v>
      </c>
      <c r="D131" s="7">
        <f>STDEV(G131:N131)</f>
        <v>0.85518490401916658</v>
      </c>
      <c r="E131" s="7">
        <f>AVERAGE(O131:W131)</f>
        <v>0.34393573336110461</v>
      </c>
      <c r="F131" s="7">
        <f>STDEV(O131:W131)</f>
        <v>0.30483704213522911</v>
      </c>
      <c r="G131" s="16">
        <v>0.38075241781414265</v>
      </c>
      <c r="H131" s="16">
        <v>0.47362943620861464</v>
      </c>
      <c r="I131" s="16">
        <v>0.22485583654457508</v>
      </c>
      <c r="J131" s="16">
        <v>2.7312420846938168</v>
      </c>
      <c r="K131" s="16">
        <v>0.48641915012755343</v>
      </c>
      <c r="L131" s="16">
        <v>0.35127502239271086</v>
      </c>
      <c r="M131" s="16">
        <v>0.25634584811802291</v>
      </c>
      <c r="N131" s="16">
        <v>0.16562362491622662</v>
      </c>
      <c r="O131" s="9">
        <v>0.20192074618115752</v>
      </c>
      <c r="P131" s="9">
        <v>0.17068033815132738</v>
      </c>
      <c r="Q131" s="9">
        <v>0.60918855358981505</v>
      </c>
      <c r="R131" s="9">
        <v>0.12328796011366107</v>
      </c>
      <c r="S131" s="9">
        <v>0.22070515039460975</v>
      </c>
      <c r="T131" s="9">
        <v>0</v>
      </c>
      <c r="U131" s="9">
        <v>0.76733316994223122</v>
      </c>
      <c r="V131" s="9">
        <v>0.82672725534813785</v>
      </c>
      <c r="W131" s="9">
        <v>0.17557842652900177</v>
      </c>
      <c r="X131" s="10">
        <f>COUNTIF(G131:W131,"&gt;0")/17</f>
        <v>0.94117647058823528</v>
      </c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</row>
    <row r="132" spans="1:64" x14ac:dyDescent="0.2">
      <c r="A132" s="1" t="s">
        <v>278</v>
      </c>
      <c r="B132" s="1">
        <v>840.64880000000005</v>
      </c>
      <c r="C132" s="7">
        <f>AVERAGE(G132:N132)</f>
        <v>8.6122035480864501E-2</v>
      </c>
      <c r="D132" s="7">
        <f>STDEV(G132:N132)</f>
        <v>0.18968088319859666</v>
      </c>
      <c r="E132" s="7">
        <f>AVERAGE(O132:W132)</f>
        <v>0.17455944913893678</v>
      </c>
      <c r="F132" s="7">
        <f>STDEV(O132:W132)</f>
        <v>0.2434636986230955</v>
      </c>
      <c r="G132" s="16">
        <v>0</v>
      </c>
      <c r="H132" s="16">
        <v>0</v>
      </c>
      <c r="I132" s="16">
        <v>0</v>
      </c>
      <c r="J132" s="16">
        <v>0</v>
      </c>
      <c r="K132" s="16">
        <v>0.15233749494538668</v>
      </c>
      <c r="L132" s="16">
        <v>0</v>
      </c>
      <c r="M132" s="16">
        <v>0.53663878890152938</v>
      </c>
      <c r="N132" s="16">
        <v>0</v>
      </c>
      <c r="O132" s="9">
        <v>0.17379717586661131</v>
      </c>
      <c r="P132" s="9">
        <v>0.2537371999526527</v>
      </c>
      <c r="Q132" s="9">
        <v>0</v>
      </c>
      <c r="R132" s="9">
        <v>0</v>
      </c>
      <c r="S132" s="9">
        <v>0</v>
      </c>
      <c r="T132" s="9">
        <v>0</v>
      </c>
      <c r="U132" s="9">
        <v>0.56671645360749778</v>
      </c>
      <c r="V132" s="9">
        <v>0.57678421282366932</v>
      </c>
      <c r="W132" s="9">
        <v>0</v>
      </c>
      <c r="X132" s="10">
        <f>COUNTIF(G132:W132,"&gt;0")/17</f>
        <v>0.35294117647058826</v>
      </c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</row>
    <row r="133" spans="1:64" x14ac:dyDescent="0.2">
      <c r="A133" s="1" t="s">
        <v>328</v>
      </c>
      <c r="B133" s="1">
        <v>698.51300000000003</v>
      </c>
      <c r="C133" s="7">
        <f>AVERAGE(G133:N133)</f>
        <v>4.6854008264668158E-2</v>
      </c>
      <c r="D133" s="7">
        <f>STDEV(G133:N133)</f>
        <v>0.1325231478788696</v>
      </c>
      <c r="E133" s="7">
        <f>AVERAGE(O133:W133)</f>
        <v>0.48094388815311856</v>
      </c>
      <c r="F133" s="7">
        <f>STDEV(O133:W133)</f>
        <v>0.82918101260381438</v>
      </c>
      <c r="G133" s="16">
        <v>0.37483206611734526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9">
        <v>9.2305797788301169E-2</v>
      </c>
      <c r="P133" s="9">
        <v>0</v>
      </c>
      <c r="Q133" s="9">
        <v>1.3331754878756754</v>
      </c>
      <c r="R133" s="9">
        <v>0</v>
      </c>
      <c r="S133" s="9">
        <v>0</v>
      </c>
      <c r="T133" s="9">
        <v>0</v>
      </c>
      <c r="U133" s="9">
        <v>2.3787038842287722</v>
      </c>
      <c r="V133" s="9">
        <v>0.24583591754080503</v>
      </c>
      <c r="W133" s="9">
        <v>0.27847390594451304</v>
      </c>
      <c r="X133" s="10">
        <f>COUNTIF(G133:W133,"&gt;0")/17</f>
        <v>0.35294117647058826</v>
      </c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</row>
    <row r="134" spans="1:64" x14ac:dyDescent="0.2">
      <c r="A134" s="1" t="s">
        <v>280</v>
      </c>
      <c r="B134" s="1">
        <v>724.52869999999996</v>
      </c>
      <c r="C134" s="7">
        <f>AVERAGE(G134:N134)</f>
        <v>0.39465152430108524</v>
      </c>
      <c r="D134" s="7">
        <f>STDEV(G134:N134)</f>
        <v>1.0618436875797646</v>
      </c>
      <c r="E134" s="7">
        <f>AVERAGE(O134:W134)</f>
        <v>0.30808495955696807</v>
      </c>
      <c r="F134" s="7">
        <f>STDEV(O134:W134)</f>
        <v>0.26510487662131266</v>
      </c>
      <c r="G134" s="16">
        <v>0</v>
      </c>
      <c r="H134" s="16">
        <v>0</v>
      </c>
      <c r="I134" s="16">
        <v>0</v>
      </c>
      <c r="J134" s="16">
        <v>0</v>
      </c>
      <c r="K134" s="16">
        <v>0.12353854710581454</v>
      </c>
      <c r="L134" s="16">
        <v>0</v>
      </c>
      <c r="M134" s="16">
        <v>3.0204546360035875</v>
      </c>
      <c r="N134" s="16">
        <v>1.3219011299279874E-2</v>
      </c>
      <c r="O134" s="9">
        <v>0</v>
      </c>
      <c r="P134" s="9">
        <v>0.52406145665699944</v>
      </c>
      <c r="Q134" s="9">
        <v>0.74301345541993336</v>
      </c>
      <c r="R134" s="9">
        <v>4.883354757663648E-2</v>
      </c>
      <c r="S134" s="9">
        <v>0.29261582876888792</v>
      </c>
      <c r="T134" s="9">
        <v>0.40101614947119485</v>
      </c>
      <c r="U134" s="9">
        <v>0</v>
      </c>
      <c r="V134" s="9">
        <v>0.53925752600983179</v>
      </c>
      <c r="W134" s="9">
        <v>0.22396667210922908</v>
      </c>
      <c r="X134" s="10">
        <f>COUNTIF(G134:W134,"&gt;0")/17</f>
        <v>0.58823529411764708</v>
      </c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</row>
    <row r="135" spans="1:64" x14ac:dyDescent="0.2">
      <c r="A135" s="1" t="s">
        <v>230</v>
      </c>
      <c r="B135" s="1">
        <v>756.59130000000005</v>
      </c>
      <c r="C135" s="7">
        <f>AVERAGE(G135:N135)</f>
        <v>0.36091607201949166</v>
      </c>
      <c r="D135" s="7">
        <f>STDEV(G135:N135)</f>
        <v>1.0080978059615207</v>
      </c>
      <c r="E135" s="7">
        <f>AVERAGE(O135:W135)</f>
        <v>8.0917311634222031</v>
      </c>
      <c r="F135" s="7">
        <f>STDEV(O135:W135)</f>
        <v>23.577621355698732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3.1648275476918418E-2</v>
      </c>
      <c r="N135" s="16">
        <v>2.855680300679015</v>
      </c>
      <c r="O135" s="9">
        <v>0.14431105182307613</v>
      </c>
      <c r="P135" s="9">
        <v>0</v>
      </c>
      <c r="Q135" s="9">
        <v>70.953364357716623</v>
      </c>
      <c r="R135" s="9">
        <v>0.28380858720262475</v>
      </c>
      <c r="S135" s="9">
        <v>1.6762711317089216E-2</v>
      </c>
      <c r="T135" s="9">
        <v>0</v>
      </c>
      <c r="U135" s="9">
        <v>1.427333762740399</v>
      </c>
      <c r="V135" s="9">
        <v>0</v>
      </c>
      <c r="W135" s="9">
        <v>0</v>
      </c>
      <c r="X135" s="10">
        <f>COUNTIF(G135:W135,"&gt;0")/17</f>
        <v>0.41176470588235292</v>
      </c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</row>
    <row r="136" spans="1:64" x14ac:dyDescent="0.2">
      <c r="A136" s="1" t="s">
        <v>262</v>
      </c>
      <c r="B136" s="1">
        <v>752.56</v>
      </c>
      <c r="C136" s="7">
        <f>AVERAGE(G136:N136)</f>
        <v>0.20943162209927152</v>
      </c>
      <c r="D136" s="7">
        <f>STDEV(G136:N136)</f>
        <v>0.43150541800789755</v>
      </c>
      <c r="E136" s="7">
        <f>AVERAGE(O136:W136)</f>
        <v>0.13581493375309173</v>
      </c>
      <c r="F136" s="7">
        <f>STDEV(O136:W136)</f>
        <v>0.17812036981025595</v>
      </c>
      <c r="G136" s="16">
        <v>6.9992848012251354E-3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1.1964101310346382</v>
      </c>
      <c r="N136" s="16">
        <v>0.47204356095830891</v>
      </c>
      <c r="O136" s="9">
        <v>0.20960069743159324</v>
      </c>
      <c r="P136" s="9">
        <v>0</v>
      </c>
      <c r="Q136" s="9">
        <v>0</v>
      </c>
      <c r="R136" s="9">
        <v>0.32781916096699787</v>
      </c>
      <c r="S136" s="9">
        <v>0</v>
      </c>
      <c r="T136" s="9">
        <v>0</v>
      </c>
      <c r="U136" s="9">
        <v>0.47260021968831267</v>
      </c>
      <c r="V136" s="9">
        <v>0</v>
      </c>
      <c r="W136" s="9">
        <v>0.21231432569092157</v>
      </c>
      <c r="X136" s="10">
        <f>COUNTIF(G136:W136,"&gt;0")/17</f>
        <v>0.41176470588235292</v>
      </c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</row>
    <row r="137" spans="1:64" x14ac:dyDescent="0.2">
      <c r="A137" s="1" t="s">
        <v>351</v>
      </c>
      <c r="B137" s="1">
        <v>750.54430000000002</v>
      </c>
      <c r="C137" s="7">
        <f>AVERAGE(G137:N137)</f>
        <v>5.1272004750963802</v>
      </c>
      <c r="D137" s="7">
        <f>STDEV(G137:N137)</f>
        <v>5.2944173176332106</v>
      </c>
      <c r="E137" s="7">
        <f>AVERAGE(O137:W137)</f>
        <v>2.6053438414724264</v>
      </c>
      <c r="F137" s="7">
        <f>STDEV(O137:W137)</f>
        <v>3.1430592726360582</v>
      </c>
      <c r="G137" s="16">
        <v>6.6393102792433307</v>
      </c>
      <c r="H137" s="16">
        <v>11.839483507447417</v>
      </c>
      <c r="I137" s="16">
        <v>2.0056696576783715</v>
      </c>
      <c r="J137" s="16">
        <v>1.5533138424129223</v>
      </c>
      <c r="K137" s="16">
        <v>0</v>
      </c>
      <c r="L137" s="16">
        <v>1.1528362128262832</v>
      </c>
      <c r="M137" s="16">
        <v>3.6408140242954992</v>
      </c>
      <c r="N137" s="16">
        <v>14.186176276867217</v>
      </c>
      <c r="O137" s="9">
        <v>1.8597978098096952</v>
      </c>
      <c r="P137" s="9">
        <v>1.6876839336093818</v>
      </c>
      <c r="Q137" s="9">
        <v>0</v>
      </c>
      <c r="R137" s="9">
        <v>4.919191663374443</v>
      </c>
      <c r="S137" s="9">
        <v>3.1229303298395661</v>
      </c>
      <c r="T137" s="9">
        <v>0.37332302849375404</v>
      </c>
      <c r="U137" s="9">
        <v>0</v>
      </c>
      <c r="V137" s="9">
        <v>9.8516437860752291</v>
      </c>
      <c r="W137" s="9">
        <v>1.633524022049768</v>
      </c>
      <c r="X137" s="10">
        <f>COUNTIF(G137:W137,"&gt;0")/17</f>
        <v>0.82352941176470584</v>
      </c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</row>
    <row r="138" spans="1:64" x14ac:dyDescent="0.2">
      <c r="A138" s="1" t="s">
        <v>292</v>
      </c>
      <c r="B138" s="1">
        <v>782.6069</v>
      </c>
      <c r="C138" s="7">
        <f>AVERAGE(G138:N138)</f>
        <v>0.33489179151396986</v>
      </c>
      <c r="D138" s="7">
        <f>STDEV(G138:N138)</f>
        <v>0.43802196306585267</v>
      </c>
      <c r="E138" s="7">
        <f>AVERAGE(O138:W138)</f>
        <v>0.29935736747989694</v>
      </c>
      <c r="F138" s="7">
        <f>STDEV(O138:W138)</f>
        <v>0.34255714573989965</v>
      </c>
      <c r="G138" s="16">
        <v>1.3090091349695876</v>
      </c>
      <c r="H138" s="16">
        <v>0.36311092610240614</v>
      </c>
      <c r="I138" s="16">
        <v>0.43270641670902399</v>
      </c>
      <c r="J138" s="16">
        <v>0</v>
      </c>
      <c r="K138" s="16">
        <v>0.14093710501243908</v>
      </c>
      <c r="L138" s="16">
        <v>0</v>
      </c>
      <c r="M138" s="16">
        <v>0.43337074931830205</v>
      </c>
      <c r="N138" s="16">
        <v>0</v>
      </c>
      <c r="O138" s="9">
        <v>0.13803236628551904</v>
      </c>
      <c r="P138" s="9">
        <v>0.52109147700586189</v>
      </c>
      <c r="Q138" s="9">
        <v>0</v>
      </c>
      <c r="R138" s="9">
        <v>0</v>
      </c>
      <c r="S138" s="9">
        <v>0.79853471710582169</v>
      </c>
      <c r="T138" s="9">
        <v>0</v>
      </c>
      <c r="U138" s="9">
        <v>0.45624153324249789</v>
      </c>
      <c r="V138" s="9">
        <v>0</v>
      </c>
      <c r="W138" s="9">
        <v>0.78031621367937154</v>
      </c>
      <c r="X138" s="10">
        <f>COUNTIF(G138:W138,"&gt;0")/17</f>
        <v>0.58823529411764708</v>
      </c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</row>
    <row r="139" spans="1:64" x14ac:dyDescent="0.2">
      <c r="A139" s="1" t="s">
        <v>314</v>
      </c>
      <c r="B139" s="1">
        <v>774.54430000000002</v>
      </c>
      <c r="C139" s="7">
        <f>AVERAGE(G139:N139)</f>
        <v>3.7069614287978565</v>
      </c>
      <c r="D139" s="7">
        <f>STDEV(G139:N139)</f>
        <v>10.029212963863904</v>
      </c>
      <c r="E139" s="7">
        <f>AVERAGE(O139:W139)</f>
        <v>1.1644601482392276</v>
      </c>
      <c r="F139" s="7">
        <f>STDEV(O139:W139)</f>
        <v>2.2441363667729766</v>
      </c>
      <c r="G139" s="16">
        <v>0.17844186265626608</v>
      </c>
      <c r="H139" s="16">
        <v>0.2104908909011895</v>
      </c>
      <c r="I139" s="16">
        <v>0.26586686183114872</v>
      </c>
      <c r="J139" s="16">
        <v>0</v>
      </c>
      <c r="K139" s="16">
        <v>0</v>
      </c>
      <c r="L139" s="16">
        <v>0</v>
      </c>
      <c r="M139" s="16">
        <v>0.47625971249297233</v>
      </c>
      <c r="N139" s="16">
        <v>28.524632102501275</v>
      </c>
      <c r="O139" s="9">
        <v>0.6097856220880068</v>
      </c>
      <c r="P139" s="9">
        <v>0</v>
      </c>
      <c r="Q139" s="9">
        <v>0</v>
      </c>
      <c r="R139" s="9">
        <v>7.0214883518874593</v>
      </c>
      <c r="S139" s="9">
        <v>0.79832952193737083</v>
      </c>
      <c r="T139" s="9">
        <v>0</v>
      </c>
      <c r="U139" s="9">
        <v>0</v>
      </c>
      <c r="V139" s="9">
        <v>1.2253579914095925</v>
      </c>
      <c r="W139" s="9">
        <v>0.82517984683062029</v>
      </c>
      <c r="X139" s="10">
        <f>COUNTIF(G139:W139,"&gt;0")/17</f>
        <v>0.58823529411764708</v>
      </c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</row>
    <row r="140" spans="1:64" x14ac:dyDescent="0.2">
      <c r="A140" s="1" t="s">
        <v>352</v>
      </c>
      <c r="B140" s="1">
        <v>775.54891299999997</v>
      </c>
      <c r="C140" s="7">
        <f>AVERAGE(G140:N140)</f>
        <v>2.5323834841954431</v>
      </c>
      <c r="D140" s="7">
        <f>STDEV(G140:N140)</f>
        <v>4.6069493066825933</v>
      </c>
      <c r="E140" s="7">
        <f>AVERAGE(O140:W140)</f>
        <v>1.5799811832379291</v>
      </c>
      <c r="F140" s="7">
        <f>STDEV(O140:W140)</f>
        <v>2.9626673751583819</v>
      </c>
      <c r="G140" s="16">
        <v>0.43232713185282712</v>
      </c>
      <c r="H140" s="16">
        <v>1.1289014549200507</v>
      </c>
      <c r="I140" s="16">
        <v>0.21572795257752736</v>
      </c>
      <c r="J140" s="16">
        <v>1.4777497927792738</v>
      </c>
      <c r="K140" s="16">
        <v>0.74508591854691109</v>
      </c>
      <c r="L140" s="16">
        <v>2.0754161092767203</v>
      </c>
      <c r="M140" s="16">
        <v>0.3567031963399005</v>
      </c>
      <c r="N140" s="16">
        <v>13.827156317270335</v>
      </c>
      <c r="O140" s="9">
        <v>0</v>
      </c>
      <c r="P140" s="9">
        <v>0.64554941758209083</v>
      </c>
      <c r="Q140" s="9">
        <v>0</v>
      </c>
      <c r="R140" s="9">
        <v>9.327326933171614</v>
      </c>
      <c r="S140" s="9">
        <v>0.4468553858587172</v>
      </c>
      <c r="T140" s="9">
        <v>0</v>
      </c>
      <c r="U140" s="9">
        <v>0.87746816824704377</v>
      </c>
      <c r="V140" s="9">
        <v>1.3388989998323846</v>
      </c>
      <c r="W140" s="9">
        <v>1.5837317444495134</v>
      </c>
      <c r="X140" s="10">
        <f>COUNTIF(G140:W140,"&gt;0")/17</f>
        <v>0.82352941176470584</v>
      </c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</row>
    <row r="141" spans="1:64" x14ac:dyDescent="0.2">
      <c r="A141" s="1" t="s">
        <v>315</v>
      </c>
      <c r="B141" s="1">
        <v>815.58021299999996</v>
      </c>
      <c r="C141" s="7">
        <f>AVERAGE(G141:N141)</f>
        <v>0.15186622801673097</v>
      </c>
      <c r="D141" s="7">
        <f>STDEV(G141:N141)</f>
        <v>0.28258809285641356</v>
      </c>
      <c r="E141" s="7">
        <f>AVERAGE(O141:W141)</f>
        <v>0.1612546723323999</v>
      </c>
      <c r="F141" s="7">
        <f>STDEV(O141:W141)</f>
        <v>0.38687072899375208</v>
      </c>
      <c r="G141" s="16">
        <v>0</v>
      </c>
      <c r="H141" s="16">
        <v>0</v>
      </c>
      <c r="I141" s="16">
        <v>0</v>
      </c>
      <c r="J141" s="16">
        <v>0.55515916438628299</v>
      </c>
      <c r="K141" s="16">
        <v>0</v>
      </c>
      <c r="L141" s="16">
        <v>0</v>
      </c>
      <c r="M141" s="16">
        <v>0.65977065974756477</v>
      </c>
      <c r="N141" s="16">
        <v>0</v>
      </c>
      <c r="O141" s="9">
        <v>3.524242004748588E-2</v>
      </c>
      <c r="P141" s="9">
        <v>0</v>
      </c>
      <c r="Q141" s="9">
        <v>1.1823429495115241</v>
      </c>
      <c r="R141" s="9">
        <v>5.3768978464490023E-3</v>
      </c>
      <c r="S141" s="9">
        <v>3.2187845376843285E-2</v>
      </c>
      <c r="T141" s="9">
        <v>2.0929427295433546E-2</v>
      </c>
      <c r="U141" s="9">
        <v>0</v>
      </c>
      <c r="V141" s="9">
        <v>0.17521251091386345</v>
      </c>
      <c r="W141" s="9">
        <v>0</v>
      </c>
      <c r="X141" s="10">
        <f>COUNTIF(G141:W141,"&gt;0")/17</f>
        <v>0.47058823529411764</v>
      </c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</row>
    <row r="142" spans="1:64" x14ac:dyDescent="0.2">
      <c r="A142" s="1" t="s">
        <v>263</v>
      </c>
      <c r="B142" s="1">
        <v>865.59586300000001</v>
      </c>
      <c r="C142" s="7">
        <f>AVERAGE(G142:N142)</f>
        <v>0.13577967203823613</v>
      </c>
      <c r="D142" s="7">
        <f>STDEV(G142:N142)</f>
        <v>0.12552595312814419</v>
      </c>
      <c r="E142" s="7">
        <f>AVERAGE(O142:W142)</f>
        <v>0.35775776300697498</v>
      </c>
      <c r="F142" s="7">
        <f>STDEV(O142:W142)</f>
        <v>0.57308694431118112</v>
      </c>
      <c r="G142" s="16">
        <v>0.29954682085631862</v>
      </c>
      <c r="H142" s="16">
        <v>0.23163078622045202</v>
      </c>
      <c r="I142" s="16">
        <v>0.27303784290925648</v>
      </c>
      <c r="J142" s="16">
        <v>0</v>
      </c>
      <c r="K142" s="16">
        <v>0.13440252392527741</v>
      </c>
      <c r="L142" s="16">
        <v>0</v>
      </c>
      <c r="M142" s="16">
        <v>0</v>
      </c>
      <c r="N142" s="16">
        <v>0.14761940239458454</v>
      </c>
      <c r="O142" s="9">
        <v>0.29594325253324399</v>
      </c>
      <c r="P142" s="9">
        <v>0.22906948192551788</v>
      </c>
      <c r="Q142" s="9">
        <v>1.4204505440101369</v>
      </c>
      <c r="R142" s="9">
        <v>9.3251743448108154E-4</v>
      </c>
      <c r="S142" s="9">
        <v>0</v>
      </c>
      <c r="T142" s="9">
        <v>0</v>
      </c>
      <c r="U142" s="9">
        <v>1.2734240711593952</v>
      </c>
      <c r="V142" s="9">
        <v>0</v>
      </c>
      <c r="W142" s="9">
        <v>0</v>
      </c>
      <c r="X142" s="10">
        <f>COUNTIF(G142:W142,"&gt;0")/17</f>
        <v>0.58823529411764708</v>
      </c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</row>
    <row r="143" spans="1:64" x14ac:dyDescent="0.2">
      <c r="A143" s="1" t="s">
        <v>305</v>
      </c>
      <c r="B143" s="1">
        <v>871.54891299999997</v>
      </c>
      <c r="C143" s="7">
        <f>AVERAGE(G143:N143)</f>
        <v>0.17817797132731206</v>
      </c>
      <c r="D143" s="7">
        <f>STDEV(G143:N143)</f>
        <v>0.26975566522676558</v>
      </c>
      <c r="E143" s="7">
        <f>AVERAGE(O143:W143)</f>
        <v>4.8302674470526247E-2</v>
      </c>
      <c r="F143" s="7">
        <f>STDEV(O143:W143)</f>
        <v>0.10796048811194955</v>
      </c>
      <c r="G143" s="16">
        <v>0</v>
      </c>
      <c r="H143" s="16">
        <v>0</v>
      </c>
      <c r="I143" s="16">
        <v>0.27735105725456599</v>
      </c>
      <c r="J143" s="16">
        <v>0</v>
      </c>
      <c r="K143" s="16">
        <v>0.1612718112861013</v>
      </c>
      <c r="L143" s="16">
        <v>0</v>
      </c>
      <c r="M143" s="16">
        <v>0.78796430823930252</v>
      </c>
      <c r="N143" s="16">
        <v>0.19883659383852667</v>
      </c>
      <c r="O143" s="9">
        <v>0</v>
      </c>
      <c r="P143" s="9">
        <v>0.31673396922173663</v>
      </c>
      <c r="Q143" s="9">
        <v>0</v>
      </c>
      <c r="R143" s="9">
        <v>0.11799010101299955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10">
        <f>COUNTIF(G143:W143,"&gt;0")/17</f>
        <v>0.35294117647058826</v>
      </c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</row>
    <row r="144" spans="1:64" x14ac:dyDescent="0.2">
      <c r="A144" s="1" t="s">
        <v>403</v>
      </c>
      <c r="B144" s="1">
        <v>903.61151299999995</v>
      </c>
      <c r="C144" s="7">
        <f>AVERAGE(G144:N144)</f>
        <v>0</v>
      </c>
      <c r="D144" s="7">
        <f>STDEV(G144:N144)</f>
        <v>0</v>
      </c>
      <c r="E144" s="7">
        <f>AVERAGE(O144:W144)</f>
        <v>0.23181950742518392</v>
      </c>
      <c r="F144" s="7">
        <f>STDEV(O144:W144)</f>
        <v>0.39469004211441006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9">
        <v>0</v>
      </c>
      <c r="P144" s="9">
        <v>0.3004224265368422</v>
      </c>
      <c r="Q144" s="9">
        <v>1.2145696939487023</v>
      </c>
      <c r="R144" s="9">
        <v>0</v>
      </c>
      <c r="S144" s="9">
        <v>0</v>
      </c>
      <c r="T144" s="9">
        <v>0.31050798556682901</v>
      </c>
      <c r="U144" s="9">
        <v>0</v>
      </c>
      <c r="V144" s="9">
        <v>0.26087546077428164</v>
      </c>
      <c r="W144" s="9">
        <v>0</v>
      </c>
      <c r="X144" s="10">
        <f>COUNTIF(G144:W144,"&gt;0")/17</f>
        <v>0.23529411764705882</v>
      </c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</row>
    <row r="145" spans="1:64" x14ac:dyDescent="0.2">
      <c r="A145" s="1" t="s">
        <v>423</v>
      </c>
      <c r="B145" s="1">
        <v>931.64281300000005</v>
      </c>
      <c r="C145" s="7">
        <f>AVERAGE(G145:N145)</f>
        <v>3.8370079762691439E-2</v>
      </c>
      <c r="D145" s="7">
        <f>STDEV(G145:N145)</f>
        <v>6.5501665930239941E-2</v>
      </c>
      <c r="E145" s="7">
        <f>AVERAGE(O145:W145)</f>
        <v>0.10934945232083204</v>
      </c>
      <c r="F145" s="7">
        <f>STDEV(O145:W145)</f>
        <v>0.31159229568041069</v>
      </c>
      <c r="G145" s="16">
        <v>1.5076508825865819E-2</v>
      </c>
      <c r="H145" s="16">
        <v>0.17124334505812053</v>
      </c>
      <c r="I145" s="16">
        <v>0</v>
      </c>
      <c r="J145" s="16">
        <v>0</v>
      </c>
      <c r="K145" s="16">
        <v>0</v>
      </c>
      <c r="L145" s="16">
        <v>1.0406976617360682E-2</v>
      </c>
      <c r="M145" s="16">
        <v>0</v>
      </c>
      <c r="N145" s="16">
        <v>0.11023380760018449</v>
      </c>
      <c r="O145" s="9">
        <v>0</v>
      </c>
      <c r="P145" s="9">
        <v>0</v>
      </c>
      <c r="Q145" s="9">
        <v>0</v>
      </c>
      <c r="R145" s="9">
        <v>4.4823704227366784E-2</v>
      </c>
      <c r="S145" s="9">
        <v>0</v>
      </c>
      <c r="T145" s="9">
        <v>0</v>
      </c>
      <c r="U145" s="9">
        <v>0.93932136666012156</v>
      </c>
      <c r="V145" s="9">
        <v>0</v>
      </c>
      <c r="W145" s="9">
        <v>0</v>
      </c>
      <c r="X145" s="10">
        <f>COUNTIF(G145:W145,"&gt;0")/17</f>
        <v>0.35294117647058826</v>
      </c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</row>
    <row r="146" spans="1:64" x14ac:dyDescent="0.2">
      <c r="A146" s="1" t="s">
        <v>307</v>
      </c>
      <c r="B146" s="1">
        <v>807.50235799999996</v>
      </c>
      <c r="C146" s="7">
        <f>AVERAGE(G146:N146)</f>
        <v>0.4433418382140159</v>
      </c>
      <c r="D146" s="7">
        <f>STDEV(G146:N146)</f>
        <v>0.57505166827173493</v>
      </c>
      <c r="E146" s="7">
        <f>AVERAGE(O146:W146)</f>
        <v>0.67247090674678467</v>
      </c>
      <c r="F146" s="7">
        <f>STDEV(O146:W146)</f>
        <v>0.54158883900469657</v>
      </c>
      <c r="G146" s="16">
        <v>0.24920841854368214</v>
      </c>
      <c r="H146" s="16">
        <v>0</v>
      </c>
      <c r="I146" s="16">
        <v>0.62996544394706799</v>
      </c>
      <c r="J146" s="16">
        <v>0.53140580987048058</v>
      </c>
      <c r="K146" s="16">
        <v>0.14356093166679798</v>
      </c>
      <c r="L146" s="16">
        <v>1.7512897769738511</v>
      </c>
      <c r="M146" s="16">
        <v>0</v>
      </c>
      <c r="N146" s="16">
        <v>0.24130432471024699</v>
      </c>
      <c r="O146" s="9">
        <v>0.50928382617866819</v>
      </c>
      <c r="P146" s="9">
        <v>0.65467368871948883</v>
      </c>
      <c r="Q146" s="9">
        <v>1.1406654877833839</v>
      </c>
      <c r="R146" s="9">
        <v>5.6515101899495407E-2</v>
      </c>
      <c r="S146" s="9">
        <v>0.57558948224216533</v>
      </c>
      <c r="T146" s="9">
        <v>0.32558980615970146</v>
      </c>
      <c r="U146" s="9">
        <v>0.56579625633339259</v>
      </c>
      <c r="V146" s="9">
        <v>0.33959213225031759</v>
      </c>
      <c r="W146" s="9">
        <v>1.8845323791544495</v>
      </c>
      <c r="X146" s="10">
        <f>COUNTIF(G146:W146,"&gt;0")/17</f>
        <v>0.88235294117647056</v>
      </c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</row>
    <row r="147" spans="1:64" x14ac:dyDescent="0.2">
      <c r="A147" s="1" t="s">
        <v>335</v>
      </c>
      <c r="B147" s="1">
        <v>837.549308</v>
      </c>
      <c r="C147" s="7">
        <f>AVERAGE(G147:N147)</f>
        <v>0.58518422131617986</v>
      </c>
      <c r="D147" s="7">
        <f>STDEV(G147:N147)</f>
        <v>0.50092397189151228</v>
      </c>
      <c r="E147" s="7">
        <f>AVERAGE(O147:W147)</f>
        <v>0.7015560451572469</v>
      </c>
      <c r="F147" s="7">
        <f>STDEV(O147:W147)</f>
        <v>0.39095525033711603</v>
      </c>
      <c r="G147" s="16">
        <v>0.31175475399636449</v>
      </c>
      <c r="H147" s="16">
        <v>0.69581589140131295</v>
      </c>
      <c r="I147" s="16">
        <v>0.47321222384496042</v>
      </c>
      <c r="J147" s="16">
        <v>0</v>
      </c>
      <c r="K147" s="16">
        <v>1.4048861409045228</v>
      </c>
      <c r="L147" s="16">
        <v>1.1265454804092649</v>
      </c>
      <c r="M147" s="16">
        <v>0</v>
      </c>
      <c r="N147" s="16">
        <v>0.66925927997301282</v>
      </c>
      <c r="O147" s="9">
        <v>0.71960993247693217</v>
      </c>
      <c r="P147" s="9">
        <v>0.96803136081537755</v>
      </c>
      <c r="Q147" s="9">
        <v>0</v>
      </c>
      <c r="R147" s="9">
        <v>0.1678550728387358</v>
      </c>
      <c r="S147" s="9">
        <v>1.237933844292338</v>
      </c>
      <c r="T147" s="9">
        <v>0.67833867294056138</v>
      </c>
      <c r="U147" s="9">
        <v>0.84755548405856584</v>
      </c>
      <c r="V147" s="9">
        <v>0.74161998168176035</v>
      </c>
      <c r="W147" s="9">
        <v>0.95306005731095145</v>
      </c>
      <c r="X147" s="10">
        <f>COUNTIF(G147:W147,"&gt;0")/17</f>
        <v>0.82352941176470584</v>
      </c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</row>
    <row r="148" spans="1:64" x14ac:dyDescent="0.2">
      <c r="A148" s="1" t="s">
        <v>336</v>
      </c>
      <c r="B148" s="1">
        <v>851.56495800000005</v>
      </c>
      <c r="C148" s="7">
        <f>AVERAGE(G148:N148)</f>
        <v>0.30361224048372587</v>
      </c>
      <c r="D148" s="7">
        <f>STDEV(G148:N148)</f>
        <v>0.26250501329744902</v>
      </c>
      <c r="E148" s="7">
        <f>AVERAGE(O148:W148)</f>
        <v>0.21445423140384859</v>
      </c>
      <c r="F148" s="7">
        <f>STDEV(O148:W148)</f>
        <v>0.23842836347328236</v>
      </c>
      <c r="G148" s="16">
        <v>0.38657589739598242</v>
      </c>
      <c r="H148" s="16">
        <v>0.2672482953952322</v>
      </c>
      <c r="I148" s="16">
        <v>0</v>
      </c>
      <c r="J148" s="16">
        <v>0</v>
      </c>
      <c r="K148" s="16">
        <v>0.13635698228131379</v>
      </c>
      <c r="L148" s="16">
        <v>0.42261121866165285</v>
      </c>
      <c r="M148" s="16">
        <v>0.4315691400363485</v>
      </c>
      <c r="N148" s="16">
        <v>0.78453639009927756</v>
      </c>
      <c r="O148" s="9">
        <v>0.32837593536665521</v>
      </c>
      <c r="P148" s="9">
        <v>0.3707578249655365</v>
      </c>
      <c r="Q148" s="9">
        <v>0</v>
      </c>
      <c r="R148" s="9">
        <v>5.6191261939489347E-2</v>
      </c>
      <c r="S148" s="9">
        <v>0.31375484110509722</v>
      </c>
      <c r="T148" s="9">
        <v>0.7054049805082222</v>
      </c>
      <c r="U148" s="9">
        <v>0</v>
      </c>
      <c r="V148" s="9">
        <v>0.15560323874963705</v>
      </c>
      <c r="W148" s="9">
        <v>0</v>
      </c>
      <c r="X148" s="10">
        <f>COUNTIF(G148:W148,"&gt;0")/17</f>
        <v>0.70588235294117652</v>
      </c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</row>
    <row r="149" spans="1:64" x14ac:dyDescent="0.2">
      <c r="A149" s="1" t="s">
        <v>281</v>
      </c>
      <c r="B149" s="1">
        <v>847.53365799999995</v>
      </c>
      <c r="C149" s="7">
        <f>AVERAGE(G149:N149)</f>
        <v>6.3328836300400523E-2</v>
      </c>
      <c r="D149" s="7">
        <f>STDEV(G149:N149)</f>
        <v>9.1533586775921355E-2</v>
      </c>
      <c r="E149" s="7">
        <f>AVERAGE(O149:W149)</f>
        <v>0.18391116463576798</v>
      </c>
      <c r="F149" s="7">
        <f>STDEV(O149:W149)</f>
        <v>0.35268162748014542</v>
      </c>
      <c r="G149" s="16">
        <v>0.11175298846220255</v>
      </c>
      <c r="H149" s="16">
        <v>0</v>
      </c>
      <c r="I149" s="16">
        <v>0.17706492821540082</v>
      </c>
      <c r="J149" s="16">
        <v>0</v>
      </c>
      <c r="K149" s="16">
        <v>1.2699776404067359E-3</v>
      </c>
      <c r="L149" s="16">
        <v>0</v>
      </c>
      <c r="M149" s="16">
        <v>0</v>
      </c>
      <c r="N149" s="16">
        <v>0.21654279608519408</v>
      </c>
      <c r="O149" s="9">
        <v>0.22341177218746794</v>
      </c>
      <c r="P149" s="9">
        <v>0</v>
      </c>
      <c r="Q149" s="9">
        <v>1.0904783540614162</v>
      </c>
      <c r="R149" s="9">
        <v>0.20368736802500903</v>
      </c>
      <c r="S149" s="9">
        <v>0</v>
      </c>
      <c r="T149" s="9">
        <v>0</v>
      </c>
      <c r="U149" s="9">
        <v>0</v>
      </c>
      <c r="V149" s="9">
        <v>0.13762298744801871</v>
      </c>
      <c r="W149" s="9">
        <v>0</v>
      </c>
      <c r="X149" s="10">
        <f>COUNTIF(G149:W149,"&gt;0")/17</f>
        <v>0.47058823529411764</v>
      </c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</row>
    <row r="150" spans="1:64" x14ac:dyDescent="0.2">
      <c r="A150" s="1" t="s">
        <v>316</v>
      </c>
      <c r="B150" s="1">
        <v>863.56495800000005</v>
      </c>
      <c r="C150" s="7">
        <f>AVERAGE(G150:N150)</f>
        <v>0.25961050000747765</v>
      </c>
      <c r="D150" s="7">
        <f>STDEV(G150:N150)</f>
        <v>0.28208498252783776</v>
      </c>
      <c r="E150" s="7">
        <f>AVERAGE(O150:W150)</f>
        <v>0.25958611371892182</v>
      </c>
      <c r="F150" s="7">
        <f>STDEV(O150:W150)</f>
        <v>0.45022824507121173</v>
      </c>
      <c r="G150" s="16">
        <v>0.4015570805863628</v>
      </c>
      <c r="H150" s="16">
        <v>0.34539031100327228</v>
      </c>
      <c r="I150" s="16">
        <v>0</v>
      </c>
      <c r="J150" s="16">
        <v>0.65684709555643672</v>
      </c>
      <c r="K150" s="16">
        <v>5.5769894472193701E-2</v>
      </c>
      <c r="L150" s="16">
        <v>0</v>
      </c>
      <c r="M150" s="16">
        <v>0</v>
      </c>
      <c r="N150" s="16">
        <v>0.6173196184415557</v>
      </c>
      <c r="O150" s="9">
        <v>0</v>
      </c>
      <c r="P150" s="9">
        <v>0</v>
      </c>
      <c r="Q150" s="9">
        <v>0</v>
      </c>
      <c r="R150" s="9">
        <v>1.3007395827752473</v>
      </c>
      <c r="S150" s="9">
        <v>0.51476367853752436</v>
      </c>
      <c r="T150" s="9">
        <v>0.52077176215752519</v>
      </c>
      <c r="U150" s="9">
        <v>0</v>
      </c>
      <c r="V150" s="9">
        <v>0</v>
      </c>
      <c r="W150" s="9">
        <v>0</v>
      </c>
      <c r="X150" s="10">
        <f>COUNTIF(G150:W150,"&gt;0")/17</f>
        <v>0.47058823529411764</v>
      </c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</row>
    <row r="151" spans="1:64" x14ac:dyDescent="0.2">
      <c r="A151" s="1" t="s">
        <v>294</v>
      </c>
      <c r="B151" s="1">
        <v>879.59625800000003</v>
      </c>
      <c r="C151" s="7">
        <f>AVERAGE(G151:N151)</f>
        <v>0.30845567447954014</v>
      </c>
      <c r="D151" s="7">
        <f>STDEV(G151:N151)</f>
        <v>0.60675787109275092</v>
      </c>
      <c r="E151" s="7">
        <f>AVERAGE(O151:W151)</f>
        <v>0.11012116326043166</v>
      </c>
      <c r="F151" s="7">
        <f>STDEV(O151:W151)</f>
        <v>0.17406781927630974</v>
      </c>
      <c r="G151" s="16">
        <v>0.17443512192391122</v>
      </c>
      <c r="H151" s="16">
        <v>0</v>
      </c>
      <c r="I151" s="16">
        <v>0.36386796213369904</v>
      </c>
      <c r="J151" s="16">
        <v>0</v>
      </c>
      <c r="K151" s="16">
        <v>0.15404280693950392</v>
      </c>
      <c r="L151" s="16">
        <v>0</v>
      </c>
      <c r="M151" s="16">
        <v>0</v>
      </c>
      <c r="N151" s="16">
        <v>1.7752995048392071</v>
      </c>
      <c r="O151" s="9">
        <v>0.23879562932586426</v>
      </c>
      <c r="P151" s="9">
        <v>0</v>
      </c>
      <c r="Q151" s="9">
        <v>0</v>
      </c>
      <c r="R151" s="9">
        <v>0</v>
      </c>
      <c r="S151" s="9">
        <v>0.45210716361491893</v>
      </c>
      <c r="T151" s="9">
        <v>0</v>
      </c>
      <c r="U151" s="9">
        <v>0</v>
      </c>
      <c r="V151" s="9">
        <v>0</v>
      </c>
      <c r="W151" s="9">
        <v>0.30018767640310173</v>
      </c>
      <c r="X151" s="10">
        <f>COUNTIF(G151:W151,"&gt;0")/17</f>
        <v>0.41176470588235292</v>
      </c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</row>
    <row r="152" spans="1:64" x14ac:dyDescent="0.2">
      <c r="A152" s="1" t="s">
        <v>353</v>
      </c>
      <c r="B152" s="1">
        <v>871.53365799999995</v>
      </c>
      <c r="C152" s="7">
        <f>AVERAGE(G152:N152)</f>
        <v>0.30206312425434029</v>
      </c>
      <c r="D152" s="7">
        <f>STDEV(G152:N152)</f>
        <v>0.28699116697024629</v>
      </c>
      <c r="E152" s="7">
        <f>AVERAGE(O152:W152)</f>
        <v>5.5594661550366582E-2</v>
      </c>
      <c r="F152" s="7">
        <f>STDEV(O152:W152)</f>
        <v>9.4571556506764048E-2</v>
      </c>
      <c r="G152" s="16">
        <v>0.49652806548880013</v>
      </c>
      <c r="H152" s="16">
        <v>0</v>
      </c>
      <c r="I152" s="16">
        <v>0.27735105725456599</v>
      </c>
      <c r="J152" s="16">
        <v>0</v>
      </c>
      <c r="K152" s="16">
        <v>0.11168579531132905</v>
      </c>
      <c r="L152" s="16">
        <v>0.52032737231881632</v>
      </c>
      <c r="M152" s="16">
        <v>0.81282669202734403</v>
      </c>
      <c r="N152" s="16">
        <v>0.19778601163386636</v>
      </c>
      <c r="O152" s="9">
        <v>0</v>
      </c>
      <c r="P152" s="9">
        <v>0</v>
      </c>
      <c r="Q152" s="9">
        <v>0</v>
      </c>
      <c r="R152" s="9">
        <v>4.9793486124021624E-2</v>
      </c>
      <c r="S152" s="9">
        <v>0</v>
      </c>
      <c r="T152" s="9">
        <v>0.28022323697276236</v>
      </c>
      <c r="U152" s="9">
        <v>0</v>
      </c>
      <c r="V152" s="9">
        <v>0.1290745209309663</v>
      </c>
      <c r="W152" s="9">
        <v>4.1260709925548977E-2</v>
      </c>
      <c r="X152" s="10">
        <f>COUNTIF(G152:W152,"&gt;0")/17</f>
        <v>0.58823529411764708</v>
      </c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</row>
    <row r="153" spans="1:64" x14ac:dyDescent="0.2">
      <c r="A153" s="1" t="s">
        <v>412</v>
      </c>
      <c r="B153" s="1">
        <v>867.50235799999996</v>
      </c>
      <c r="C153" s="7">
        <f>AVERAGE(G153:N153)</f>
        <v>7.4449079047456887E-2</v>
      </c>
      <c r="D153" s="7">
        <f>STDEV(G153:N153)</f>
        <v>0.21057379459020031</v>
      </c>
      <c r="E153" s="7">
        <f>AVERAGE(O153:W153)</f>
        <v>0.12366467324222261</v>
      </c>
      <c r="F153" s="7">
        <f>STDEV(O153:W153)</f>
        <v>0.23799412102949838</v>
      </c>
      <c r="G153" s="16">
        <v>0</v>
      </c>
      <c r="H153" s="16">
        <v>0</v>
      </c>
      <c r="I153" s="16">
        <v>0</v>
      </c>
      <c r="J153" s="16">
        <v>0.5955926323796551</v>
      </c>
      <c r="K153" s="16">
        <v>0</v>
      </c>
      <c r="L153" s="16">
        <v>0</v>
      </c>
      <c r="M153" s="16">
        <v>0</v>
      </c>
      <c r="N153" s="16">
        <v>0</v>
      </c>
      <c r="O153" s="9">
        <v>0</v>
      </c>
      <c r="P153" s="9">
        <v>0.21910064521278352</v>
      </c>
      <c r="Q153" s="9">
        <v>0.71456833259343289</v>
      </c>
      <c r="R153" s="9">
        <v>0</v>
      </c>
      <c r="S153" s="9">
        <v>0</v>
      </c>
      <c r="T153" s="9">
        <v>0</v>
      </c>
      <c r="U153" s="9">
        <v>0</v>
      </c>
      <c r="V153" s="9">
        <v>0.17931308137378718</v>
      </c>
      <c r="W153" s="9">
        <v>0</v>
      </c>
      <c r="X153" s="10">
        <f>COUNTIF(G153:W153,"&gt;0")/17</f>
        <v>0.23529411764705882</v>
      </c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</row>
    <row r="154" spans="1:64" x14ac:dyDescent="0.2">
      <c r="A154" s="1" t="s">
        <v>401</v>
      </c>
      <c r="B154" s="1">
        <v>883.53365799999995</v>
      </c>
      <c r="C154" s="7">
        <f>AVERAGE(G154:N154)</f>
        <v>9.8440166507662514</v>
      </c>
      <c r="D154" s="7">
        <f>STDEV(G154:N154)</f>
        <v>6.6895049662069583</v>
      </c>
      <c r="E154" s="7">
        <f>AVERAGE(O154:W154)</f>
        <v>12.720278666039215</v>
      </c>
      <c r="F154" s="7">
        <f>STDEV(O154:W154)</f>
        <v>10.536321692737323</v>
      </c>
      <c r="G154" s="16">
        <v>6.9852556651126863</v>
      </c>
      <c r="H154" s="16">
        <v>17.651835137970327</v>
      </c>
      <c r="I154" s="16">
        <v>21.59874360723472</v>
      </c>
      <c r="J154" s="16">
        <v>12.276297692633856</v>
      </c>
      <c r="K154" s="16">
        <v>4.886210775173689</v>
      </c>
      <c r="L154" s="16">
        <v>4.2834189833607477</v>
      </c>
      <c r="M154" s="16">
        <v>7.4574319806758051</v>
      </c>
      <c r="N154" s="16">
        <v>3.6129393639681764</v>
      </c>
      <c r="O154" s="9">
        <v>14.874018440924711</v>
      </c>
      <c r="P154" s="9">
        <v>9.0179994344811583</v>
      </c>
      <c r="Q154" s="9">
        <v>0</v>
      </c>
      <c r="R154" s="9">
        <v>1.6042017702551843</v>
      </c>
      <c r="S154" s="9">
        <v>9.4087833691396927</v>
      </c>
      <c r="T154" s="9">
        <v>19.653825586280174</v>
      </c>
      <c r="U154" s="9">
        <v>6.7853081288201853</v>
      </c>
      <c r="V154" s="9">
        <v>33.868023878526955</v>
      </c>
      <c r="W154" s="9">
        <v>19.270347385924872</v>
      </c>
      <c r="X154" s="10">
        <f>COUNTIF(G154:W154,"&gt;0")/17</f>
        <v>0.94117647058823528</v>
      </c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</row>
    <row r="155" spans="1:64" x14ac:dyDescent="0.2">
      <c r="A155" s="1" t="s">
        <v>251</v>
      </c>
      <c r="B155" s="1">
        <v>907.62755800000002</v>
      </c>
      <c r="C155" s="7">
        <f>AVERAGE(G155:N155)</f>
        <v>0.23490410791896871</v>
      </c>
      <c r="D155" s="7">
        <f>STDEV(G155:N155)</f>
        <v>0.60591672949478048</v>
      </c>
      <c r="E155" s="7">
        <f>AVERAGE(O155:W155)</f>
        <v>5.9515827590637338E-2</v>
      </c>
      <c r="F155" s="7">
        <f>STDEV(O155:W155)</f>
        <v>8.9539269144065223E-2</v>
      </c>
      <c r="G155" s="16">
        <v>0.15043108476470676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1.7288017785870429</v>
      </c>
      <c r="O155" s="9">
        <v>0.17022986018638314</v>
      </c>
      <c r="P155" s="9">
        <v>0</v>
      </c>
      <c r="Q155" s="9">
        <v>0</v>
      </c>
      <c r="R155" s="9">
        <v>0.17095758617313705</v>
      </c>
      <c r="S155" s="9">
        <v>0</v>
      </c>
      <c r="T155" s="9">
        <v>0</v>
      </c>
      <c r="U155" s="9">
        <v>0</v>
      </c>
      <c r="V155" s="9">
        <v>0.19445500195621579</v>
      </c>
      <c r="W155" s="9">
        <v>0</v>
      </c>
      <c r="X155" s="10">
        <f>COUNTIF(G155:W155,"&gt;0")/17</f>
        <v>0.29411764705882354</v>
      </c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</row>
    <row r="156" spans="1:64" x14ac:dyDescent="0.2">
      <c r="A156" s="1" t="s">
        <v>231</v>
      </c>
      <c r="B156" s="1">
        <v>903.59625800000003</v>
      </c>
      <c r="C156" s="7">
        <f>AVERAGE(G156:N156)</f>
        <v>0.15429839033116236</v>
      </c>
      <c r="D156" s="7">
        <f>STDEV(G156:N156)</f>
        <v>0.28813176712967087</v>
      </c>
      <c r="E156" s="7">
        <f>AVERAGE(O156:W156)</f>
        <v>5.263033518562521E-2</v>
      </c>
      <c r="F156" s="7">
        <f>STDEV(O156:W156)</f>
        <v>0.11036233167476639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0.68700605445432639</v>
      </c>
      <c r="M156" s="16">
        <v>0.54738106819497245</v>
      </c>
      <c r="N156" s="16">
        <v>0</v>
      </c>
      <c r="O156" s="9">
        <v>0</v>
      </c>
      <c r="P156" s="9">
        <v>0.30819917468251673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0.16547384198811013</v>
      </c>
      <c r="W156" s="9">
        <v>0</v>
      </c>
      <c r="X156" s="10">
        <f>COUNTIF(G156:W156,"&gt;0")/17</f>
        <v>0.23529411764705882</v>
      </c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</row>
    <row r="157" spans="1:64" x14ac:dyDescent="0.2">
      <c r="A157" s="1" t="s">
        <v>233</v>
      </c>
      <c r="B157" s="1">
        <v>967.62755800000002</v>
      </c>
      <c r="C157" s="7">
        <f>AVERAGE(G157:N157)</f>
        <v>0.1074380165571423</v>
      </c>
      <c r="D157" s="7">
        <f>STDEV(G157:N157)</f>
        <v>0.2425077724366681</v>
      </c>
      <c r="E157" s="7">
        <f>AVERAGE(O157:W157)</f>
        <v>0.16102780229026381</v>
      </c>
      <c r="F157" s="7">
        <f>STDEV(O157:W157)</f>
        <v>0.3997572582737286</v>
      </c>
      <c r="G157" s="16">
        <v>0</v>
      </c>
      <c r="H157" s="16">
        <v>0</v>
      </c>
      <c r="I157" s="16">
        <v>0</v>
      </c>
      <c r="J157" s="16">
        <v>0</v>
      </c>
      <c r="K157" s="16">
        <v>2.2958051474965876E-2</v>
      </c>
      <c r="L157" s="16">
        <v>0.69538476175922659</v>
      </c>
      <c r="M157" s="16">
        <v>0</v>
      </c>
      <c r="N157" s="16">
        <v>0.14116131922294597</v>
      </c>
      <c r="O157" s="9">
        <v>0</v>
      </c>
      <c r="P157" s="9">
        <v>0.23472806388568876</v>
      </c>
      <c r="Q157" s="9">
        <v>1.2069223176345563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7.5998390921291573E-3</v>
      </c>
      <c r="X157" s="10">
        <f>COUNTIF(G157:W157,"&gt;0")/17</f>
        <v>0.35294117647058826</v>
      </c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</row>
    <row r="158" spans="1:64" x14ac:dyDescent="0.2">
      <c r="A158" s="1" t="s">
        <v>266</v>
      </c>
      <c r="B158" s="1">
        <v>999.690158</v>
      </c>
      <c r="C158" s="7">
        <f>AVERAGE(G158:N158)</f>
        <v>0.15531100091865652</v>
      </c>
      <c r="D158" s="7">
        <f>STDEV(G158:N158)</f>
        <v>0.4392858477698085</v>
      </c>
      <c r="E158" s="7">
        <f>AVERAGE(O158:W158)</f>
        <v>0.29855649419162045</v>
      </c>
      <c r="F158" s="7">
        <f>STDEV(O158:W158)</f>
        <v>0.63803500497055099</v>
      </c>
      <c r="G158" s="16">
        <v>0</v>
      </c>
      <c r="H158" s="16">
        <v>0</v>
      </c>
      <c r="I158" s="16">
        <v>0</v>
      </c>
      <c r="J158" s="16">
        <v>1.2424880073492521</v>
      </c>
      <c r="K158" s="16">
        <v>0</v>
      </c>
      <c r="L158" s="16">
        <v>0</v>
      </c>
      <c r="M158" s="16">
        <v>0</v>
      </c>
      <c r="N158" s="16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0.2615063648624813</v>
      </c>
      <c r="T158" s="9">
        <v>0</v>
      </c>
      <c r="U158" s="9">
        <v>0</v>
      </c>
      <c r="V158" s="9">
        <v>1.9369807724937502</v>
      </c>
      <c r="W158" s="9">
        <v>0.488521310368353</v>
      </c>
      <c r="X158" s="10">
        <f>COUNTIF(G158:W158,"&gt;0")/17</f>
        <v>0.23529411764705882</v>
      </c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</row>
    <row r="159" spans="1:64" x14ac:dyDescent="0.2">
      <c r="A159" s="1" t="s">
        <v>295</v>
      </c>
      <c r="B159" s="1">
        <v>867.53930000000003</v>
      </c>
      <c r="C159" s="7">
        <f>AVERAGE(G159:N159)</f>
        <v>0.21158800763031868</v>
      </c>
      <c r="D159" s="7">
        <f>STDEV(G159:N159)</f>
        <v>0.20356430406493997</v>
      </c>
      <c r="E159" s="7">
        <f>AVERAGE(O159:W159)</f>
        <v>2.4427950271918473</v>
      </c>
      <c r="F159" s="7">
        <f>STDEV(O159:W159)</f>
        <v>6.119691433227449</v>
      </c>
      <c r="G159" s="16">
        <v>0</v>
      </c>
      <c r="H159" s="16">
        <v>0.24391571787532679</v>
      </c>
      <c r="I159" s="16">
        <v>0.30693361056149537</v>
      </c>
      <c r="J159" s="16">
        <v>0.4224909330500683</v>
      </c>
      <c r="K159" s="16">
        <v>0</v>
      </c>
      <c r="L159" s="16">
        <v>0.52891696666084798</v>
      </c>
      <c r="M159" s="16">
        <v>0</v>
      </c>
      <c r="N159" s="16">
        <v>0.19044683289481096</v>
      </c>
      <c r="O159" s="9">
        <v>0.72645597896825476</v>
      </c>
      <c r="P159" s="9">
        <v>1.1894330991084565</v>
      </c>
      <c r="Q159" s="9">
        <v>18.726366786168054</v>
      </c>
      <c r="R159" s="9">
        <v>4.8589362157402428E-2</v>
      </c>
      <c r="S159" s="9">
        <v>0.71389277984705424</v>
      </c>
      <c r="T159" s="9">
        <v>0.36254636137035356</v>
      </c>
      <c r="U159" s="9">
        <v>0</v>
      </c>
      <c r="V159" s="9">
        <v>0</v>
      </c>
      <c r="W159" s="9">
        <v>0.21787087710705053</v>
      </c>
      <c r="X159" s="10">
        <f>COUNTIF(G159:W159,"&gt;0")/17</f>
        <v>0.70588235294117652</v>
      </c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</row>
    <row r="160" spans="1:64" x14ac:dyDescent="0.2">
      <c r="A160" s="1" t="s">
        <v>413</v>
      </c>
      <c r="B160" s="1">
        <v>903.63319999999999</v>
      </c>
      <c r="C160" s="7">
        <f>AVERAGE(G160:N160)</f>
        <v>1.2528574495561287E-2</v>
      </c>
      <c r="D160" s="7">
        <f>STDEV(G160:N160)</f>
        <v>3.5436159937648863E-2</v>
      </c>
      <c r="E160" s="7">
        <f>AVERAGE(O160:W160)</f>
        <v>0.19525459385710825</v>
      </c>
      <c r="F160" s="7">
        <f>STDEV(O160:W160)</f>
        <v>0.42080479165893775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0.1002285959644903</v>
      </c>
      <c r="O160" s="9">
        <v>0</v>
      </c>
      <c r="P160" s="9">
        <v>0</v>
      </c>
      <c r="Q160" s="9">
        <v>1.2831840469924458</v>
      </c>
      <c r="R160" s="9">
        <v>0</v>
      </c>
      <c r="S160" s="9">
        <v>0</v>
      </c>
      <c r="T160" s="9">
        <v>0.25683275315542448</v>
      </c>
      <c r="U160" s="9">
        <v>0</v>
      </c>
      <c r="V160" s="9">
        <v>0.21727454456610393</v>
      </c>
      <c r="W160" s="9">
        <v>0</v>
      </c>
      <c r="X160" s="10">
        <f>COUNTIF(G160:W160,"&gt;0")/17</f>
        <v>0.23529411764705882</v>
      </c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</row>
    <row r="161" spans="1:64" x14ac:dyDescent="0.2">
      <c r="A161" s="1" t="s">
        <v>308</v>
      </c>
      <c r="B161" s="1">
        <v>897.58619999999996</v>
      </c>
      <c r="C161" s="7">
        <f>AVERAGE(G161:N161)</f>
        <v>0</v>
      </c>
      <c r="D161" s="7">
        <f>STDEV(G161:N161)</f>
        <v>0</v>
      </c>
      <c r="E161" s="7">
        <f>AVERAGE(O161:W161)</f>
        <v>0.4184561316068498</v>
      </c>
      <c r="F161" s="7">
        <f>STDEV(O161:W161)</f>
        <v>0.65872557174836099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9">
        <v>0.17701268914446716</v>
      </c>
      <c r="P161" s="9">
        <v>0</v>
      </c>
      <c r="Q161" s="9">
        <v>2.0083779408296683</v>
      </c>
      <c r="R161" s="9">
        <v>5.1220165192945762E-2</v>
      </c>
      <c r="S161" s="9">
        <v>0.25526594385841894</v>
      </c>
      <c r="T161" s="9">
        <v>0</v>
      </c>
      <c r="U161" s="9">
        <v>0.86380356895092592</v>
      </c>
      <c r="V161" s="9">
        <v>0.41042487648522191</v>
      </c>
      <c r="W161" s="9">
        <v>0</v>
      </c>
      <c r="X161" s="10">
        <f>COUNTIF(G161:W161,"&gt;0")/17</f>
        <v>0.35294117647058826</v>
      </c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</row>
    <row r="162" spans="1:64" x14ac:dyDescent="0.2">
      <c r="A162" s="1" t="s">
        <v>296</v>
      </c>
      <c r="B162" s="1">
        <v>921.68010000000004</v>
      </c>
      <c r="C162" s="7">
        <f>AVERAGE(G162:N162)</f>
        <v>4.3138464950967806E-2</v>
      </c>
      <c r="D162" s="7">
        <f>STDEV(G162:N162)</f>
        <v>8.3906578193299219E-2</v>
      </c>
      <c r="E162" s="7">
        <f>AVERAGE(O162:W162)</f>
        <v>0.27914698461701204</v>
      </c>
      <c r="F162" s="7">
        <f>STDEV(O162:W162)</f>
        <v>0.50255145537889778</v>
      </c>
      <c r="G162" s="16">
        <v>0.2206160343746113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0.12449168523313113</v>
      </c>
      <c r="O162" s="9">
        <v>0.17719163138900473</v>
      </c>
      <c r="P162" s="9">
        <v>0</v>
      </c>
      <c r="Q162" s="9">
        <v>1.5044372544147602</v>
      </c>
      <c r="R162" s="9">
        <v>0</v>
      </c>
      <c r="S162" s="9">
        <v>0.21284204196460768</v>
      </c>
      <c r="T162" s="9">
        <v>0</v>
      </c>
      <c r="U162" s="9">
        <v>0</v>
      </c>
      <c r="V162" s="9">
        <v>0.61785193378473535</v>
      </c>
      <c r="W162" s="9">
        <v>0</v>
      </c>
      <c r="X162" s="10">
        <f>COUNTIF(G162:W162,"&gt;0")/17</f>
        <v>0.35294117647058826</v>
      </c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</row>
    <row r="163" spans="1:64" x14ac:dyDescent="0.2">
      <c r="A163" s="1" t="s">
        <v>417</v>
      </c>
      <c r="B163" s="1">
        <v>929.64880000000005</v>
      </c>
      <c r="C163" s="7">
        <f>AVERAGE(G163:N163)</f>
        <v>6.199935390799545E-2</v>
      </c>
      <c r="D163" s="7">
        <f>STDEV(G163:N163)</f>
        <v>0.12291045547727526</v>
      </c>
      <c r="E163" s="7">
        <f>AVERAGE(O163:W163)</f>
        <v>0.17174108467046298</v>
      </c>
      <c r="F163" s="7">
        <f>STDEV(O163:W163)</f>
        <v>0.33045385816992529</v>
      </c>
      <c r="G163" s="16">
        <v>0.16585490769849476</v>
      </c>
      <c r="H163" s="16">
        <v>0</v>
      </c>
      <c r="I163" s="16">
        <v>0.33013992356546884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9">
        <v>0.43129913734785019</v>
      </c>
      <c r="P163" s="9">
        <v>0</v>
      </c>
      <c r="Q163" s="9">
        <v>0.96469183379423351</v>
      </c>
      <c r="R163" s="9">
        <v>0</v>
      </c>
      <c r="S163" s="9">
        <v>0</v>
      </c>
      <c r="T163" s="9">
        <v>0</v>
      </c>
      <c r="U163" s="9">
        <v>0</v>
      </c>
      <c r="V163" s="9">
        <v>0.14967879089208322</v>
      </c>
      <c r="W163" s="9">
        <v>0</v>
      </c>
      <c r="X163" s="10">
        <f>COUNTIF(G163:W163,"&gt;0")/17</f>
        <v>0.29411764705882354</v>
      </c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</row>
    <row r="164" spans="1:64" x14ac:dyDescent="0.2">
      <c r="A164" s="1" t="s">
        <v>329</v>
      </c>
      <c r="B164" s="1">
        <v>764.45079999999996</v>
      </c>
      <c r="C164" s="7">
        <f>AVERAGE(G164:N164)</f>
        <v>3.0849810191040588</v>
      </c>
      <c r="D164" s="7">
        <f>STDEV(G164:N164)</f>
        <v>4.1855112410309268</v>
      </c>
      <c r="E164" s="7">
        <f>AVERAGE(O164:W164)</f>
        <v>7.3373470448191789</v>
      </c>
      <c r="F164" s="7">
        <f>STDEV(O164:W164)</f>
        <v>10.457282454994431</v>
      </c>
      <c r="G164" s="16">
        <v>1.9541472136886595</v>
      </c>
      <c r="H164" s="16">
        <v>1.8722550405730305</v>
      </c>
      <c r="I164" s="16">
        <v>0</v>
      </c>
      <c r="J164" s="16">
        <v>12.085103382353815</v>
      </c>
      <c r="K164" s="16">
        <v>0.15411620437154616</v>
      </c>
      <c r="L164" s="16">
        <v>2.2740809088543603</v>
      </c>
      <c r="M164" s="16">
        <v>6.3401454029910536</v>
      </c>
      <c r="N164" s="16">
        <v>0</v>
      </c>
      <c r="O164" s="9">
        <v>2.4576480326148689</v>
      </c>
      <c r="P164" s="9">
        <v>14.122752880256174</v>
      </c>
      <c r="Q164" s="9">
        <v>1.4621960973708392</v>
      </c>
      <c r="R164" s="9">
        <v>0</v>
      </c>
      <c r="S164" s="9">
        <v>0</v>
      </c>
      <c r="T164" s="9">
        <v>15.491511661478262</v>
      </c>
      <c r="U164" s="9">
        <v>30.148961895886455</v>
      </c>
      <c r="V164" s="9">
        <v>1.282685910806254</v>
      </c>
      <c r="W164" s="9">
        <v>1.0703669249597754</v>
      </c>
      <c r="X164" s="10">
        <f>COUNTIF(G164:W164,"&gt;0")/17</f>
        <v>0.76470588235294112</v>
      </c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</row>
    <row r="165" spans="1:64" x14ac:dyDescent="0.2">
      <c r="A165" s="1" t="s">
        <v>267</v>
      </c>
      <c r="B165" s="1">
        <v>780.48209999999995</v>
      </c>
      <c r="C165" s="7">
        <f>AVERAGE(G165:N165)</f>
        <v>1.5378453036184217E-2</v>
      </c>
      <c r="D165" s="7">
        <f>STDEV(G165:N165)</f>
        <v>4.3496833704178839E-2</v>
      </c>
      <c r="E165" s="7">
        <f>AVERAGE(O165:W165)</f>
        <v>0.30312501643905043</v>
      </c>
      <c r="F165" s="7">
        <f>STDEV(O165:W165)</f>
        <v>0.35124535040837468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0.12302762428947374</v>
      </c>
      <c r="O165" s="9">
        <v>0</v>
      </c>
      <c r="P165" s="9">
        <v>0.35760652149501648</v>
      </c>
      <c r="Q165" s="9">
        <v>0.97665077825490665</v>
      </c>
      <c r="R165" s="9">
        <v>0.5035437478936009</v>
      </c>
      <c r="S165" s="9">
        <v>0</v>
      </c>
      <c r="T165" s="9">
        <v>0.24227615233254313</v>
      </c>
      <c r="U165" s="9">
        <v>0.64804794797538723</v>
      </c>
      <c r="V165" s="9">
        <v>0</v>
      </c>
      <c r="W165" s="9">
        <v>0</v>
      </c>
      <c r="X165" s="10">
        <f>COUNTIF(G165:W165,"&gt;0")/17</f>
        <v>0.35294117647058826</v>
      </c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</row>
    <row r="166" spans="1:64" x14ac:dyDescent="0.2">
      <c r="A166" s="1" t="s">
        <v>252</v>
      </c>
      <c r="B166" s="1">
        <v>806.49779999999998</v>
      </c>
      <c r="C166" s="7">
        <f>AVERAGE(G166:N166)</f>
        <v>0.16821758816885218</v>
      </c>
      <c r="D166" s="7">
        <f>STDEV(G166:N166)</f>
        <v>0.31612143294713885</v>
      </c>
      <c r="E166" s="7">
        <f>AVERAGE(O166:W166)</f>
        <v>5.0729144849945345E-3</v>
      </c>
      <c r="F166" s="7">
        <f>STDEV(O166:W166)</f>
        <v>1.5218743454983604E-2</v>
      </c>
      <c r="G166" s="16">
        <v>0</v>
      </c>
      <c r="H166" s="16">
        <v>0</v>
      </c>
      <c r="I166" s="16">
        <v>0</v>
      </c>
      <c r="J166" s="16">
        <v>0.35631291863569298</v>
      </c>
      <c r="K166" s="16">
        <v>0</v>
      </c>
      <c r="L166" s="16">
        <v>0.88807378568642592</v>
      </c>
      <c r="M166" s="16">
        <v>0</v>
      </c>
      <c r="N166" s="16">
        <v>0.10135400102869857</v>
      </c>
      <c r="O166" s="9">
        <v>0</v>
      </c>
      <c r="P166" s="9">
        <v>0</v>
      </c>
      <c r="Q166" s="9">
        <v>0</v>
      </c>
      <c r="R166" s="9">
        <v>4.5656230364950812E-2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10">
        <f>COUNTIF(G166:W166,"&gt;0")/17</f>
        <v>0.23529411764705882</v>
      </c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</row>
    <row r="167" spans="1:64" x14ac:dyDescent="0.2">
      <c r="A167" s="1" t="s">
        <v>282</v>
      </c>
      <c r="B167" s="1">
        <v>854.49779999999998</v>
      </c>
      <c r="C167" s="7">
        <f>AVERAGE(G167:N167)</f>
        <v>1.5987832913480993E-2</v>
      </c>
      <c r="D167" s="7">
        <f>STDEV(G167:N167)</f>
        <v>4.5220420278399544E-2</v>
      </c>
      <c r="E167" s="7">
        <f>AVERAGE(O167:W167)</f>
        <v>9.8060238540381206E-2</v>
      </c>
      <c r="F167" s="7">
        <f>STDEV(O167:W167)</f>
        <v>0.15255509825181171</v>
      </c>
      <c r="G167" s="16">
        <v>0</v>
      </c>
      <c r="H167" s="16">
        <v>0.12790266330784794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9">
        <v>0.31904428483036162</v>
      </c>
      <c r="P167" s="9">
        <v>0.35976361400470902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0.20373424802836024</v>
      </c>
      <c r="X167" s="10">
        <f>COUNTIF(G167:W167,"&gt;0")/17</f>
        <v>0.23529411764705882</v>
      </c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</row>
    <row r="168" spans="1:64" x14ac:dyDescent="0.2">
      <c r="A168" s="1" t="s">
        <v>253</v>
      </c>
      <c r="B168" s="1">
        <v>852.48209999999995</v>
      </c>
      <c r="C168" s="7">
        <f>AVERAGE(G168:N168)</f>
        <v>0.11478965837123922</v>
      </c>
      <c r="D168" s="7">
        <f>STDEV(G168:N168)</f>
        <v>0.20765227540354295</v>
      </c>
      <c r="E168" s="7">
        <f>AVERAGE(O168:W168)</f>
        <v>5.7448632366473747E-2</v>
      </c>
      <c r="F168" s="7">
        <f>STDEV(O168:W168)</f>
        <v>0.17234589709942125</v>
      </c>
      <c r="G168" s="16">
        <v>0.2151001563873787</v>
      </c>
      <c r="H168" s="16">
        <v>0</v>
      </c>
      <c r="I168" s="16">
        <v>0</v>
      </c>
      <c r="J168" s="16">
        <v>0</v>
      </c>
      <c r="K168" s="16">
        <v>0</v>
      </c>
      <c r="L168" s="16">
        <v>0.59006648462878086</v>
      </c>
      <c r="M168" s="16">
        <v>0</v>
      </c>
      <c r="N168" s="16">
        <v>0.11315062595375423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0.51703769129826371</v>
      </c>
      <c r="X168" s="10">
        <f>COUNTIF(G168:W168,"&gt;0")/17</f>
        <v>0.23529411764705882</v>
      </c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</row>
    <row r="169" spans="1:64" x14ac:dyDescent="0.2">
      <c r="A169" s="1" t="s">
        <v>402</v>
      </c>
      <c r="B169" s="1">
        <v>747.56579999999997</v>
      </c>
      <c r="C169" s="7">
        <f>AVERAGE(G169:N169)</f>
        <v>24.660121213340307</v>
      </c>
      <c r="D169" s="7">
        <f>STDEV(G169:N169)</f>
        <v>15.869595760873699</v>
      </c>
      <c r="E169" s="7">
        <f>AVERAGE(O169:W169)</f>
        <v>30.441488174905103</v>
      </c>
      <c r="F169" s="7">
        <f>STDEV(O169:W169)</f>
        <v>14.799898874747091</v>
      </c>
      <c r="G169" s="16">
        <v>19.832414967995579</v>
      </c>
      <c r="H169" s="16">
        <v>38.152140276680015</v>
      </c>
      <c r="I169" s="16">
        <v>41.995636647411878</v>
      </c>
      <c r="J169" s="16">
        <v>21.712897755463132</v>
      </c>
      <c r="K169" s="16">
        <v>16.935154864001689</v>
      </c>
      <c r="L169" s="16">
        <v>46.166796717294609</v>
      </c>
      <c r="M169" s="16">
        <v>11.129957253663539</v>
      </c>
      <c r="N169" s="16">
        <v>1.3559712242120339</v>
      </c>
      <c r="O169" s="9">
        <v>54.468632151675898</v>
      </c>
      <c r="P169" s="9">
        <v>33.655460992271792</v>
      </c>
      <c r="Q169" s="9">
        <v>1.0402426155308531</v>
      </c>
      <c r="R169" s="9">
        <v>25.894829809770886</v>
      </c>
      <c r="S169" s="9">
        <v>36.84265697013268</v>
      </c>
      <c r="T169" s="9">
        <v>28.39264114624595</v>
      </c>
      <c r="U169" s="9">
        <v>19.907120255349266</v>
      </c>
      <c r="V169" s="9">
        <v>32.394202094937349</v>
      </c>
      <c r="W169" s="9">
        <v>41.377607538231196</v>
      </c>
      <c r="X169" s="10">
        <f>COUNTIF(G169:W169,"&gt;0")/17</f>
        <v>1</v>
      </c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</row>
    <row r="170" spans="1:64" x14ac:dyDescent="0.2">
      <c r="A170" s="1" t="s">
        <v>363</v>
      </c>
      <c r="B170" s="1">
        <v>761.58140000000003</v>
      </c>
      <c r="C170" s="7">
        <f>AVERAGE(G170:N170)</f>
        <v>0.23080419318310519</v>
      </c>
      <c r="D170" s="7">
        <f>STDEV(G170:N170)</f>
        <v>0.26240975253548149</v>
      </c>
      <c r="E170" s="7">
        <f>AVERAGE(O170:W170)</f>
        <v>0.81423524148512527</v>
      </c>
      <c r="F170" s="7">
        <f>STDEV(O170:W170)</f>
        <v>0.98973797722482182</v>
      </c>
      <c r="G170" s="16">
        <v>0.56167272904976062</v>
      </c>
      <c r="H170" s="16">
        <v>0.27836973910605245</v>
      </c>
      <c r="I170" s="16">
        <v>0</v>
      </c>
      <c r="J170" s="16">
        <v>0</v>
      </c>
      <c r="K170" s="16">
        <v>0.43686573443510285</v>
      </c>
      <c r="L170" s="16">
        <v>0.56952534287392542</v>
      </c>
      <c r="M170" s="16">
        <v>0</v>
      </c>
      <c r="N170" s="16">
        <v>0</v>
      </c>
      <c r="O170" s="9">
        <v>0.99025229952905869</v>
      </c>
      <c r="P170" s="9">
        <v>0.32227017351737008</v>
      </c>
      <c r="Q170" s="9">
        <v>1.1182645195284184</v>
      </c>
      <c r="R170" s="9">
        <v>3.2477948518104975</v>
      </c>
      <c r="S170" s="9">
        <v>0.46068197803230226</v>
      </c>
      <c r="T170" s="9">
        <v>0</v>
      </c>
      <c r="U170" s="9">
        <v>0</v>
      </c>
      <c r="V170" s="9">
        <v>0.56794348913982795</v>
      </c>
      <c r="W170" s="9">
        <v>0.62090986180865237</v>
      </c>
      <c r="X170" s="10">
        <f>COUNTIF(G170:W170,"&gt;0")/17</f>
        <v>0.6470588235294118</v>
      </c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</row>
    <row r="171" spans="1:64" x14ac:dyDescent="0.2">
      <c r="A171" s="1" t="s">
        <v>376</v>
      </c>
      <c r="B171" s="1">
        <v>775.59709999999995</v>
      </c>
      <c r="C171" s="7">
        <f>AVERAGE(G171:N171)</f>
        <v>3.8657283755177052</v>
      </c>
      <c r="D171" s="7">
        <f>STDEV(G171:N171)</f>
        <v>3.0312895323295348</v>
      </c>
      <c r="E171" s="7">
        <f>AVERAGE(O171:W171)</f>
        <v>5.8262746729031623</v>
      </c>
      <c r="F171" s="7">
        <f>STDEV(O171:W171)</f>
        <v>5.0816103931055334</v>
      </c>
      <c r="G171" s="16">
        <v>3.4816792199838553</v>
      </c>
      <c r="H171" s="16">
        <v>6.6860328780640153</v>
      </c>
      <c r="I171" s="16">
        <v>8.7143452698788</v>
      </c>
      <c r="J171" s="16">
        <v>2.0928018446854249</v>
      </c>
      <c r="K171" s="16">
        <v>0.5074999992122482</v>
      </c>
      <c r="L171" s="16">
        <v>2.4018488372341085</v>
      </c>
      <c r="M171" s="16">
        <v>0.70048424219004546</v>
      </c>
      <c r="N171" s="16">
        <v>6.3411347128931412</v>
      </c>
      <c r="O171" s="9">
        <v>17.879485309791345</v>
      </c>
      <c r="P171" s="9">
        <v>5.0900797530160418</v>
      </c>
      <c r="Q171" s="9">
        <v>0</v>
      </c>
      <c r="R171" s="9">
        <v>7.1422189882663618</v>
      </c>
      <c r="S171" s="9">
        <v>3.8737838288504061</v>
      </c>
      <c r="T171" s="9">
        <v>5.9913923533086537</v>
      </c>
      <c r="U171" s="9">
        <v>1.4278732675489612</v>
      </c>
      <c r="V171" s="9">
        <v>4.5925442633723703</v>
      </c>
      <c r="W171" s="9">
        <v>6.4390942919743202</v>
      </c>
      <c r="X171" s="10">
        <f>COUNTIF(G171:W171,"&gt;0")/17</f>
        <v>0.94117647058823528</v>
      </c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</row>
    <row r="172" spans="1:64" x14ac:dyDescent="0.2">
      <c r="A172" s="1" t="s">
        <v>364</v>
      </c>
      <c r="B172" s="1">
        <v>789.61270000000002</v>
      </c>
      <c r="C172" s="7">
        <f>AVERAGE(G172:N172)</f>
        <v>0.23592055367801668</v>
      </c>
      <c r="D172" s="7">
        <f>STDEV(G172:N172)</f>
        <v>0.34694527214929194</v>
      </c>
      <c r="E172" s="7">
        <f>AVERAGE(O172:W172)</f>
        <v>4.2021252944961498</v>
      </c>
      <c r="F172" s="7">
        <f>STDEV(O172:W172)</f>
        <v>11.734212936963612</v>
      </c>
      <c r="G172" s="16">
        <v>0</v>
      </c>
      <c r="H172" s="16">
        <v>0</v>
      </c>
      <c r="I172" s="16">
        <v>0</v>
      </c>
      <c r="J172" s="16">
        <v>0.53334675474560111</v>
      </c>
      <c r="K172" s="16">
        <v>0</v>
      </c>
      <c r="L172" s="16">
        <v>0.46877276724024936</v>
      </c>
      <c r="M172" s="16">
        <v>0.88524490743828288</v>
      </c>
      <c r="N172" s="16">
        <v>0</v>
      </c>
      <c r="O172" s="9">
        <v>0.34675053798181033</v>
      </c>
      <c r="P172" s="9">
        <v>0</v>
      </c>
      <c r="Q172" s="9">
        <v>35.481825222965178</v>
      </c>
      <c r="R172" s="9">
        <v>0.35688606146689067</v>
      </c>
      <c r="S172" s="9">
        <v>0.54121746543881055</v>
      </c>
      <c r="T172" s="9">
        <v>0.96905754620398332</v>
      </c>
      <c r="U172" s="9">
        <v>0</v>
      </c>
      <c r="V172" s="9">
        <v>0.12339081640867225</v>
      </c>
      <c r="W172" s="9">
        <v>0</v>
      </c>
      <c r="X172" s="10">
        <f>COUNTIF(G172:W172,"&gt;0")/17</f>
        <v>0.52941176470588236</v>
      </c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</row>
    <row r="173" spans="1:64" x14ac:dyDescent="0.2">
      <c r="A173" s="1" t="s">
        <v>377</v>
      </c>
      <c r="B173" s="1">
        <v>803.62840000000006</v>
      </c>
      <c r="C173" s="7">
        <f>AVERAGE(G173:N173)</f>
        <v>0.24459215141369969</v>
      </c>
      <c r="D173" s="7">
        <f>STDEV(G173:N173)</f>
        <v>0.26809733549182491</v>
      </c>
      <c r="E173" s="7">
        <f>AVERAGE(O173:W173)</f>
        <v>0.4761076656924243</v>
      </c>
      <c r="F173" s="7">
        <f>STDEV(O173:W173)</f>
        <v>0.65602628409752173</v>
      </c>
      <c r="G173" s="16">
        <v>0</v>
      </c>
      <c r="H173" s="16">
        <v>0.23958891630298673</v>
      </c>
      <c r="I173" s="16">
        <v>0</v>
      </c>
      <c r="J173" s="16">
        <v>0</v>
      </c>
      <c r="K173" s="16">
        <v>0.14987908802136157</v>
      </c>
      <c r="L173" s="16">
        <v>0.61562052134934542</v>
      </c>
      <c r="M173" s="16">
        <v>0.66299138955175074</v>
      </c>
      <c r="N173" s="16">
        <v>0.28865729608415319</v>
      </c>
      <c r="O173" s="9">
        <v>2.0069830734900078</v>
      </c>
      <c r="P173" s="9">
        <v>0.65247031675904643</v>
      </c>
      <c r="Q173" s="9">
        <v>0</v>
      </c>
      <c r="R173" s="9">
        <v>0.8539867405989926</v>
      </c>
      <c r="S173" s="9">
        <v>0.35076334773904339</v>
      </c>
      <c r="T173" s="9">
        <v>0.42076551264472811</v>
      </c>
      <c r="U173" s="9">
        <v>0</v>
      </c>
      <c r="V173" s="9">
        <v>0</v>
      </c>
      <c r="W173" s="9">
        <v>0</v>
      </c>
      <c r="X173" s="10">
        <f>COUNTIF(G173:W173,"&gt;0")/17</f>
        <v>0.58823529411764708</v>
      </c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</row>
    <row r="174" spans="1:64" x14ac:dyDescent="0.2">
      <c r="A174" s="1" t="s">
        <v>343</v>
      </c>
      <c r="B174" s="1">
        <v>817.64400000000001</v>
      </c>
      <c r="C174" s="7">
        <f>AVERAGE(G174:N174)</f>
        <v>0.21964475326414262</v>
      </c>
      <c r="D174" s="7">
        <f>STDEV(G174:N174)</f>
        <v>0.4555005643583096</v>
      </c>
      <c r="E174" s="7">
        <f>AVERAGE(O174:W174)</f>
        <v>0.28255770545674669</v>
      </c>
      <c r="F174" s="7">
        <f>STDEV(O174:W174)</f>
        <v>0.46940198213234641</v>
      </c>
      <c r="G174" s="16">
        <v>0.10771576469344019</v>
      </c>
      <c r="H174" s="16">
        <v>0</v>
      </c>
      <c r="I174" s="16">
        <v>0</v>
      </c>
      <c r="J174" s="16">
        <v>1.307620352683099</v>
      </c>
      <c r="K174" s="16">
        <v>0</v>
      </c>
      <c r="L174" s="16">
        <v>0</v>
      </c>
      <c r="M174" s="16">
        <v>0.34182190873660201</v>
      </c>
      <c r="N174" s="16">
        <v>0</v>
      </c>
      <c r="O174" s="9">
        <v>0</v>
      </c>
      <c r="P174" s="9">
        <v>0</v>
      </c>
      <c r="Q174" s="9">
        <v>1.3816639928998331</v>
      </c>
      <c r="R174" s="9">
        <v>0.5357923899117859</v>
      </c>
      <c r="S174" s="9">
        <v>0</v>
      </c>
      <c r="T174" s="9">
        <v>0</v>
      </c>
      <c r="U174" s="9">
        <v>0</v>
      </c>
      <c r="V174" s="9">
        <v>0.52434954795291511</v>
      </c>
      <c r="W174" s="9">
        <v>0.10121341834618595</v>
      </c>
      <c r="X174" s="10">
        <f>COUNTIF(G174:W174,"&gt;0")/17</f>
        <v>0.41176470588235292</v>
      </c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</row>
    <row r="175" spans="1:64" x14ac:dyDescent="0.2">
      <c r="A175" s="1" t="s">
        <v>337</v>
      </c>
      <c r="B175" s="1">
        <v>815.62840000000006</v>
      </c>
      <c r="C175" s="7">
        <f>AVERAGE(G175:N175)</f>
        <v>4.3602281290133396E-2</v>
      </c>
      <c r="D175" s="7">
        <f>STDEV(G175:N175)</f>
        <v>8.117928396593932E-2</v>
      </c>
      <c r="E175" s="7">
        <f>AVERAGE(O175:W175)</f>
        <v>0.96608593641431761</v>
      </c>
      <c r="F175" s="7">
        <f>STDEV(O175:W175)</f>
        <v>2.8608613816113682</v>
      </c>
      <c r="G175" s="16">
        <v>0.1902634401514797</v>
      </c>
      <c r="H175" s="16">
        <v>0</v>
      </c>
      <c r="I175" s="16">
        <v>0</v>
      </c>
      <c r="J175" s="16">
        <v>0</v>
      </c>
      <c r="K175" s="16">
        <v>0.15855481016958747</v>
      </c>
      <c r="L175" s="16">
        <v>0</v>
      </c>
      <c r="M175" s="16">
        <v>0</v>
      </c>
      <c r="N175" s="16">
        <v>0</v>
      </c>
      <c r="O175" s="9">
        <v>0</v>
      </c>
      <c r="P175" s="9">
        <v>0</v>
      </c>
      <c r="Q175" s="9">
        <v>8.5945374415541291</v>
      </c>
      <c r="R175" s="9">
        <v>0</v>
      </c>
      <c r="S175" s="9">
        <v>0</v>
      </c>
      <c r="T175" s="9">
        <v>0</v>
      </c>
      <c r="U175" s="9">
        <v>0</v>
      </c>
      <c r="V175" s="9">
        <v>0.10023598617472863</v>
      </c>
      <c r="W175" s="9">
        <v>0</v>
      </c>
      <c r="X175" s="10">
        <f>COUNTIF(G175:W175,"&gt;0")/17</f>
        <v>0.23529411764705882</v>
      </c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</row>
    <row r="176" spans="1:64" x14ac:dyDescent="0.2">
      <c r="A176" s="1" t="s">
        <v>354</v>
      </c>
      <c r="B176" s="1">
        <v>831.65970000000004</v>
      </c>
      <c r="C176" s="7">
        <f>AVERAGE(G176:N176)</f>
        <v>1.5687388634001753</v>
      </c>
      <c r="D176" s="7">
        <f>STDEV(G176:N176)</f>
        <v>1.5633307856926506</v>
      </c>
      <c r="E176" s="7">
        <f>AVERAGE(O176:W176)</f>
        <v>5.2941488192705961</v>
      </c>
      <c r="F176" s="7">
        <f>STDEV(O176:W176)</f>
        <v>5.872384883699179</v>
      </c>
      <c r="G176" s="16">
        <v>2.7199756282341143</v>
      </c>
      <c r="H176" s="16">
        <v>4.4737173401652877</v>
      </c>
      <c r="I176" s="16">
        <v>2.7925163140130831</v>
      </c>
      <c r="J176" s="16">
        <v>0.4385845925045776</v>
      </c>
      <c r="K176" s="16">
        <v>0.48051113517270311</v>
      </c>
      <c r="L176" s="16">
        <v>0.56551518700517456</v>
      </c>
      <c r="M176" s="16">
        <v>0.89990640041269476</v>
      </c>
      <c r="N176" s="16">
        <v>0.17918430969376681</v>
      </c>
      <c r="O176" s="9">
        <v>18.646003734444236</v>
      </c>
      <c r="P176" s="9">
        <v>9.1906128970575249</v>
      </c>
      <c r="Q176" s="9">
        <v>0</v>
      </c>
      <c r="R176" s="9">
        <v>3.8284454486532242</v>
      </c>
      <c r="S176" s="9">
        <v>4.3581562704271315</v>
      </c>
      <c r="T176" s="9">
        <v>0.67274958168579091</v>
      </c>
      <c r="U176" s="9">
        <v>0</v>
      </c>
      <c r="V176" s="9">
        <v>4.4955995704075793</v>
      </c>
      <c r="W176" s="9">
        <v>6.4557718707598744</v>
      </c>
      <c r="X176" s="10">
        <f>COUNTIF(G176:W176,"&gt;0")/17</f>
        <v>0.88235294117647056</v>
      </c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</row>
    <row r="177" spans="1:64" x14ac:dyDescent="0.2">
      <c r="A177" s="1" t="s">
        <v>344</v>
      </c>
      <c r="B177" s="1">
        <v>829.64400000000001</v>
      </c>
      <c r="C177" s="7">
        <f>AVERAGE(G177:N177)</f>
        <v>0</v>
      </c>
      <c r="D177" s="7">
        <f>STDEV(G177:N177)</f>
        <v>0</v>
      </c>
      <c r="E177" s="7">
        <f>AVERAGE(O177:W177)</f>
        <v>0.26508866266900427</v>
      </c>
      <c r="F177" s="7">
        <f>STDEV(O177:W177)</f>
        <v>0.34618468836109717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9">
        <v>0.40506359864690794</v>
      </c>
      <c r="P177" s="9">
        <v>0</v>
      </c>
      <c r="Q177" s="9">
        <v>0</v>
      </c>
      <c r="R177" s="9">
        <v>0.90170989111666888</v>
      </c>
      <c r="S177" s="9">
        <v>0</v>
      </c>
      <c r="T177" s="9">
        <v>0</v>
      </c>
      <c r="U177" s="9">
        <v>0.66579474703492403</v>
      </c>
      <c r="V177" s="9">
        <v>0.41322972722253759</v>
      </c>
      <c r="W177" s="9">
        <v>0</v>
      </c>
      <c r="X177" s="10">
        <f>COUNTIF(G177:W177,"&gt;0")/17</f>
        <v>0.23529411764705882</v>
      </c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</row>
    <row r="178" spans="1:64" x14ac:dyDescent="0.2">
      <c r="A178" s="1" t="s">
        <v>268</v>
      </c>
      <c r="B178" s="1">
        <v>843.65970000000004</v>
      </c>
      <c r="C178" s="7">
        <f>AVERAGE(G178:N178)</f>
        <v>0.24416764377684091</v>
      </c>
      <c r="D178" s="7">
        <f>STDEV(G178:N178)</f>
        <v>0.32211777021491073</v>
      </c>
      <c r="E178" s="7">
        <f>AVERAGE(O178:W178)</f>
        <v>8.5491451299555141E-2</v>
      </c>
      <c r="F178" s="7">
        <f>STDEV(O178:W178)</f>
        <v>0.13321592149818479</v>
      </c>
      <c r="G178" s="16">
        <v>0.40637388463476798</v>
      </c>
      <c r="H178" s="16">
        <v>0</v>
      </c>
      <c r="I178" s="16">
        <v>0</v>
      </c>
      <c r="J178" s="16">
        <v>0.85249540597992901</v>
      </c>
      <c r="K178" s="16">
        <v>0.15984865950176577</v>
      </c>
      <c r="L178" s="16">
        <v>0.53462320009826458</v>
      </c>
      <c r="M178" s="16">
        <v>0</v>
      </c>
      <c r="N178" s="16">
        <v>0</v>
      </c>
      <c r="O178" s="9">
        <v>0</v>
      </c>
      <c r="P178" s="9">
        <v>0.33953302767218324</v>
      </c>
      <c r="Q178" s="9">
        <v>0</v>
      </c>
      <c r="R178" s="9">
        <v>0.20922004644931788</v>
      </c>
      <c r="S178" s="9">
        <v>0</v>
      </c>
      <c r="T178" s="9">
        <v>0</v>
      </c>
      <c r="U178" s="9">
        <v>0</v>
      </c>
      <c r="V178" s="9">
        <v>0</v>
      </c>
      <c r="W178" s="9">
        <v>0.22066998757449519</v>
      </c>
      <c r="X178" s="10">
        <f>COUNTIF(G178:W178,"&gt;0")/17</f>
        <v>0.41176470588235292</v>
      </c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</row>
    <row r="179" spans="1:64" x14ac:dyDescent="0.2">
      <c r="A179" s="1" t="s">
        <v>317</v>
      </c>
      <c r="B179" s="1">
        <v>859.69100000000003</v>
      </c>
      <c r="C179" s="7">
        <f>AVERAGE(G179:N179)</f>
        <v>0.66924284966592951</v>
      </c>
      <c r="D179" s="7">
        <f>STDEV(G179:N179)</f>
        <v>0.73606418479932945</v>
      </c>
      <c r="E179" s="7">
        <f>AVERAGE(O179:W179)</f>
        <v>1.5165645987503042</v>
      </c>
      <c r="F179" s="7">
        <f>STDEV(O179:W179)</f>
        <v>2.2619023718941205</v>
      </c>
      <c r="G179" s="16">
        <v>0.42323902705647021</v>
      </c>
      <c r="H179" s="16">
        <v>1.9810773041493095</v>
      </c>
      <c r="I179" s="16">
        <v>0.29489150687344295</v>
      </c>
      <c r="J179" s="16">
        <v>1.1015751282083981</v>
      </c>
      <c r="K179" s="16">
        <v>0.15801655162278511</v>
      </c>
      <c r="L179" s="16">
        <v>1.3951432794170298</v>
      </c>
      <c r="M179" s="16">
        <v>0</v>
      </c>
      <c r="N179" s="16">
        <v>0</v>
      </c>
      <c r="O179" s="9">
        <v>6.9629680424179172</v>
      </c>
      <c r="P179" s="9">
        <v>0.2991262677366785</v>
      </c>
      <c r="Q179" s="9">
        <v>0</v>
      </c>
      <c r="R179" s="9">
        <v>2.3153678525002954</v>
      </c>
      <c r="S179" s="9">
        <v>0.5694068170022395</v>
      </c>
      <c r="T179" s="9">
        <v>0</v>
      </c>
      <c r="U179" s="9">
        <v>0</v>
      </c>
      <c r="V179" s="9">
        <v>0.96401231534186049</v>
      </c>
      <c r="W179" s="9">
        <v>2.5382000937537477</v>
      </c>
      <c r="X179" s="10">
        <f>COUNTIF(G179:W179,"&gt;0")/17</f>
        <v>0.70588235294117652</v>
      </c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</row>
    <row r="180" spans="1:64" x14ac:dyDescent="0.2">
      <c r="A180" s="1" t="s">
        <v>365</v>
      </c>
      <c r="B180" s="1">
        <v>857.67529999999999</v>
      </c>
      <c r="C180" s="7">
        <f>AVERAGE(G180:N180)</f>
        <v>4.3304543534017963</v>
      </c>
      <c r="D180" s="7">
        <f>STDEV(G180:N180)</f>
        <v>3.9046242344087969</v>
      </c>
      <c r="E180" s="7">
        <f>AVERAGE(O180:W180)</f>
        <v>5.1510622700935107</v>
      </c>
      <c r="F180" s="7">
        <f>STDEV(O180:W180)</f>
        <v>4.4979803537460281</v>
      </c>
      <c r="G180" s="16">
        <v>5.9312265658213112</v>
      </c>
      <c r="H180" s="16">
        <v>10.797870789257711</v>
      </c>
      <c r="I180" s="16">
        <v>4.5123331337881627</v>
      </c>
      <c r="J180" s="16">
        <v>0.81688263756952273</v>
      </c>
      <c r="K180" s="16">
        <v>1.4392819679448789</v>
      </c>
      <c r="L180" s="16">
        <v>8.7158505158509652</v>
      </c>
      <c r="M180" s="16">
        <v>2.4301892169818138</v>
      </c>
      <c r="N180" s="16">
        <v>0</v>
      </c>
      <c r="O180" s="9">
        <v>14.921568541967574</v>
      </c>
      <c r="P180" s="9">
        <v>2.7276656157348342</v>
      </c>
      <c r="Q180" s="9">
        <v>0</v>
      </c>
      <c r="R180" s="9">
        <v>6.595773611985507</v>
      </c>
      <c r="S180" s="9">
        <v>6.2406334236415439</v>
      </c>
      <c r="T180" s="9">
        <v>1.6506004153079983</v>
      </c>
      <c r="U180" s="9">
        <v>1.4471419419401121</v>
      </c>
      <c r="V180" s="9">
        <v>5.4719965252179668</v>
      </c>
      <c r="W180" s="9">
        <v>7.3041803550460651</v>
      </c>
      <c r="X180" s="10">
        <f>COUNTIF(G180:W180,"&gt;0")/17</f>
        <v>0.88235294117647056</v>
      </c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</row>
    <row r="181" spans="1:64" x14ac:dyDescent="0.2">
      <c r="A181" s="1" t="s">
        <v>366</v>
      </c>
      <c r="B181" s="1">
        <v>875.72230000000002</v>
      </c>
      <c r="C181" s="7">
        <f>AVERAGE(G181:N181)</f>
        <v>0.10838094281242285</v>
      </c>
      <c r="D181" s="7">
        <f>STDEV(G181:N181)</f>
        <v>0.21659448143722554</v>
      </c>
      <c r="E181" s="7">
        <f>AVERAGE(O181:W181)</f>
        <v>0.13214983053923854</v>
      </c>
      <c r="F181" s="7">
        <f>STDEV(O181:W181)</f>
        <v>0.28737886046621475</v>
      </c>
      <c r="G181" s="16">
        <v>0</v>
      </c>
      <c r="H181" s="16">
        <v>0.2810805107138572</v>
      </c>
      <c r="I181" s="16">
        <v>0</v>
      </c>
      <c r="J181" s="16">
        <v>0</v>
      </c>
      <c r="K181" s="16">
        <v>0</v>
      </c>
      <c r="L181" s="16">
        <v>0</v>
      </c>
      <c r="M181" s="16">
        <v>0.58596703178552556</v>
      </c>
      <c r="N181" s="16">
        <v>0</v>
      </c>
      <c r="O181" s="9">
        <v>0.10764573610749176</v>
      </c>
      <c r="P181" s="9">
        <v>0</v>
      </c>
      <c r="Q181" s="9">
        <v>0.87919127941177977</v>
      </c>
      <c r="R181" s="9">
        <v>0</v>
      </c>
      <c r="S181" s="9">
        <v>0</v>
      </c>
      <c r="T181" s="9">
        <v>2.1272234275037889E-2</v>
      </c>
      <c r="U181" s="9">
        <v>0</v>
      </c>
      <c r="V181" s="9">
        <v>0</v>
      </c>
      <c r="W181" s="9">
        <v>0.18123922505883738</v>
      </c>
      <c r="X181" s="10">
        <f>COUNTIF(G181:W181,"&gt;0")/17</f>
        <v>0.35294117647058826</v>
      </c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</row>
    <row r="610" spans="40:40" x14ac:dyDescent="0.2">
      <c r="AN610" s="18"/>
    </row>
  </sheetData>
  <autoFilter ref="A5:BL5">
    <sortState ref="A6:BL181">
      <sortCondition ref="A5"/>
    </sortState>
  </autoFilter>
  <mergeCells count="1">
    <mergeCell ref="C3:F3"/>
  </mergeCells>
  <conditionalFormatting sqref="G1:BL1 G3:BL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zoomScale="90" zoomScaleNormal="90" workbookViewId="0">
      <selection activeCell="F15" sqref="F15"/>
    </sheetView>
  </sheetViews>
  <sheetFormatPr defaultRowHeight="12" x14ac:dyDescent="0.2"/>
  <cols>
    <col min="1" max="1" width="12.42578125" style="1" bestFit="1" customWidth="1"/>
    <col min="2" max="6" width="9.140625" style="1"/>
    <col min="7" max="21" width="9.140625" style="1" customWidth="1"/>
    <col min="22" max="16384" width="9.140625" style="1"/>
  </cols>
  <sheetData>
    <row r="1" spans="1:22" x14ac:dyDescent="0.2"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</row>
    <row r="2" spans="1:22" x14ac:dyDescent="0.2">
      <c r="G2" s="3" t="s">
        <v>428</v>
      </c>
      <c r="H2" s="3" t="s">
        <v>428</v>
      </c>
      <c r="I2" s="3" t="s">
        <v>428</v>
      </c>
      <c r="J2" s="3" t="s">
        <v>428</v>
      </c>
      <c r="K2" s="3" t="s">
        <v>428</v>
      </c>
      <c r="L2" s="3" t="s">
        <v>428</v>
      </c>
      <c r="M2" s="3" t="s">
        <v>428</v>
      </c>
      <c r="N2" s="4" t="s">
        <v>428</v>
      </c>
      <c r="O2" s="4" t="s">
        <v>428</v>
      </c>
      <c r="P2" s="4" t="s">
        <v>428</v>
      </c>
      <c r="Q2" s="4" t="s">
        <v>428</v>
      </c>
      <c r="R2" s="4" t="s">
        <v>428</v>
      </c>
      <c r="S2" s="4" t="s">
        <v>428</v>
      </c>
      <c r="T2" s="4" t="s">
        <v>428</v>
      </c>
      <c r="U2" s="4" t="s">
        <v>428</v>
      </c>
    </row>
    <row r="3" spans="1:22" x14ac:dyDescent="0.2"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4" t="s">
        <v>3</v>
      </c>
      <c r="O3" s="4" t="s">
        <v>3</v>
      </c>
      <c r="P3" s="4" t="s">
        <v>3</v>
      </c>
      <c r="Q3" s="4" t="s">
        <v>3</v>
      </c>
      <c r="R3" s="4" t="s">
        <v>3</v>
      </c>
      <c r="S3" s="4" t="s">
        <v>3</v>
      </c>
      <c r="T3" s="4" t="s">
        <v>3</v>
      </c>
      <c r="U3" s="4" t="s">
        <v>3</v>
      </c>
    </row>
    <row r="4" spans="1:22" x14ac:dyDescent="0.2">
      <c r="C4" s="1" t="s">
        <v>4</v>
      </c>
      <c r="E4" s="1" t="s">
        <v>5</v>
      </c>
      <c r="G4" s="3" t="s">
        <v>6</v>
      </c>
      <c r="H4" s="3" t="s">
        <v>6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4" t="s">
        <v>6</v>
      </c>
      <c r="O4" s="4" t="s">
        <v>6</v>
      </c>
      <c r="P4" s="4" t="s">
        <v>6</v>
      </c>
      <c r="Q4" s="4" t="s">
        <v>6</v>
      </c>
      <c r="R4" s="4" t="s">
        <v>6</v>
      </c>
      <c r="S4" s="4" t="s">
        <v>6</v>
      </c>
      <c r="T4" s="4" t="s">
        <v>6</v>
      </c>
      <c r="U4" s="4" t="s">
        <v>6</v>
      </c>
    </row>
    <row r="5" spans="1:22" x14ac:dyDescent="0.2">
      <c r="A5" s="1" t="s">
        <v>215</v>
      </c>
      <c r="B5" s="15" t="s">
        <v>216</v>
      </c>
      <c r="C5" s="1" t="s">
        <v>7</v>
      </c>
      <c r="D5" s="1" t="s">
        <v>8</v>
      </c>
      <c r="E5" s="1" t="s">
        <v>7</v>
      </c>
      <c r="F5" s="1" t="s">
        <v>8</v>
      </c>
      <c r="G5" s="3" t="s">
        <v>9</v>
      </c>
      <c r="H5" s="3" t="s">
        <v>10</v>
      </c>
      <c r="I5" s="3" t="s">
        <v>11</v>
      </c>
      <c r="J5" s="3" t="s">
        <v>13</v>
      </c>
      <c r="K5" s="3" t="s">
        <v>155</v>
      </c>
      <c r="L5" s="3" t="s">
        <v>156</v>
      </c>
      <c r="M5" s="3" t="s">
        <v>157</v>
      </c>
      <c r="N5" s="4" t="s">
        <v>17</v>
      </c>
      <c r="O5" s="4" t="s">
        <v>18</v>
      </c>
      <c r="P5" s="4" t="s">
        <v>19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5" t="s">
        <v>429</v>
      </c>
    </row>
    <row r="6" spans="1:22" x14ac:dyDescent="0.2">
      <c r="A6" s="1" t="s">
        <v>430</v>
      </c>
      <c r="B6" s="1">
        <v>171.13900000000001</v>
      </c>
      <c r="C6" s="7">
        <f>AVERAGE(G6:M6)</f>
        <v>38.356528231652149</v>
      </c>
      <c r="D6" s="7">
        <f>STDEV(G6:M6)</f>
        <v>24.560687752653791</v>
      </c>
      <c r="E6" s="7">
        <f>AVERAGE(N6:U6)</f>
        <v>25.833998747052142</v>
      </c>
      <c r="F6" s="7">
        <f>STDEV(N6:U6)</f>
        <v>12.86788097385601</v>
      </c>
      <c r="G6" s="22">
        <v>45.578407891554683</v>
      </c>
      <c r="H6" s="22">
        <v>25.282281330898851</v>
      </c>
      <c r="I6" s="22">
        <v>26.778485571289981</v>
      </c>
      <c r="J6" s="22">
        <v>53.917104881783814</v>
      </c>
      <c r="K6" s="22">
        <v>83.810389301266824</v>
      </c>
      <c r="L6" s="22">
        <v>18.02276247465727</v>
      </c>
      <c r="M6" s="22">
        <v>15.10626617011366</v>
      </c>
      <c r="N6" s="23">
        <v>25.315495410539977</v>
      </c>
      <c r="O6" s="23">
        <v>16.639772898958945</v>
      </c>
      <c r="P6" s="23">
        <v>48.850566070573578</v>
      </c>
      <c r="Q6" s="23">
        <v>35.247906546227597</v>
      </c>
      <c r="R6" s="23">
        <v>8.8885678394460115</v>
      </c>
      <c r="S6" s="23">
        <v>18.557426489339655</v>
      </c>
      <c r="T6" s="23">
        <v>19.014392689304348</v>
      </c>
      <c r="U6" s="23">
        <v>34.15786203202704</v>
      </c>
      <c r="V6" s="10">
        <f>COUNTIF(G6:U6,"&gt;0")/15</f>
        <v>1</v>
      </c>
    </row>
    <row r="7" spans="1:22" x14ac:dyDescent="0.2">
      <c r="A7" s="1" t="s">
        <v>431</v>
      </c>
      <c r="B7" s="1">
        <v>185.15469999999999</v>
      </c>
      <c r="C7" s="7">
        <f>AVERAGE(G7:M7)</f>
        <v>6.8547264710888127</v>
      </c>
      <c r="D7" s="7">
        <f>STDEV(G7:M7)</f>
        <v>3.6517871507266664</v>
      </c>
      <c r="E7" s="7">
        <f>AVERAGE(N7:U7)</f>
        <v>4.966926750239776</v>
      </c>
      <c r="F7" s="7">
        <f>STDEV(N7:U7)</f>
        <v>2.1161398432284311</v>
      </c>
      <c r="G7" s="22">
        <v>9.0893142510536009</v>
      </c>
      <c r="H7" s="22">
        <v>4.9035039563978753</v>
      </c>
      <c r="I7" s="22">
        <v>4.987254498208233</v>
      </c>
      <c r="J7" s="22">
        <v>9.8156898646137751</v>
      </c>
      <c r="K7" s="22">
        <v>12.61018617740903</v>
      </c>
      <c r="L7" s="22">
        <v>3.7344403077367949</v>
      </c>
      <c r="M7" s="22">
        <v>2.8426962422023769</v>
      </c>
      <c r="N7" s="23">
        <v>4.8106828613177024</v>
      </c>
      <c r="O7" s="23">
        <v>3.5240499287298608</v>
      </c>
      <c r="P7" s="23">
        <v>8.268599002799192</v>
      </c>
      <c r="Q7" s="23">
        <v>6.9184108551478278</v>
      </c>
      <c r="R7" s="23">
        <v>1.8254686841791403</v>
      </c>
      <c r="S7" s="23">
        <v>4.2431643460907136</v>
      </c>
      <c r="T7" s="23">
        <v>3.6379793419648303</v>
      </c>
      <c r="U7" s="23">
        <v>6.507058981688945</v>
      </c>
      <c r="V7" s="10">
        <f>COUNTIF(G7:U7,"&gt;0")/15</f>
        <v>1</v>
      </c>
    </row>
    <row r="8" spans="1:22" x14ac:dyDescent="0.2">
      <c r="A8" s="1" t="s">
        <v>432</v>
      </c>
      <c r="B8" s="1">
        <v>199.1704</v>
      </c>
      <c r="C8" s="7">
        <f>AVERAGE(G8:M8)</f>
        <v>32.019052379662178</v>
      </c>
      <c r="D8" s="7">
        <f>STDEV(G8:M8)</f>
        <v>18.882091121705542</v>
      </c>
      <c r="E8" s="7">
        <f>AVERAGE(N8:U8)</f>
        <v>20.974345227717311</v>
      </c>
      <c r="F8" s="7">
        <f>STDEV(N8:U8)</f>
        <v>6.9456997846251616</v>
      </c>
      <c r="G8" s="22">
        <v>39.781952458108506</v>
      </c>
      <c r="H8" s="22">
        <v>21.887273878928234</v>
      </c>
      <c r="I8" s="22">
        <v>23.265097739423929</v>
      </c>
      <c r="J8" s="22">
        <v>50.629239299524265</v>
      </c>
      <c r="K8" s="22">
        <v>61.440554600069831</v>
      </c>
      <c r="L8" s="22">
        <v>15.375319943267103</v>
      </c>
      <c r="M8" s="22">
        <v>11.753928738313371</v>
      </c>
      <c r="N8" s="23">
        <v>20.23218898819658</v>
      </c>
      <c r="O8" s="23">
        <v>17.661330111512648</v>
      </c>
      <c r="P8" s="23">
        <v>31.509454345504757</v>
      </c>
      <c r="Q8" s="23">
        <v>26.894128741449464</v>
      </c>
      <c r="R8" s="23">
        <v>10.010647159846849</v>
      </c>
      <c r="S8" s="23">
        <v>19.137499764393532</v>
      </c>
      <c r="T8" s="23">
        <v>15.860483749969848</v>
      </c>
      <c r="U8" s="23">
        <v>26.489028960864811</v>
      </c>
      <c r="V8" s="10">
        <f>COUNTIF(G8:U8,"&gt;0")/15</f>
        <v>1</v>
      </c>
    </row>
    <row r="9" spans="1:22" x14ac:dyDescent="0.2">
      <c r="A9" s="1" t="s">
        <v>433</v>
      </c>
      <c r="B9" s="1">
        <v>197.15469999999999</v>
      </c>
      <c r="C9" s="7">
        <f>AVERAGE(G9:M9)</f>
        <v>0.56432417358216125</v>
      </c>
      <c r="D9" s="7">
        <f>STDEV(G9:M9)</f>
        <v>0.31565708406368009</v>
      </c>
      <c r="E9" s="7">
        <f>AVERAGE(N9:U9)</f>
        <v>0.75571063266233196</v>
      </c>
      <c r="F9" s="7">
        <f>STDEV(N9:U9)</f>
        <v>0.44006113808893821</v>
      </c>
      <c r="G9" s="22">
        <v>0.97695102083029195</v>
      </c>
      <c r="H9" s="22">
        <v>0.54902514106639055</v>
      </c>
      <c r="I9" s="22">
        <v>0.48789646369857836</v>
      </c>
      <c r="J9" s="22">
        <v>0</v>
      </c>
      <c r="K9" s="22">
        <v>0.45748300216407384</v>
      </c>
      <c r="L9" s="22">
        <v>0.8625025574721159</v>
      </c>
      <c r="M9" s="22">
        <v>0.61641102984367813</v>
      </c>
      <c r="N9" s="23">
        <v>0.98190579419196389</v>
      </c>
      <c r="O9" s="23">
        <v>0.38394548349005503</v>
      </c>
      <c r="P9" s="23">
        <v>1.0943142226334313</v>
      </c>
      <c r="Q9" s="23">
        <v>1.2794790926199076</v>
      </c>
      <c r="R9" s="23">
        <v>0.14743688695227106</v>
      </c>
      <c r="S9" s="23">
        <v>0.37048247316406485</v>
      </c>
      <c r="T9" s="23">
        <v>0.56199265245306151</v>
      </c>
      <c r="U9" s="23">
        <v>1.2261284557939003</v>
      </c>
      <c r="V9" s="10">
        <f>COUNTIF(G9:U9,"&gt;0")/15</f>
        <v>0.93333333333333335</v>
      </c>
    </row>
    <row r="10" spans="1:22" x14ac:dyDescent="0.2">
      <c r="A10" s="1" t="s">
        <v>434</v>
      </c>
      <c r="B10" s="1">
        <v>213.18600000000001</v>
      </c>
      <c r="C10" s="7">
        <f>AVERAGE(G10:M10)</f>
        <v>7.227897406553498</v>
      </c>
      <c r="D10" s="7">
        <f>STDEV(G10:M10)</f>
        <v>4.1613223374798185</v>
      </c>
      <c r="E10" s="7">
        <f>AVERAGE(N10:U10)</f>
        <v>4.487629721046793</v>
      </c>
      <c r="F10" s="7">
        <f>STDEV(N10:U10)</f>
        <v>1.5735975218767146</v>
      </c>
      <c r="G10" s="22">
        <v>10.360027018554764</v>
      </c>
      <c r="H10" s="22">
        <v>5.2522978937521527</v>
      </c>
      <c r="I10" s="22">
        <v>5.9564152884648891</v>
      </c>
      <c r="J10" s="22">
        <v>9.042822348614644</v>
      </c>
      <c r="K10" s="22">
        <v>14.151208956151079</v>
      </c>
      <c r="L10" s="22">
        <v>3.2017482114239146</v>
      </c>
      <c r="M10" s="22">
        <v>2.6307621289130485</v>
      </c>
      <c r="N10" s="23">
        <v>3.964943023022871</v>
      </c>
      <c r="O10" s="23">
        <v>3.8676331188402617</v>
      </c>
      <c r="P10" s="23">
        <v>6.7093765674140577</v>
      </c>
      <c r="Q10" s="23">
        <v>6.1580789792933448</v>
      </c>
      <c r="R10" s="23">
        <v>2.2882029829095014</v>
      </c>
      <c r="S10" s="23">
        <v>3.6904332729831162</v>
      </c>
      <c r="T10" s="23">
        <v>3.2985967706107897</v>
      </c>
      <c r="U10" s="23">
        <v>5.9237730533004012</v>
      </c>
      <c r="V10" s="10">
        <f>COUNTIF(G10:U10,"&gt;0")/15</f>
        <v>1</v>
      </c>
    </row>
    <row r="11" spans="1:22" x14ac:dyDescent="0.2">
      <c r="A11" s="1" t="s">
        <v>435</v>
      </c>
      <c r="B11" s="1">
        <v>227.20169999999999</v>
      </c>
      <c r="C11" s="7">
        <f>AVERAGE(G11:M11)</f>
        <v>30.525689397453498</v>
      </c>
      <c r="D11" s="7">
        <f>STDEV(G11:M11)</f>
        <v>15.141487954658169</v>
      </c>
      <c r="E11" s="7">
        <f>AVERAGE(N11:U11)</f>
        <v>19.0996592289132</v>
      </c>
      <c r="F11" s="7">
        <f>STDEV(N11:U11)</f>
        <v>4.6020055780921494</v>
      </c>
      <c r="G11" s="22">
        <v>36.249634076173635</v>
      </c>
      <c r="H11" s="22">
        <v>20.483897923232817</v>
      </c>
      <c r="I11" s="22">
        <v>22.967598264637537</v>
      </c>
      <c r="J11" s="22">
        <v>47.625750358102835</v>
      </c>
      <c r="K11" s="22">
        <v>53.013507867312391</v>
      </c>
      <c r="L11" s="22">
        <v>15.492397679942565</v>
      </c>
      <c r="M11" s="22">
        <v>17.847039612772672</v>
      </c>
      <c r="N11" s="23">
        <v>17.709361565779727</v>
      </c>
      <c r="O11" s="23">
        <v>19.120216881987449</v>
      </c>
      <c r="P11" s="23">
        <v>25.176849007435262</v>
      </c>
      <c r="Q11" s="23">
        <v>21.546820057380891</v>
      </c>
      <c r="R11" s="23">
        <v>12.949870340164997</v>
      </c>
      <c r="S11" s="23">
        <v>15.857576999407572</v>
      </c>
      <c r="T11" s="23">
        <v>15.091822013203723</v>
      </c>
      <c r="U11" s="23">
        <v>25.344756965945979</v>
      </c>
      <c r="V11" s="10">
        <f>COUNTIF(G11:U11,"&gt;0")/15</f>
        <v>1</v>
      </c>
    </row>
    <row r="12" spans="1:22" x14ac:dyDescent="0.2">
      <c r="A12" s="1" t="s">
        <v>436</v>
      </c>
      <c r="B12" s="1">
        <v>225.18600000000001</v>
      </c>
      <c r="C12" s="7">
        <f>AVERAGE(G12:M12)</f>
        <v>0.74624350243111304</v>
      </c>
      <c r="D12" s="7">
        <f>STDEV(G12:M12)</f>
        <v>0.53749743972833164</v>
      </c>
      <c r="E12" s="7">
        <f>AVERAGE(N12:U12)</f>
        <v>0.67431969597644315</v>
      </c>
      <c r="F12" s="7">
        <f>STDEV(N12:U12)</f>
        <v>0.33123668761730318</v>
      </c>
      <c r="G12" s="22">
        <v>0.81419606954703072</v>
      </c>
      <c r="H12" s="22">
        <v>0.59216527668510743</v>
      </c>
      <c r="I12" s="22">
        <v>0.73853455818888414</v>
      </c>
      <c r="J12" s="22">
        <v>0</v>
      </c>
      <c r="K12" s="22">
        <v>1.8062771127151549</v>
      </c>
      <c r="L12" s="22">
        <v>0.64773474076268966</v>
      </c>
      <c r="M12" s="22">
        <v>0.62479675911892485</v>
      </c>
      <c r="N12" s="23">
        <v>0.67994876250095182</v>
      </c>
      <c r="O12" s="23">
        <v>0.45382389698561149</v>
      </c>
      <c r="P12" s="23">
        <v>0.7925918048678352</v>
      </c>
      <c r="Q12" s="23">
        <v>0.95787012255251092</v>
      </c>
      <c r="R12" s="23">
        <v>0.23507899396280876</v>
      </c>
      <c r="S12" s="23">
        <v>0.31881365085550778</v>
      </c>
      <c r="T12" s="23">
        <v>0.73228517359160217</v>
      </c>
      <c r="U12" s="23">
        <v>1.2241451624947175</v>
      </c>
      <c r="V12" s="10">
        <f>COUNTIF(G12:U12,"&gt;0")/15</f>
        <v>0.93333333333333335</v>
      </c>
    </row>
    <row r="13" spans="1:22" x14ac:dyDescent="0.2">
      <c r="A13" s="1" t="s">
        <v>437</v>
      </c>
      <c r="B13" s="1">
        <v>241.21729999999999</v>
      </c>
      <c r="C13" s="7">
        <f>AVERAGE(G13:M13)</f>
        <v>17.937512795704439</v>
      </c>
      <c r="D13" s="7">
        <f>STDEV(G13:M13)</f>
        <v>10.746938063485175</v>
      </c>
      <c r="E13" s="7">
        <f>AVERAGE(N13:U13)</f>
        <v>10.774196238991317</v>
      </c>
      <c r="F13" s="7">
        <f>STDEV(N13:U13)</f>
        <v>3.7635104290945165</v>
      </c>
      <c r="G13" s="22">
        <v>21.940859073798496</v>
      </c>
      <c r="H13" s="22">
        <v>11.344337684643802</v>
      </c>
      <c r="I13" s="22">
        <v>12.372473380025703</v>
      </c>
      <c r="J13" s="22">
        <v>29.801848046746212</v>
      </c>
      <c r="K13" s="22">
        <v>34.154347046732425</v>
      </c>
      <c r="L13" s="22">
        <v>8.3184249403602148</v>
      </c>
      <c r="M13" s="22">
        <v>7.6302993976242321</v>
      </c>
      <c r="N13" s="23">
        <v>7.9768083553557085</v>
      </c>
      <c r="O13" s="23">
        <v>12.664008843071432</v>
      </c>
      <c r="P13" s="23">
        <v>13.420992831609327</v>
      </c>
      <c r="Q13" s="23">
        <v>12.41557060637218</v>
      </c>
      <c r="R13" s="23">
        <v>6.085116778331348</v>
      </c>
      <c r="S13" s="23">
        <v>8.7863984103437254</v>
      </c>
      <c r="T13" s="23">
        <v>7.5911819039016981</v>
      </c>
      <c r="U13" s="23">
        <v>17.253492182945124</v>
      </c>
      <c r="V13" s="10">
        <f>COUNTIF(G13:U13,"&gt;0")/15</f>
        <v>1</v>
      </c>
    </row>
    <row r="14" spans="1:22" x14ac:dyDescent="0.2">
      <c r="A14" s="1" t="s">
        <v>438</v>
      </c>
      <c r="B14" s="1">
        <v>255.233</v>
      </c>
      <c r="C14" s="7">
        <f>AVERAGE(G14:M14)</f>
        <v>445.49919969639433</v>
      </c>
      <c r="D14" s="7">
        <f>STDEV(G14:M14)</f>
        <v>68.05674048530102</v>
      </c>
      <c r="E14" s="7">
        <f>AVERAGE(N14:U14)</f>
        <v>495.9122812283079</v>
      </c>
      <c r="F14" s="7">
        <f>STDEV(N14:U14)</f>
        <v>27.235834473819519</v>
      </c>
      <c r="G14" s="22">
        <v>397.12121558707662</v>
      </c>
      <c r="H14" s="22">
        <v>474.60427525756904</v>
      </c>
      <c r="I14" s="22">
        <v>449.08585925522465</v>
      </c>
      <c r="J14" s="22">
        <v>385.51066358021689</v>
      </c>
      <c r="K14" s="22">
        <v>365.12372060338856</v>
      </c>
      <c r="L14" s="22">
        <v>489.20789205311081</v>
      </c>
      <c r="M14" s="22">
        <v>557.8407715381735</v>
      </c>
      <c r="N14" s="23">
        <v>494.20288420693794</v>
      </c>
      <c r="O14" s="23">
        <v>496.36500153823346</v>
      </c>
      <c r="P14" s="23">
        <v>480.33233942829901</v>
      </c>
      <c r="Q14" s="23">
        <v>461.5988676181999</v>
      </c>
      <c r="R14" s="23">
        <v>539.34463957218043</v>
      </c>
      <c r="S14" s="23">
        <v>521.48039866651209</v>
      </c>
      <c r="T14" s="23">
        <v>510.11545398553062</v>
      </c>
      <c r="U14" s="23">
        <v>463.85866481056956</v>
      </c>
      <c r="V14" s="10">
        <f>COUNTIF(G14:U14,"&gt;0")/15</f>
        <v>1</v>
      </c>
    </row>
    <row r="15" spans="1:22" x14ac:dyDescent="0.2">
      <c r="A15" s="1" t="s">
        <v>439</v>
      </c>
      <c r="B15" s="1">
        <v>253.21729999999999</v>
      </c>
      <c r="C15" s="7">
        <f>AVERAGE(G15:M15)</f>
        <v>8.0925103695865754</v>
      </c>
      <c r="D15" s="7">
        <f>STDEV(G15:M15)</f>
        <v>1.3284370901251421</v>
      </c>
      <c r="E15" s="7">
        <f>AVERAGE(N15:U15)</f>
        <v>6.0638565219315304</v>
      </c>
      <c r="F15" s="7">
        <f>STDEV(N15:U15)</f>
        <v>3.9788247018807748</v>
      </c>
      <c r="G15" s="22">
        <v>8.6771626992407516</v>
      </c>
      <c r="H15" s="22">
        <v>6.6972497313997108</v>
      </c>
      <c r="I15" s="22">
        <v>9.1580316026133151</v>
      </c>
      <c r="J15" s="22">
        <v>10.162123693947663</v>
      </c>
      <c r="K15" s="22">
        <v>8.023390297981166</v>
      </c>
      <c r="L15" s="22">
        <v>6.5567269502751619</v>
      </c>
      <c r="M15" s="22">
        <v>7.3728876116482693</v>
      </c>
      <c r="N15" s="23">
        <v>5.0039712996198826</v>
      </c>
      <c r="O15" s="23">
        <v>6.0089636980293717</v>
      </c>
      <c r="P15" s="23">
        <v>3.6985114061466167</v>
      </c>
      <c r="Q15" s="23">
        <v>5.2875575146496345</v>
      </c>
      <c r="R15" s="23">
        <v>3.6264443718015054</v>
      </c>
      <c r="S15" s="23">
        <v>3.8189801718984508</v>
      </c>
      <c r="T15" s="23">
        <v>5.4066763572415937</v>
      </c>
      <c r="U15" s="23">
        <v>15.659747356065186</v>
      </c>
      <c r="V15" s="10">
        <f>COUNTIF(G15:U15,"&gt;0")/15</f>
        <v>1</v>
      </c>
    </row>
    <row r="16" spans="1:22" x14ac:dyDescent="0.2">
      <c r="A16" s="1" t="s">
        <v>440</v>
      </c>
      <c r="B16" s="1">
        <v>251.20169999999999</v>
      </c>
      <c r="C16" s="7">
        <f>AVERAGE(G16:M16)</f>
        <v>0.29113987495757171</v>
      </c>
      <c r="D16" s="7">
        <f>STDEV(G16:M16)</f>
        <v>0.27080510612134318</v>
      </c>
      <c r="E16" s="7">
        <f>AVERAGE(N16:U16)</f>
        <v>0.38825307073196508</v>
      </c>
      <c r="F16" s="7">
        <f>STDEV(N16:U16)</f>
        <v>0.28554254523450384</v>
      </c>
      <c r="G16" s="22">
        <v>0.59149586234605778</v>
      </c>
      <c r="H16" s="22">
        <v>0.17335172200994822</v>
      </c>
      <c r="I16" s="22">
        <v>0.15337558137938692</v>
      </c>
      <c r="J16" s="22">
        <v>0</v>
      </c>
      <c r="K16" s="22">
        <v>0</v>
      </c>
      <c r="L16" s="22">
        <v>0.52127439766161998</v>
      </c>
      <c r="M16" s="22">
        <v>0.59848156130598928</v>
      </c>
      <c r="N16" s="23">
        <v>0.50989022844166565</v>
      </c>
      <c r="O16" s="23">
        <v>0.10763998211309049</v>
      </c>
      <c r="P16" s="23">
        <v>0.59329906578830516</v>
      </c>
      <c r="Q16" s="23">
        <v>0.74311926486660052</v>
      </c>
      <c r="R16" s="23">
        <v>4.6648538563405534E-2</v>
      </c>
      <c r="S16" s="23">
        <v>4.2716392253213852E-2</v>
      </c>
      <c r="T16" s="23">
        <v>0.40450377011729743</v>
      </c>
      <c r="U16" s="23">
        <v>0.65820732371214208</v>
      </c>
      <c r="V16" s="10">
        <f>COUNTIF(G16:U16,"&gt;0")/15</f>
        <v>0.8666666666666667</v>
      </c>
    </row>
    <row r="17" spans="1:22" x14ac:dyDescent="0.2">
      <c r="A17" s="1" t="s">
        <v>441</v>
      </c>
      <c r="B17" s="1">
        <v>249.18600000000001</v>
      </c>
      <c r="C17" s="7">
        <f>AVERAGE(G17:M17)</f>
        <v>1.3642067662427186</v>
      </c>
      <c r="D17" s="7">
        <f>STDEV(G17:M17)</f>
        <v>0.65816948251152074</v>
      </c>
      <c r="E17" s="7">
        <f>AVERAGE(N17:U17)</f>
        <v>1.0174042295323495</v>
      </c>
      <c r="F17" s="7">
        <f>STDEV(N17:U17)</f>
        <v>0.62815125616189271</v>
      </c>
      <c r="G17" s="22">
        <v>2.6271563362631949</v>
      </c>
      <c r="H17" s="22">
        <v>1.1945699139406709</v>
      </c>
      <c r="I17" s="22">
        <v>0.87096194205588806</v>
      </c>
      <c r="J17" s="22">
        <v>1.8688591474098484</v>
      </c>
      <c r="K17" s="22">
        <v>1.2085792990434547</v>
      </c>
      <c r="L17" s="22">
        <v>0.92661410795827315</v>
      </c>
      <c r="M17" s="22">
        <v>0.85270661702770145</v>
      </c>
      <c r="N17" s="23">
        <v>1.0888931842676113</v>
      </c>
      <c r="O17" s="23">
        <v>0.3523823256675877</v>
      </c>
      <c r="P17" s="23">
        <v>1.9965928584378909</v>
      </c>
      <c r="Q17" s="23">
        <v>1.514178755321989</v>
      </c>
      <c r="R17" s="23">
        <v>0.26573019500726719</v>
      </c>
      <c r="S17" s="23">
        <v>0.59137410774660826</v>
      </c>
      <c r="T17" s="23">
        <v>0.76569860214286467</v>
      </c>
      <c r="U17" s="23">
        <v>1.5643838076669772</v>
      </c>
      <c r="V17" s="10">
        <f>COUNTIF(G17:U17,"&gt;0")/15</f>
        <v>1</v>
      </c>
    </row>
    <row r="18" spans="1:22" x14ac:dyDescent="0.2">
      <c r="A18" s="1" t="s">
        <v>442</v>
      </c>
      <c r="B18" s="1">
        <v>269.24860000000001</v>
      </c>
      <c r="C18" s="7">
        <f>AVERAGE(G18:M18)</f>
        <v>3.7697578303189405</v>
      </c>
      <c r="D18" s="7">
        <f>STDEV(G18:M18)</f>
        <v>0.78585103703485393</v>
      </c>
      <c r="E18" s="7">
        <f>AVERAGE(N18:U18)</f>
        <v>3.8614440032868167</v>
      </c>
      <c r="F18" s="7">
        <f>STDEV(N18:U18)</f>
        <v>0.94843042502706454</v>
      </c>
      <c r="G18" s="22">
        <v>5.3323189263279609</v>
      </c>
      <c r="H18" s="22">
        <v>3.9127955951508246</v>
      </c>
      <c r="I18" s="22">
        <v>4.0187094938076751</v>
      </c>
      <c r="J18" s="22">
        <v>3.1256087666986794</v>
      </c>
      <c r="K18" s="22">
        <v>3.2975371119775461</v>
      </c>
      <c r="L18" s="22">
        <v>3.6606217310346487</v>
      </c>
      <c r="M18" s="22">
        <v>3.0407131872352449</v>
      </c>
      <c r="N18" s="23">
        <v>3.1440625204858961</v>
      </c>
      <c r="O18" s="23">
        <v>4.0660147919205958</v>
      </c>
      <c r="P18" s="23">
        <v>4.3104527392729208</v>
      </c>
      <c r="Q18" s="23">
        <v>4.3677482114176813</v>
      </c>
      <c r="R18" s="23">
        <v>3.2252030864904935</v>
      </c>
      <c r="S18" s="23">
        <v>3.2125623425271392</v>
      </c>
      <c r="T18" s="23">
        <v>2.8507364856165327</v>
      </c>
      <c r="U18" s="23">
        <v>5.7147718485632728</v>
      </c>
      <c r="V18" s="10">
        <f>COUNTIF(G18:U18,"&gt;0")/15</f>
        <v>1</v>
      </c>
    </row>
    <row r="19" spans="1:22" x14ac:dyDescent="0.2">
      <c r="A19" s="1" t="s">
        <v>443</v>
      </c>
      <c r="B19" s="1">
        <v>283.26429999999999</v>
      </c>
      <c r="C19" s="7">
        <f>AVERAGE(G19:M19)</f>
        <v>286.86449434542027</v>
      </c>
      <c r="D19" s="7">
        <f>STDEV(G19:M19)</f>
        <v>50.193253172618121</v>
      </c>
      <c r="E19" s="7">
        <f>AVERAGE(N19:U19)</f>
        <v>335.04120593561584</v>
      </c>
      <c r="F19" s="7">
        <f>STDEV(N19:U19)</f>
        <v>24.820104141101993</v>
      </c>
      <c r="G19" s="22">
        <v>260.45075102368406</v>
      </c>
      <c r="H19" s="22">
        <v>325.04015342169515</v>
      </c>
      <c r="I19" s="22">
        <v>330.0207446458362</v>
      </c>
      <c r="J19" s="22">
        <v>223.34274418949161</v>
      </c>
      <c r="K19" s="22">
        <v>227.93747945973365</v>
      </c>
      <c r="L19" s="22">
        <v>346.2330215276362</v>
      </c>
      <c r="M19" s="22">
        <v>295.02656614986489</v>
      </c>
      <c r="N19" s="23">
        <v>317.4716853462711</v>
      </c>
      <c r="O19" s="23">
        <v>363.09937199592133</v>
      </c>
      <c r="P19" s="23">
        <v>312.48599251030015</v>
      </c>
      <c r="Q19" s="23">
        <v>340.30621693955493</v>
      </c>
      <c r="R19" s="23">
        <v>323.33610438724162</v>
      </c>
      <c r="S19" s="23">
        <v>365.48010136255397</v>
      </c>
      <c r="T19" s="23">
        <v>356.87015322934525</v>
      </c>
      <c r="U19" s="23">
        <v>301.28002171373811</v>
      </c>
      <c r="V19" s="10">
        <f>COUNTIF(G19:U19,"&gt;0")/15</f>
        <v>1</v>
      </c>
    </row>
    <row r="20" spans="1:22" x14ac:dyDescent="0.2">
      <c r="A20" s="1" t="s">
        <v>444</v>
      </c>
      <c r="B20" s="1">
        <v>281.24860000000001</v>
      </c>
      <c r="C20" s="7">
        <f>AVERAGE(G20:M20)</f>
        <v>79.51646671334143</v>
      </c>
      <c r="D20" s="7">
        <f>STDEV(G20:M20)</f>
        <v>30.937672155577317</v>
      </c>
      <c r="E20" s="7">
        <f>AVERAGE(N20:U20)</f>
        <v>41.014523517998633</v>
      </c>
      <c r="F20" s="7">
        <f>STDEV(N20:U20)</f>
        <v>14.705837754063186</v>
      </c>
      <c r="G20" s="22">
        <v>105.50439054226594</v>
      </c>
      <c r="H20" s="22">
        <v>60.6124484774585</v>
      </c>
      <c r="I20" s="22">
        <v>65.343698418944683</v>
      </c>
      <c r="J20" s="22">
        <v>124.7876037741171</v>
      </c>
      <c r="K20" s="22">
        <v>101.95888564563693</v>
      </c>
      <c r="L20" s="22">
        <v>56.898961269326534</v>
      </c>
      <c r="M20" s="22">
        <v>41.509278865640319</v>
      </c>
      <c r="N20" s="23">
        <v>64.175222211038744</v>
      </c>
      <c r="O20" s="23">
        <v>33.83512762853789</v>
      </c>
      <c r="P20" s="23">
        <v>35.808612031436255</v>
      </c>
      <c r="Q20" s="23">
        <v>38.249837402875222</v>
      </c>
      <c r="R20" s="23">
        <v>48.004639220441739</v>
      </c>
      <c r="S20" s="23">
        <v>22.181029676277426</v>
      </c>
      <c r="T20" s="23">
        <v>27.43540812830409</v>
      </c>
      <c r="U20" s="23">
        <v>58.426311845077706</v>
      </c>
      <c r="V20" s="10">
        <f>COUNTIF(G20:U20,"&gt;0")/15</f>
        <v>1</v>
      </c>
    </row>
    <row r="21" spans="1:22" x14ac:dyDescent="0.2">
      <c r="A21" s="1" t="s">
        <v>445</v>
      </c>
      <c r="B21" s="1">
        <v>279.233</v>
      </c>
      <c r="C21" s="7">
        <f>AVERAGE(G21:M21)</f>
        <v>24.918348969428639</v>
      </c>
      <c r="D21" s="7">
        <f>STDEV(G21:M21)</f>
        <v>7.2074038567995755</v>
      </c>
      <c r="E21" s="7">
        <f>AVERAGE(N21:U21)</f>
        <v>15.062072471228436</v>
      </c>
      <c r="F21" s="7">
        <f>STDEV(N21:U21)</f>
        <v>5.4300541373026237</v>
      </c>
      <c r="G21" s="22">
        <v>32.588761209385908</v>
      </c>
      <c r="H21" s="22">
        <v>20.298803506131215</v>
      </c>
      <c r="I21" s="22">
        <v>24.769742481864707</v>
      </c>
      <c r="J21" s="22">
        <v>35.454521705688023</v>
      </c>
      <c r="K21" s="22">
        <v>26.016535103266769</v>
      </c>
      <c r="L21" s="22">
        <v>15.041503687470541</v>
      </c>
      <c r="M21" s="22">
        <v>20.258575092193283</v>
      </c>
      <c r="N21" s="23">
        <v>15.838055069538466</v>
      </c>
      <c r="O21" s="23">
        <v>11.768098516285768</v>
      </c>
      <c r="P21" s="23">
        <v>12.682755940680327</v>
      </c>
      <c r="Q21" s="23">
        <v>14.507938605332344</v>
      </c>
      <c r="R21" s="23">
        <v>24.635119609236256</v>
      </c>
      <c r="S21" s="23">
        <v>5.8804207694725763</v>
      </c>
      <c r="T21" s="23">
        <v>17.931062289200128</v>
      </c>
      <c r="U21" s="23">
        <v>17.253128970081633</v>
      </c>
      <c r="V21" s="10">
        <f>COUNTIF(G21:U21,"&gt;0")/15</f>
        <v>1</v>
      </c>
    </row>
    <row r="22" spans="1:22" x14ac:dyDescent="0.2">
      <c r="A22" s="1" t="s">
        <v>446</v>
      </c>
      <c r="B22" s="1">
        <v>277.21730000000002</v>
      </c>
      <c r="C22" s="7">
        <f>AVERAGE(G22:M22)</f>
        <v>2.4006169758362423</v>
      </c>
      <c r="D22" s="7">
        <f>STDEV(G22:M22)</f>
        <v>0.94293494347255802</v>
      </c>
      <c r="E22" s="7">
        <f>AVERAGE(N22:U22)</f>
        <v>2.1515208313290026</v>
      </c>
      <c r="F22" s="7">
        <f>STDEV(N22:U22)</f>
        <v>0.93630496560680176</v>
      </c>
      <c r="G22" s="22">
        <v>3.5902873192668006</v>
      </c>
      <c r="H22" s="22">
        <v>2.5631373514301838</v>
      </c>
      <c r="I22" s="22">
        <v>2.5297378071334813</v>
      </c>
      <c r="J22" s="22">
        <v>0.98183911699731763</v>
      </c>
      <c r="K22" s="22">
        <v>1.9647027701747417</v>
      </c>
      <c r="L22" s="22">
        <v>1.6918467517986766</v>
      </c>
      <c r="M22" s="22">
        <v>3.4827677140524953</v>
      </c>
      <c r="N22" s="23">
        <v>2.4955056047097397</v>
      </c>
      <c r="O22" s="23">
        <v>1.6428508429070012</v>
      </c>
      <c r="P22" s="23">
        <v>2.7551987411010912</v>
      </c>
      <c r="Q22" s="23">
        <v>2.2376252851785514</v>
      </c>
      <c r="R22" s="23">
        <v>3.6636991946520339</v>
      </c>
      <c r="S22" s="23">
        <v>0.40236425372880325</v>
      </c>
      <c r="T22" s="23">
        <v>2.0105311821474992</v>
      </c>
      <c r="U22" s="23">
        <v>2.0043915462073034</v>
      </c>
      <c r="V22" s="10">
        <f>COUNTIF(G22:U22,"&gt;0")/15</f>
        <v>1</v>
      </c>
    </row>
    <row r="23" spans="1:22" x14ac:dyDescent="0.2">
      <c r="A23" s="1" t="s">
        <v>447</v>
      </c>
      <c r="B23" s="1">
        <v>275.20170000000002</v>
      </c>
      <c r="C23" s="7">
        <f>AVERAGE(G23:M23)</f>
        <v>0.11468487285564162</v>
      </c>
      <c r="D23" s="7">
        <f>STDEV(G23:M23)</f>
        <v>0.16405707223602542</v>
      </c>
      <c r="E23" s="7">
        <f>AVERAGE(N23:U23)</f>
        <v>0.1384574940459134</v>
      </c>
      <c r="F23" s="7">
        <f>STDEV(N23:U23)</f>
        <v>0.10893910096194309</v>
      </c>
      <c r="G23" s="22">
        <v>0</v>
      </c>
      <c r="H23" s="22">
        <v>0</v>
      </c>
      <c r="I23" s="22">
        <v>0</v>
      </c>
      <c r="J23" s="22">
        <v>0.42814604479845098</v>
      </c>
      <c r="K23" s="22">
        <v>0</v>
      </c>
      <c r="L23" s="22">
        <v>0.19311437304705686</v>
      </c>
      <c r="M23" s="22">
        <v>0.18153369214398341</v>
      </c>
      <c r="N23" s="23">
        <v>0.34346471302234421</v>
      </c>
      <c r="O23" s="23">
        <v>0</v>
      </c>
      <c r="P23" s="23">
        <v>0.1686200261631533</v>
      </c>
      <c r="Q23" s="23">
        <v>0.15125726078665211</v>
      </c>
      <c r="R23" s="23">
        <v>0.12379500651193512</v>
      </c>
      <c r="S23" s="23">
        <v>0</v>
      </c>
      <c r="T23" s="23">
        <v>0.17552173140900704</v>
      </c>
      <c r="U23" s="23">
        <v>0.14500121447421541</v>
      </c>
      <c r="V23" s="10">
        <f>COUNTIF(G23:U23,"&gt;0")/15</f>
        <v>0.6</v>
      </c>
    </row>
    <row r="24" spans="1:22" x14ac:dyDescent="0.2">
      <c r="A24" s="1" t="s">
        <v>448</v>
      </c>
      <c r="B24" s="1">
        <v>297.2799</v>
      </c>
      <c r="C24" s="7">
        <f>AVERAGE(G24:M24)</f>
        <v>0.43137679112930188</v>
      </c>
      <c r="D24" s="7">
        <f>STDEV(G24:M24)</f>
        <v>0.33140148518324786</v>
      </c>
      <c r="E24" s="7">
        <f>AVERAGE(N24:U24)</f>
        <v>0.72149209551479498</v>
      </c>
      <c r="F24" s="7">
        <f>STDEV(N24:U24)</f>
        <v>0.29095482702203085</v>
      </c>
      <c r="G24" s="22">
        <v>0.35231742350644474</v>
      </c>
      <c r="H24" s="22">
        <v>0.47763596465037006</v>
      </c>
      <c r="I24" s="22">
        <v>0.65333094012452664</v>
      </c>
      <c r="J24" s="22">
        <v>0</v>
      </c>
      <c r="K24" s="22">
        <v>0</v>
      </c>
      <c r="L24" s="22">
        <v>0.73450446167598971</v>
      </c>
      <c r="M24" s="22">
        <v>0.80184874794778205</v>
      </c>
      <c r="N24" s="23">
        <v>0.83647865325423731</v>
      </c>
      <c r="O24" s="23">
        <v>0.38782900559497596</v>
      </c>
      <c r="P24" s="23">
        <v>1.0057296660305772</v>
      </c>
      <c r="Q24" s="23">
        <v>1.2113507556147509</v>
      </c>
      <c r="R24" s="23">
        <v>0.51836782120283809</v>
      </c>
      <c r="S24" s="23">
        <v>0.50268720734110817</v>
      </c>
      <c r="T24" s="23">
        <v>0.49785100434638491</v>
      </c>
      <c r="U24" s="23">
        <v>0.81164265073348674</v>
      </c>
      <c r="V24" s="10">
        <f>COUNTIF(G24:U24,"&gt;0")/15</f>
        <v>0.8666666666666667</v>
      </c>
    </row>
    <row r="25" spans="1:22" x14ac:dyDescent="0.2">
      <c r="A25" s="1" t="s">
        <v>449</v>
      </c>
      <c r="B25" s="1">
        <v>295.26429999999999</v>
      </c>
      <c r="C25" s="7">
        <f>AVERAGE(G25:M25)</f>
        <v>0.35089792156273297</v>
      </c>
      <c r="D25" s="7">
        <f>STDEV(G25:M25)</f>
        <v>0.27083506054609463</v>
      </c>
      <c r="E25" s="7">
        <f>AVERAGE(N25:U25)</f>
        <v>0.39410806881896915</v>
      </c>
      <c r="F25" s="7">
        <f>STDEV(N25:U25)</f>
        <v>0.24745184335023007</v>
      </c>
      <c r="G25" s="22">
        <v>0.65292667313338182</v>
      </c>
      <c r="H25" s="22">
        <v>0.23993958346152081</v>
      </c>
      <c r="I25" s="22">
        <v>0.49831287103458172</v>
      </c>
      <c r="J25" s="22">
        <v>0</v>
      </c>
      <c r="K25" s="22">
        <v>0</v>
      </c>
      <c r="L25" s="22">
        <v>0.49657026287760597</v>
      </c>
      <c r="M25" s="22">
        <v>0.56853606043204086</v>
      </c>
      <c r="N25" s="23">
        <v>0.53320601220250174</v>
      </c>
      <c r="O25" s="23">
        <v>4.0356068459493737E-2</v>
      </c>
      <c r="P25" s="23">
        <v>0.54492909997752936</v>
      </c>
      <c r="Q25" s="23">
        <v>0.61199965977564363</v>
      </c>
      <c r="R25" s="23">
        <v>0.44220430444566816</v>
      </c>
      <c r="S25" s="23">
        <v>3.2518485504016224E-2</v>
      </c>
      <c r="T25" s="23">
        <v>0.28923881459301121</v>
      </c>
      <c r="U25" s="23">
        <v>0.65841210559388907</v>
      </c>
      <c r="V25" s="10">
        <f>COUNTIF(G25:U25,"&gt;0")/15</f>
        <v>0.8666666666666667</v>
      </c>
    </row>
    <row r="26" spans="1:22" x14ac:dyDescent="0.2">
      <c r="A26" s="1" t="s">
        <v>450</v>
      </c>
      <c r="B26" s="1">
        <v>311.29559999999998</v>
      </c>
      <c r="C26" s="7">
        <f>AVERAGE(G26:M26)</f>
        <v>2.3506188907831174</v>
      </c>
      <c r="D26" s="7">
        <f>STDEV(G26:M26)</f>
        <v>1.1606911418166219</v>
      </c>
      <c r="E26" s="7">
        <f>AVERAGE(N26:U26)</f>
        <v>3.2467352612407598</v>
      </c>
      <c r="F26" s="7">
        <f>STDEV(N26:U26)</f>
        <v>0.37463117630940707</v>
      </c>
      <c r="G26" s="22">
        <v>3.0685290647325805</v>
      </c>
      <c r="H26" s="22">
        <v>2.9168659952313609</v>
      </c>
      <c r="I26" s="22">
        <v>3.0980913521279154</v>
      </c>
      <c r="J26" s="22">
        <v>1.8510582064426717</v>
      </c>
      <c r="K26" s="22">
        <v>0</v>
      </c>
      <c r="L26" s="22">
        <v>3.2977114890021362</v>
      </c>
      <c r="M26" s="22">
        <v>2.2220761279451571</v>
      </c>
      <c r="N26" s="23">
        <v>3.1878041136130779</v>
      </c>
      <c r="O26" s="23">
        <v>3.5857202597398667</v>
      </c>
      <c r="P26" s="23">
        <v>3.1046433556275947</v>
      </c>
      <c r="Q26" s="23">
        <v>3.9166986461452318</v>
      </c>
      <c r="R26" s="23">
        <v>3.4339508585368268</v>
      </c>
      <c r="S26" s="23">
        <v>3.046909459135799</v>
      </c>
      <c r="T26" s="23">
        <v>2.8056509421050508</v>
      </c>
      <c r="U26" s="23">
        <v>2.8925044550226366</v>
      </c>
      <c r="V26" s="10">
        <f>COUNTIF(G26:U26,"&gt;0")/15</f>
        <v>0.93333333333333335</v>
      </c>
    </row>
    <row r="27" spans="1:22" x14ac:dyDescent="0.2">
      <c r="A27" s="1" t="s">
        <v>451</v>
      </c>
      <c r="B27" s="1">
        <v>309.2799</v>
      </c>
      <c r="C27" s="7">
        <f>AVERAGE(G27:M27)</f>
        <v>0.50934453515682088</v>
      </c>
      <c r="D27" s="7">
        <f>STDEV(G27:M27)</f>
        <v>0.30492593180653793</v>
      </c>
      <c r="E27" s="7">
        <f>AVERAGE(N27:U27)</f>
        <v>0.5848222508039439</v>
      </c>
      <c r="F27" s="7">
        <f>STDEV(N27:U27)</f>
        <v>0.29630999550836828</v>
      </c>
      <c r="G27" s="22">
        <v>0.81742546377581238</v>
      </c>
      <c r="H27" s="22">
        <v>0.39331530085590483</v>
      </c>
      <c r="I27" s="22">
        <v>0.78737439721025759</v>
      </c>
      <c r="J27" s="22">
        <v>0.27062602839262528</v>
      </c>
      <c r="K27" s="22">
        <v>0</v>
      </c>
      <c r="L27" s="22">
        <v>0.74092702492843643</v>
      </c>
      <c r="M27" s="22">
        <v>0.55574353093471018</v>
      </c>
      <c r="N27" s="23">
        <v>0.70030724035324021</v>
      </c>
      <c r="O27" s="23">
        <v>0.3375285370251071</v>
      </c>
      <c r="P27" s="23">
        <v>0.45334875629356575</v>
      </c>
      <c r="Q27" s="23">
        <v>0.66452608069373009</v>
      </c>
      <c r="R27" s="23">
        <v>1.0462856201167634</v>
      </c>
      <c r="S27" s="23">
        <v>7.4537243997151864E-2</v>
      </c>
      <c r="T27" s="23">
        <v>0.61123297003772581</v>
      </c>
      <c r="U27" s="23">
        <v>0.79081155791426705</v>
      </c>
      <c r="V27" s="10">
        <f>COUNTIF(G27:U27,"&gt;0")/15</f>
        <v>0.93333333333333335</v>
      </c>
    </row>
    <row r="28" spans="1:22" x14ac:dyDescent="0.2">
      <c r="A28" s="1" t="s">
        <v>452</v>
      </c>
      <c r="B28" s="1">
        <v>307.26429999999999</v>
      </c>
      <c r="C28" s="7">
        <f>AVERAGE(G28:M28)</f>
        <v>0.21427539914032759</v>
      </c>
      <c r="D28" s="7">
        <f>STDEV(G28:M28)</f>
        <v>0.174911139519209</v>
      </c>
      <c r="E28" s="7">
        <f>AVERAGE(N28:U28)</f>
        <v>0.31826034780146101</v>
      </c>
      <c r="F28" s="7">
        <f>STDEV(N28:U28)</f>
        <v>0.21366085423484288</v>
      </c>
      <c r="G28" s="22">
        <v>0.28906509261122448</v>
      </c>
      <c r="H28" s="22">
        <v>0.13764640150940971</v>
      </c>
      <c r="I28" s="22">
        <v>0.25202209656517349</v>
      </c>
      <c r="J28" s="22">
        <v>0</v>
      </c>
      <c r="K28" s="22">
        <v>0</v>
      </c>
      <c r="L28" s="22">
        <v>0.4402687258780551</v>
      </c>
      <c r="M28" s="22">
        <v>0.3809254774184303</v>
      </c>
      <c r="N28" s="23">
        <v>0.41525494823385456</v>
      </c>
      <c r="O28" s="23">
        <v>6.4505167312928519E-2</v>
      </c>
      <c r="P28" s="23">
        <v>0.22216316239164402</v>
      </c>
      <c r="Q28" s="23">
        <v>0.29418971842926278</v>
      </c>
      <c r="R28" s="23">
        <v>0.5216055902458977</v>
      </c>
      <c r="S28" s="23">
        <v>3.7915394968059589E-2</v>
      </c>
      <c r="T28" s="23">
        <v>0.33187219809149565</v>
      </c>
      <c r="U28" s="23">
        <v>0.65857660273854524</v>
      </c>
      <c r="V28" s="10">
        <f>COUNTIF(G28:U28,"&gt;0")/15</f>
        <v>0.8666666666666667</v>
      </c>
    </row>
    <row r="29" spans="1:22" x14ac:dyDescent="0.2">
      <c r="A29" s="1" t="s">
        <v>453</v>
      </c>
      <c r="B29" s="1">
        <v>305.24860000000001</v>
      </c>
      <c r="C29" s="7">
        <f>AVERAGE(G29:M29)</f>
        <v>0.80637226992250899</v>
      </c>
      <c r="D29" s="7">
        <f>STDEV(G29:M29)</f>
        <v>0.61963129772455439</v>
      </c>
      <c r="E29" s="7">
        <f>AVERAGE(N29:U29)</f>
        <v>0.69956815766799474</v>
      </c>
      <c r="F29" s="7">
        <f>STDEV(N29:U29)</f>
        <v>0.45978496935566759</v>
      </c>
      <c r="G29" s="22">
        <v>1.6605215328162855</v>
      </c>
      <c r="H29" s="22">
        <v>1.0518117868987311</v>
      </c>
      <c r="I29" s="22">
        <v>1.2585625568112058</v>
      </c>
      <c r="J29" s="22">
        <v>0</v>
      </c>
      <c r="K29" s="22">
        <v>0</v>
      </c>
      <c r="L29" s="22">
        <v>0.77752868215416138</v>
      </c>
      <c r="M29" s="22">
        <v>0.89618133077717943</v>
      </c>
      <c r="N29" s="23">
        <v>0.91427624745813085</v>
      </c>
      <c r="O29" s="23">
        <v>0.18278522400891575</v>
      </c>
      <c r="P29" s="23">
        <v>0.67263746467965879</v>
      </c>
      <c r="Q29" s="23">
        <v>1.123074199437468</v>
      </c>
      <c r="R29" s="23">
        <v>0.39520075785392533</v>
      </c>
      <c r="S29" s="23">
        <v>9.4036957809762331E-2</v>
      </c>
      <c r="T29" s="23">
        <v>0.79515812331978597</v>
      </c>
      <c r="U29" s="23">
        <v>1.4193762867763109</v>
      </c>
      <c r="V29" s="10">
        <f>COUNTIF(G29:U29,"&gt;0")/15</f>
        <v>0.8666666666666667</v>
      </c>
    </row>
    <row r="30" spans="1:22" x14ac:dyDescent="0.2">
      <c r="A30" s="1" t="s">
        <v>454</v>
      </c>
      <c r="B30" s="1">
        <v>303.233</v>
      </c>
      <c r="C30" s="7">
        <f>AVERAGE(G30:M30)</f>
        <v>5.1264714544692849</v>
      </c>
      <c r="D30" s="7">
        <f>STDEV(G30:M30)</f>
        <v>3.2956434731968369</v>
      </c>
      <c r="E30" s="7">
        <f>AVERAGE(N30:U30)</f>
        <v>2.1534041870381158</v>
      </c>
      <c r="F30" s="7">
        <f>STDEV(N30:U30)</f>
        <v>1.5370233506005866</v>
      </c>
      <c r="G30" s="22">
        <v>8.853976236182902</v>
      </c>
      <c r="H30" s="22">
        <v>6.0304423719123852</v>
      </c>
      <c r="I30" s="22">
        <v>5.6306875319854699</v>
      </c>
      <c r="J30" s="22">
        <v>9.3196233000549924</v>
      </c>
      <c r="K30" s="22">
        <v>1.1849767534074485</v>
      </c>
      <c r="L30" s="22">
        <v>3.5668691182186993</v>
      </c>
      <c r="M30" s="22">
        <v>1.2987248695231002</v>
      </c>
      <c r="N30" s="23">
        <v>3.6771624092306112</v>
      </c>
      <c r="O30" s="23">
        <v>2.1169120786093609</v>
      </c>
      <c r="P30" s="23">
        <v>9.1578426347637354E-2</v>
      </c>
      <c r="Q30" s="23">
        <v>3.4102679920745156</v>
      </c>
      <c r="R30" s="23">
        <v>0.69939568972746968</v>
      </c>
      <c r="S30" s="23">
        <v>1.1593674684985165</v>
      </c>
      <c r="T30" s="23">
        <v>1.6721060813631865</v>
      </c>
      <c r="U30" s="23">
        <v>4.4004433504536298</v>
      </c>
      <c r="V30" s="10">
        <f>COUNTIF(G30:U30,"&gt;0")/15</f>
        <v>1</v>
      </c>
    </row>
    <row r="31" spans="1:22" x14ac:dyDescent="0.2">
      <c r="A31" s="1" t="s">
        <v>455</v>
      </c>
      <c r="B31" s="1">
        <v>301.21730000000002</v>
      </c>
      <c r="C31" s="7">
        <f>AVERAGE(G31:M31)</f>
        <v>1.073090008639652</v>
      </c>
      <c r="D31" s="7">
        <f>STDEV(G31:M31)</f>
        <v>0.5343472478588247</v>
      </c>
      <c r="E31" s="7">
        <f>AVERAGE(N31:U31)</f>
        <v>1.1472606721542138</v>
      </c>
      <c r="F31" s="7">
        <f>STDEV(N31:U31)</f>
        <v>0.48850430801575739</v>
      </c>
      <c r="G31" s="22">
        <v>1.6486612671407554</v>
      </c>
      <c r="H31" s="22">
        <v>1.4208990758086546</v>
      </c>
      <c r="I31" s="22">
        <v>1.2213098208670792</v>
      </c>
      <c r="J31" s="22">
        <v>0</v>
      </c>
      <c r="K31" s="22">
        <v>1.0898793567338383</v>
      </c>
      <c r="L31" s="22">
        <v>0.8568518374508648</v>
      </c>
      <c r="M31" s="22">
        <v>1.2740287024763717</v>
      </c>
      <c r="N31" s="23">
        <v>1.1628803304498589</v>
      </c>
      <c r="O31" s="23">
        <v>0.78730854298948072</v>
      </c>
      <c r="P31" s="23">
        <v>1.631984340427759</v>
      </c>
      <c r="Q31" s="23">
        <v>1.9152854284211538</v>
      </c>
      <c r="R31" s="23">
        <v>0.95471091054475099</v>
      </c>
      <c r="S31" s="23">
        <v>0.37933384255804492</v>
      </c>
      <c r="T31" s="23">
        <v>1.3826763551555659</v>
      </c>
      <c r="U31" s="23">
        <v>0.96390562668709556</v>
      </c>
      <c r="V31" s="10">
        <f>COUNTIF(G31:U31,"&gt;0")/15</f>
        <v>0.93333333333333335</v>
      </c>
    </row>
    <row r="32" spans="1:22" x14ac:dyDescent="0.2">
      <c r="A32" s="1" t="s">
        <v>456</v>
      </c>
      <c r="B32" s="1">
        <v>325.31119999999999</v>
      </c>
      <c r="C32" s="7">
        <f>AVERAGE(G32:M32)</f>
        <v>0.10946875676787618</v>
      </c>
      <c r="D32" s="7">
        <f>STDEV(G32:M32)</f>
        <v>0.13199474564756256</v>
      </c>
      <c r="E32" s="7">
        <f>AVERAGE(N32:U32)</f>
        <v>0.20773068435551803</v>
      </c>
      <c r="F32" s="7">
        <f>STDEV(N32:U32)</f>
        <v>0.16652805166176293</v>
      </c>
      <c r="G32" s="22">
        <v>0.11294592993923115</v>
      </c>
      <c r="H32" s="22">
        <v>0</v>
      </c>
      <c r="I32" s="22">
        <v>0.1822230649917268</v>
      </c>
      <c r="J32" s="22">
        <v>0</v>
      </c>
      <c r="K32" s="22">
        <v>0</v>
      </c>
      <c r="L32" s="22">
        <v>0.11008880692968509</v>
      </c>
      <c r="M32" s="22">
        <v>0.36102349551449026</v>
      </c>
      <c r="N32" s="23">
        <v>0.330690445039513</v>
      </c>
      <c r="O32" s="23">
        <v>3.3746338110321912E-2</v>
      </c>
      <c r="P32" s="23">
        <v>0.38197560648311257</v>
      </c>
      <c r="Q32" s="23">
        <v>0.46905637532537864</v>
      </c>
      <c r="R32" s="23">
        <v>0.11869916887722835</v>
      </c>
      <c r="S32" s="23">
        <v>7.8194210098913641E-2</v>
      </c>
      <c r="T32" s="23">
        <v>4.8589136375064013E-2</v>
      </c>
      <c r="U32" s="23">
        <v>0.20089419453461216</v>
      </c>
      <c r="V32" s="10">
        <f>COUNTIF(G32:U32,"&gt;0")/15</f>
        <v>0.8</v>
      </c>
    </row>
    <row r="33" spans="1:22" x14ac:dyDescent="0.2">
      <c r="A33" s="1" t="s">
        <v>457</v>
      </c>
      <c r="B33" s="1">
        <v>339.32690000000002</v>
      </c>
      <c r="C33" s="7">
        <f>AVERAGE(G33:M33)</f>
        <v>0.29812229674683594</v>
      </c>
      <c r="D33" s="7">
        <f>STDEV(G33:M33)</f>
        <v>0.17159890911233702</v>
      </c>
      <c r="E33" s="7">
        <f>AVERAGE(N33:U33)</f>
        <v>0.490859883138071</v>
      </c>
      <c r="F33" s="7">
        <f>STDEV(N33:U33)</f>
        <v>0.38343664801403871</v>
      </c>
      <c r="G33" s="22">
        <v>0.2936879700538082</v>
      </c>
      <c r="H33" s="22">
        <v>0.12508398258224593</v>
      </c>
      <c r="I33" s="22">
        <v>0.38954865991367732</v>
      </c>
      <c r="J33" s="22">
        <v>0.41241394073916404</v>
      </c>
      <c r="K33" s="22">
        <v>0</v>
      </c>
      <c r="L33" s="22">
        <v>0.43333448614039544</v>
      </c>
      <c r="M33" s="22">
        <v>0.43278703779856093</v>
      </c>
      <c r="N33" s="23">
        <v>0.48673514218965386</v>
      </c>
      <c r="O33" s="23">
        <v>6.5854362996010718E-2</v>
      </c>
      <c r="P33" s="23">
        <v>0.50724542932964234</v>
      </c>
      <c r="Q33" s="23">
        <v>1.2451343874325289</v>
      </c>
      <c r="R33" s="23">
        <v>0.76958951929530872</v>
      </c>
      <c r="S33" s="23">
        <v>6.4179969362300263E-2</v>
      </c>
      <c r="T33" s="23">
        <v>0.37360125932809879</v>
      </c>
      <c r="U33" s="23">
        <v>0.41453899517102405</v>
      </c>
      <c r="V33" s="10">
        <f>COUNTIF(G33:U33,"&gt;0")/15</f>
        <v>0.93333333333333335</v>
      </c>
    </row>
    <row r="34" spans="1:22" x14ac:dyDescent="0.2">
      <c r="A34" s="1" t="s">
        <v>458</v>
      </c>
      <c r="B34" s="1">
        <v>337.31119999999999</v>
      </c>
      <c r="C34" s="7">
        <f>AVERAGE(G34:M34)</f>
        <v>9.1470396095798323E-2</v>
      </c>
      <c r="D34" s="7">
        <f>STDEV(G34:M34)</f>
        <v>0.13585996568541531</v>
      </c>
      <c r="E34" s="7">
        <f>AVERAGE(N34:U34)</f>
        <v>0.10329651895387687</v>
      </c>
      <c r="F34" s="7">
        <f>STDEV(N34:U34)</f>
        <v>6.9449530659012215E-2</v>
      </c>
      <c r="G34" s="22">
        <v>0</v>
      </c>
      <c r="H34" s="22">
        <v>7.9669211721776406E-2</v>
      </c>
      <c r="I34" s="22">
        <v>8.6883197769984211E-2</v>
      </c>
      <c r="J34" s="22">
        <v>0</v>
      </c>
      <c r="K34" s="22">
        <v>0</v>
      </c>
      <c r="L34" s="22">
        <v>8.989301331794744E-2</v>
      </c>
      <c r="M34" s="22">
        <v>0.38384734986088015</v>
      </c>
      <c r="N34" s="23">
        <v>0.19069814577282276</v>
      </c>
      <c r="O34" s="23">
        <v>4.1929290569790147E-2</v>
      </c>
      <c r="P34" s="23">
        <v>8.1003552487631372E-2</v>
      </c>
      <c r="Q34" s="23">
        <v>7.8135422765802959E-2</v>
      </c>
      <c r="R34" s="23">
        <v>4.465362241044981E-2</v>
      </c>
      <c r="S34" s="23">
        <v>7.2186705435168877E-2</v>
      </c>
      <c r="T34" s="23">
        <v>8.5940383873516477E-2</v>
      </c>
      <c r="U34" s="23">
        <v>0.23182502831583263</v>
      </c>
      <c r="V34" s="10">
        <f>COUNTIF(G34:U34,"&gt;0")/15</f>
        <v>0.8</v>
      </c>
    </row>
    <row r="35" spans="1:22" x14ac:dyDescent="0.2">
      <c r="A35" s="1" t="s">
        <v>459</v>
      </c>
      <c r="B35" s="1">
        <v>335.29559999999998</v>
      </c>
      <c r="C35" s="7">
        <f>AVERAGE(G35:M35)</f>
        <v>1.2796908025243367E-2</v>
      </c>
      <c r="D35" s="7">
        <f>STDEV(G35:M35)</f>
        <v>2.2353302931405271E-2</v>
      </c>
      <c r="E35" s="7">
        <f>AVERAGE(N35:U35)</f>
        <v>2.0203035591486923E-2</v>
      </c>
      <c r="F35" s="7">
        <f>STDEV(N35:U35)</f>
        <v>2.0598004632512892E-2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3.6658804510077143E-2</v>
      </c>
      <c r="M35" s="22">
        <v>5.2919551666626423E-2</v>
      </c>
      <c r="N35" s="23">
        <v>2.321188777452728E-2</v>
      </c>
      <c r="O35" s="23">
        <v>0</v>
      </c>
      <c r="P35" s="23">
        <v>5.5413972439535823E-2</v>
      </c>
      <c r="Q35" s="23">
        <v>2.8659020339749368E-2</v>
      </c>
      <c r="R35" s="23">
        <v>0</v>
      </c>
      <c r="S35" s="23">
        <v>0</v>
      </c>
      <c r="T35" s="23">
        <v>1.4363047663730446E-2</v>
      </c>
      <c r="U35" s="23">
        <v>3.9976356514352482E-2</v>
      </c>
      <c r="V35" s="10">
        <f>COUNTIF(G35:U35,"&gt;0")/15</f>
        <v>0.46666666666666667</v>
      </c>
    </row>
    <row r="36" spans="1:22" x14ac:dyDescent="0.2">
      <c r="A36" s="1" t="s">
        <v>460</v>
      </c>
      <c r="B36" s="1">
        <v>333.2799</v>
      </c>
      <c r="C36" s="7">
        <f>AVERAGE(G36:M36)</f>
        <v>1.1424614985306059E-2</v>
      </c>
      <c r="D36" s="7">
        <f>STDEV(G36:M36)</f>
        <v>1.5478706636916143E-2</v>
      </c>
      <c r="E36" s="7">
        <f>AVERAGE(N36:U36)</f>
        <v>7.7733140567053053E-3</v>
      </c>
      <c r="F36" s="7">
        <f>STDEV(N36:U36)</f>
        <v>1.114354545259023E-2</v>
      </c>
      <c r="G36" s="22">
        <v>0</v>
      </c>
      <c r="H36" s="22">
        <v>3.4468603273765455E-2</v>
      </c>
      <c r="I36" s="22">
        <v>0</v>
      </c>
      <c r="J36" s="22">
        <v>0</v>
      </c>
      <c r="K36" s="22">
        <v>0</v>
      </c>
      <c r="L36" s="22">
        <v>3.074612706062858E-2</v>
      </c>
      <c r="M36" s="22">
        <v>1.4757574562748373E-2</v>
      </c>
      <c r="N36" s="23">
        <v>1.5409656253645298E-2</v>
      </c>
      <c r="O36" s="23">
        <v>0</v>
      </c>
      <c r="P36" s="23">
        <v>0</v>
      </c>
      <c r="Q36" s="23">
        <v>2.6640418593363642E-2</v>
      </c>
      <c r="R36" s="23">
        <v>0</v>
      </c>
      <c r="S36" s="23">
        <v>0</v>
      </c>
      <c r="T36" s="23">
        <v>0</v>
      </c>
      <c r="U36" s="23">
        <v>2.0136437606633504E-2</v>
      </c>
      <c r="V36" s="10">
        <f>COUNTIF(G36:U36,"&gt;0")/15</f>
        <v>0.4</v>
      </c>
    </row>
    <row r="37" spans="1:22" x14ac:dyDescent="0.2">
      <c r="A37" s="1" t="s">
        <v>461</v>
      </c>
      <c r="B37" s="1">
        <v>331.26429999999999</v>
      </c>
      <c r="C37" s="7">
        <f>AVERAGE(G37:M37)</f>
        <v>0.10312985546707736</v>
      </c>
      <c r="D37" s="7">
        <f>STDEV(G37:M37)</f>
        <v>0.10481497034540137</v>
      </c>
      <c r="E37" s="7">
        <f>AVERAGE(N37:U37)</f>
        <v>7.4263897489289438E-2</v>
      </c>
      <c r="F37" s="7">
        <f>STDEV(N37:U37)</f>
        <v>6.7365608227030818E-2</v>
      </c>
      <c r="G37" s="22">
        <v>6.9354907011060285E-2</v>
      </c>
      <c r="H37" s="22">
        <v>0.26998356258212464</v>
      </c>
      <c r="I37" s="22">
        <v>5.574171519603089E-2</v>
      </c>
      <c r="J37" s="22">
        <v>0</v>
      </c>
      <c r="K37" s="22">
        <v>0</v>
      </c>
      <c r="L37" s="22">
        <v>0.21886951095216944</v>
      </c>
      <c r="M37" s="22">
        <v>0.10795929252815631</v>
      </c>
      <c r="N37" s="23">
        <v>0.11682859597438595</v>
      </c>
      <c r="O37" s="23">
        <v>4.3117603182992244E-2</v>
      </c>
      <c r="P37" s="23">
        <v>2.5061317203175441E-2</v>
      </c>
      <c r="Q37" s="23">
        <v>8.698328198570493E-2</v>
      </c>
      <c r="R37" s="23">
        <v>0</v>
      </c>
      <c r="S37" s="23">
        <v>0</v>
      </c>
      <c r="T37" s="23">
        <v>0.17340742423228978</v>
      </c>
      <c r="U37" s="23">
        <v>0.14871295733576712</v>
      </c>
      <c r="V37" s="10">
        <f>COUNTIF(G37:U37,"&gt;0")/15</f>
        <v>0.73333333333333328</v>
      </c>
    </row>
    <row r="38" spans="1:22" x14ac:dyDescent="0.2">
      <c r="A38" s="1" t="s">
        <v>462</v>
      </c>
      <c r="B38" s="1">
        <v>329.24860000000001</v>
      </c>
      <c r="C38" s="7">
        <f>AVERAGE(G38:M38)</f>
        <v>0.12360447577591811</v>
      </c>
      <c r="D38" s="7">
        <f>STDEV(G38:M38)</f>
        <v>8.2752760527974076E-2</v>
      </c>
      <c r="E38" s="7">
        <f>AVERAGE(N38:U38)</f>
        <v>7.4886405392824915E-2</v>
      </c>
      <c r="F38" s="7">
        <f>STDEV(N38:U38)</f>
        <v>0.10335291988007125</v>
      </c>
      <c r="G38" s="22">
        <v>0.16501051979301445</v>
      </c>
      <c r="H38" s="22">
        <v>6.1448759739775483E-2</v>
      </c>
      <c r="I38" s="22">
        <v>5.8382875913027647E-2</v>
      </c>
      <c r="J38" s="22">
        <v>0</v>
      </c>
      <c r="K38" s="22">
        <v>0.2130318650938898</v>
      </c>
      <c r="L38" s="22">
        <v>0.20321486806743186</v>
      </c>
      <c r="M38" s="22">
        <v>0.16414244182428744</v>
      </c>
      <c r="N38" s="23">
        <v>0.17714990859455376</v>
      </c>
      <c r="O38" s="23">
        <v>0</v>
      </c>
      <c r="P38" s="23">
        <v>8.5701368412893376E-3</v>
      </c>
      <c r="Q38" s="23">
        <v>3.8611251821407649E-2</v>
      </c>
      <c r="R38" s="23">
        <v>0</v>
      </c>
      <c r="S38" s="23">
        <v>2.9089241860052396E-2</v>
      </c>
      <c r="T38" s="23">
        <v>5.8598965285377128E-2</v>
      </c>
      <c r="U38" s="23">
        <v>0.28707173873991904</v>
      </c>
      <c r="V38" s="10">
        <f>COUNTIF(G38:U38,"&gt;0")/15</f>
        <v>0.8</v>
      </c>
    </row>
    <row r="39" spans="1:22" x14ac:dyDescent="0.2">
      <c r="A39" s="1" t="s">
        <v>463</v>
      </c>
      <c r="B39" s="1">
        <v>327.233</v>
      </c>
      <c r="C39" s="7">
        <f>AVERAGE(G39:M39)</f>
        <v>0.63903114813051454</v>
      </c>
      <c r="D39" s="7">
        <f>STDEV(G39:M39)</f>
        <v>0.41062293724131127</v>
      </c>
      <c r="E39" s="7">
        <f>AVERAGE(N39:U39)</f>
        <v>0.35732975365869662</v>
      </c>
      <c r="F39" s="7">
        <f>STDEV(N39:U39)</f>
        <v>0.33765226557938616</v>
      </c>
      <c r="G39" s="22">
        <v>0.408285158244243</v>
      </c>
      <c r="H39" s="22">
        <v>1.1518449750070308</v>
      </c>
      <c r="I39" s="22">
        <v>1.1150436243984905</v>
      </c>
      <c r="J39" s="22">
        <v>0.76899142125376041</v>
      </c>
      <c r="K39" s="22">
        <v>0</v>
      </c>
      <c r="L39" s="22">
        <v>0.59391231580076775</v>
      </c>
      <c r="M39" s="22">
        <v>0.4351405422093092</v>
      </c>
      <c r="N39" s="23">
        <v>0.54522647839056282</v>
      </c>
      <c r="O39" s="23">
        <v>0.35392763077920419</v>
      </c>
      <c r="P39" s="23">
        <v>0</v>
      </c>
      <c r="Q39" s="23">
        <v>0.25674854912796807</v>
      </c>
      <c r="R39" s="23">
        <v>0</v>
      </c>
      <c r="S39" s="23">
        <v>0.11216821938627236</v>
      </c>
      <c r="T39" s="23">
        <v>0.63165342787337264</v>
      </c>
      <c r="U39" s="23">
        <v>0.95891372371219274</v>
      </c>
      <c r="V39" s="10">
        <f>COUNTIF(G39:U39,"&gt;0")/15</f>
        <v>0.8</v>
      </c>
    </row>
    <row r="40" spans="1:22" x14ac:dyDescent="0.2">
      <c r="A40" s="1" t="s">
        <v>464</v>
      </c>
      <c r="B40" s="1">
        <v>353.34249999999997</v>
      </c>
      <c r="C40" s="7">
        <f>AVERAGE(G40:M40)</f>
        <v>0.12337443135808046</v>
      </c>
      <c r="D40" s="7">
        <f>STDEV(G40:M40)</f>
        <v>0.10862154254867802</v>
      </c>
      <c r="E40" s="7">
        <f>AVERAGE(N40:U40)</f>
        <v>0.1714348906157343</v>
      </c>
      <c r="F40" s="7">
        <f>STDEV(N40:U40)</f>
        <v>0.21303470771866737</v>
      </c>
      <c r="G40" s="22">
        <v>8.2150772610793815E-2</v>
      </c>
      <c r="H40" s="22">
        <v>0</v>
      </c>
      <c r="I40" s="22">
        <v>0.20745414309978388</v>
      </c>
      <c r="J40" s="22">
        <v>0</v>
      </c>
      <c r="K40" s="22">
        <v>0.22849424162398194</v>
      </c>
      <c r="L40" s="22">
        <v>8.4295341109179731E-2</v>
      </c>
      <c r="M40" s="22">
        <v>0.26122652106282396</v>
      </c>
      <c r="N40" s="23">
        <v>0.17362974593014843</v>
      </c>
      <c r="O40" s="23">
        <v>0</v>
      </c>
      <c r="P40" s="23">
        <v>0.11397241406744807</v>
      </c>
      <c r="Q40" s="23">
        <v>0.64872596517743852</v>
      </c>
      <c r="R40" s="23">
        <v>0.26902437530597167</v>
      </c>
      <c r="S40" s="23">
        <v>0</v>
      </c>
      <c r="T40" s="23">
        <v>4.666028560474518E-2</v>
      </c>
      <c r="U40" s="23">
        <v>0.11946633884012239</v>
      </c>
      <c r="V40" s="10">
        <f>COUNTIF(G40:U40,"&gt;0")/15</f>
        <v>0.73333333333333328</v>
      </c>
    </row>
    <row r="41" spans="1:22" x14ac:dyDescent="0.2">
      <c r="A41" s="1" t="s">
        <v>465</v>
      </c>
      <c r="B41" s="1">
        <v>367.35820000000001</v>
      </c>
      <c r="C41" s="7">
        <f>AVERAGE(G41:M41)</f>
        <v>0.39239199617430404</v>
      </c>
      <c r="D41" s="7">
        <f>STDEV(G41:M41)</f>
        <v>0.18339369085362364</v>
      </c>
      <c r="E41" s="7">
        <f>AVERAGE(N41:U41)</f>
        <v>0.64486643416733958</v>
      </c>
      <c r="F41" s="7">
        <f>STDEV(N41:U41)</f>
        <v>0.67816613036221829</v>
      </c>
      <c r="G41" s="22">
        <v>0.25026062296991236</v>
      </c>
      <c r="H41" s="22">
        <v>0.15880474739752382</v>
      </c>
      <c r="I41" s="22">
        <v>0.69989643527487111</v>
      </c>
      <c r="J41" s="22">
        <v>0.48382705679817362</v>
      </c>
      <c r="K41" s="22">
        <v>0.30883342811724074</v>
      </c>
      <c r="L41" s="22">
        <v>0.51006353248873659</v>
      </c>
      <c r="M41" s="22">
        <v>0.33505815017367052</v>
      </c>
      <c r="N41" s="23">
        <v>0.41998630834657535</v>
      </c>
      <c r="O41" s="23">
        <v>0.27246303895781526</v>
      </c>
      <c r="P41" s="23">
        <v>0.3271414638847</v>
      </c>
      <c r="Q41" s="23">
        <v>2.0881540099256504</v>
      </c>
      <c r="R41" s="23">
        <v>1.2735822787613709</v>
      </c>
      <c r="S41" s="23">
        <v>0.22860113005883395</v>
      </c>
      <c r="T41" s="23">
        <v>0.31438240960679281</v>
      </c>
      <c r="U41" s="23">
        <v>0.2346208337969776</v>
      </c>
      <c r="V41" s="10">
        <f>COUNTIF(G41:U41,"&gt;0")/15</f>
        <v>1</v>
      </c>
    </row>
    <row r="42" spans="1:22" x14ac:dyDescent="0.2">
      <c r="A42" s="1" t="s">
        <v>466</v>
      </c>
      <c r="B42" s="1">
        <v>365.34249999999997</v>
      </c>
      <c r="C42" s="7">
        <f>AVERAGE(G42:M42)</f>
        <v>6.2044286482964346E-2</v>
      </c>
      <c r="D42" s="7">
        <f>STDEV(G42:M42)</f>
        <v>0.1487770728172759</v>
      </c>
      <c r="E42" s="7">
        <f>AVERAGE(N42:U42)</f>
        <v>9.1913675356531076E-3</v>
      </c>
      <c r="F42" s="7">
        <f>STDEV(N42:U42)</f>
        <v>1.3606270272456275E-2</v>
      </c>
      <c r="G42" s="22">
        <v>0</v>
      </c>
      <c r="H42" s="22">
        <v>0</v>
      </c>
      <c r="I42" s="22">
        <v>0</v>
      </c>
      <c r="J42" s="22">
        <v>0.39889522756752022</v>
      </c>
      <c r="K42" s="22">
        <v>0</v>
      </c>
      <c r="L42" s="22">
        <v>1.9904313211092237E-2</v>
      </c>
      <c r="M42" s="22">
        <v>1.5510464602137926E-2</v>
      </c>
      <c r="N42" s="23">
        <v>8.7906664687501506E-3</v>
      </c>
      <c r="O42" s="23">
        <v>0</v>
      </c>
      <c r="P42" s="23">
        <v>1.2993653385062615E-2</v>
      </c>
      <c r="Q42" s="23">
        <v>3.978008597792497E-2</v>
      </c>
      <c r="R42" s="23">
        <v>0</v>
      </c>
      <c r="S42" s="23">
        <v>0</v>
      </c>
      <c r="T42" s="23">
        <v>1.1966534453487129E-2</v>
      </c>
      <c r="U42" s="23">
        <v>0</v>
      </c>
      <c r="V42" s="10">
        <f>COUNTIF(G42:U42,"&gt;0")/15</f>
        <v>0.46666666666666667</v>
      </c>
    </row>
    <row r="43" spans="1:22" x14ac:dyDescent="0.2">
      <c r="A43" s="1" t="s">
        <v>467</v>
      </c>
      <c r="B43" s="1">
        <v>395.38900000000001</v>
      </c>
      <c r="C43" s="7">
        <f>AVERAGE(G43:M43)</f>
        <v>8.157989597981416E-2</v>
      </c>
      <c r="D43" s="7">
        <f>STDEV(G43:M43)</f>
        <v>9.8776774763068703E-2</v>
      </c>
      <c r="E43" s="7">
        <f>AVERAGE(N43:U43)</f>
        <v>0.28627765247295395</v>
      </c>
      <c r="F43" s="7">
        <f>STDEV(N43:U43)</f>
        <v>0.42444567532002986</v>
      </c>
      <c r="G43" s="22">
        <v>0</v>
      </c>
      <c r="H43" s="22">
        <v>3.0557179607324347E-2</v>
      </c>
      <c r="I43" s="22">
        <v>0.24600114401033704</v>
      </c>
      <c r="J43" s="22">
        <v>0</v>
      </c>
      <c r="K43" s="22">
        <v>0</v>
      </c>
      <c r="L43" s="22">
        <v>0.13475337336232091</v>
      </c>
      <c r="M43" s="22">
        <v>0.15974757487871674</v>
      </c>
      <c r="N43" s="23">
        <v>0.1035292031451978</v>
      </c>
      <c r="O43" s="23">
        <v>8.2583706898297471E-2</v>
      </c>
      <c r="P43" s="23">
        <v>0.1044895816393961</v>
      </c>
      <c r="Q43" s="23">
        <v>1.2199055162212178</v>
      </c>
      <c r="R43" s="23">
        <v>0.62184810294738935</v>
      </c>
      <c r="S43" s="23">
        <v>0</v>
      </c>
      <c r="T43" s="23">
        <v>0.10057058063664197</v>
      </c>
      <c r="U43" s="23">
        <v>5.7294528295490893E-2</v>
      </c>
      <c r="V43" s="10">
        <f>COUNTIF(G43:U43,"&gt;0")/15</f>
        <v>0.73333333333333328</v>
      </c>
    </row>
    <row r="44" spans="1:22" x14ac:dyDescent="0.2">
      <c r="A44" s="1" t="s">
        <v>468</v>
      </c>
      <c r="B44" s="1">
        <v>423.42</v>
      </c>
      <c r="C44" s="7">
        <f>AVERAGE(G44:M44)</f>
        <v>2.5712894696337901E-2</v>
      </c>
      <c r="D44" s="7">
        <f>STDEV(G44:M44)</f>
        <v>2.6443778273248633E-2</v>
      </c>
      <c r="E44" s="7">
        <f>AVERAGE(N44:U44)</f>
        <v>6.842957492393624E-2</v>
      </c>
      <c r="F44" s="7">
        <f>STDEV(N44:U44)</f>
        <v>9.3970846123201987E-2</v>
      </c>
      <c r="G44" s="22">
        <v>0</v>
      </c>
      <c r="H44" s="22">
        <v>2.8014435369638355E-2</v>
      </c>
      <c r="I44" s="22">
        <v>5.4516579907948559E-2</v>
      </c>
      <c r="J44" s="22">
        <v>0</v>
      </c>
      <c r="K44" s="22">
        <v>0</v>
      </c>
      <c r="L44" s="22">
        <v>3.6126199921547503E-2</v>
      </c>
      <c r="M44" s="22">
        <v>6.1333047675230901E-2</v>
      </c>
      <c r="N44" s="23">
        <v>3.5774716085174484E-2</v>
      </c>
      <c r="O44" s="23">
        <v>4.3200661572963116E-2</v>
      </c>
      <c r="P44" s="23">
        <v>0</v>
      </c>
      <c r="Q44" s="23">
        <v>0.24346137548668675</v>
      </c>
      <c r="R44" s="23">
        <v>0.18846853180889706</v>
      </c>
      <c r="S44" s="23">
        <v>3.6531314437768435E-2</v>
      </c>
      <c r="T44" s="23">
        <v>0</v>
      </c>
      <c r="U44" s="23">
        <v>0</v>
      </c>
      <c r="V44" s="10">
        <f>COUNTIF(G44:U44,"&gt;0")/15</f>
        <v>0.6</v>
      </c>
    </row>
  </sheetData>
  <autoFilter ref="A5:DI5">
    <sortState ref="A6:V44">
      <sortCondition ref="A5"/>
    </sortState>
  </autoFilter>
  <conditionalFormatting sqref="G3:U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:U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zoomScale="90" zoomScaleNormal="90" workbookViewId="0">
      <selection activeCell="G19" sqref="G19:M19"/>
    </sheetView>
  </sheetViews>
  <sheetFormatPr defaultRowHeight="12" x14ac:dyDescent="0.2"/>
  <cols>
    <col min="1" max="1" width="12.42578125" style="1" bestFit="1" customWidth="1"/>
    <col min="2" max="7" width="9.140625" style="1"/>
    <col min="8" max="21" width="9.140625" style="1" customWidth="1"/>
    <col min="22" max="16384" width="9.140625" style="1"/>
  </cols>
  <sheetData>
    <row r="1" spans="1:22" x14ac:dyDescent="0.2"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</row>
    <row r="2" spans="1:22" x14ac:dyDescent="0.2">
      <c r="G2" s="3" t="s">
        <v>428</v>
      </c>
      <c r="H2" s="3" t="s">
        <v>428</v>
      </c>
      <c r="I2" s="3" t="s">
        <v>428</v>
      </c>
      <c r="J2" s="3" t="s">
        <v>428</v>
      </c>
      <c r="K2" s="3" t="s">
        <v>428</v>
      </c>
      <c r="L2" s="3" t="s">
        <v>428</v>
      </c>
      <c r="M2" s="3" t="s">
        <v>428</v>
      </c>
      <c r="N2" s="4" t="s">
        <v>428</v>
      </c>
      <c r="O2" s="4" t="s">
        <v>428</v>
      </c>
      <c r="P2" s="4" t="s">
        <v>428</v>
      </c>
      <c r="Q2" s="4" t="s">
        <v>428</v>
      </c>
      <c r="R2" s="4" t="s">
        <v>428</v>
      </c>
      <c r="S2" s="4" t="s">
        <v>428</v>
      </c>
      <c r="T2" s="4" t="s">
        <v>428</v>
      </c>
      <c r="U2" s="4" t="s">
        <v>428</v>
      </c>
    </row>
    <row r="3" spans="1:22" x14ac:dyDescent="0.2"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4" t="s">
        <v>3</v>
      </c>
      <c r="O3" s="4" t="s">
        <v>3</v>
      </c>
      <c r="P3" s="4" t="s">
        <v>3</v>
      </c>
      <c r="Q3" s="4" t="s">
        <v>3</v>
      </c>
      <c r="R3" s="4" t="s">
        <v>3</v>
      </c>
      <c r="S3" s="4" t="s">
        <v>3</v>
      </c>
      <c r="T3" s="4" t="s">
        <v>3</v>
      </c>
      <c r="U3" s="4" t="s">
        <v>3</v>
      </c>
    </row>
    <row r="4" spans="1:22" x14ac:dyDescent="0.2">
      <c r="C4" s="1" t="s">
        <v>4</v>
      </c>
      <c r="E4" s="1" t="s">
        <v>5</v>
      </c>
      <c r="G4" s="3" t="s">
        <v>154</v>
      </c>
      <c r="H4" s="3" t="s">
        <v>154</v>
      </c>
      <c r="I4" s="3" t="s">
        <v>154</v>
      </c>
      <c r="J4" s="3" t="s">
        <v>154</v>
      </c>
      <c r="K4" s="3" t="s">
        <v>154</v>
      </c>
      <c r="L4" s="3" t="s">
        <v>154</v>
      </c>
      <c r="M4" s="3" t="s">
        <v>154</v>
      </c>
      <c r="N4" s="4" t="s">
        <v>154</v>
      </c>
      <c r="O4" s="4" t="s">
        <v>154</v>
      </c>
      <c r="P4" s="4" t="s">
        <v>154</v>
      </c>
      <c r="Q4" s="4" t="s">
        <v>154</v>
      </c>
      <c r="R4" s="4" t="s">
        <v>154</v>
      </c>
      <c r="S4" s="4" t="s">
        <v>154</v>
      </c>
      <c r="T4" s="4" t="s">
        <v>154</v>
      </c>
      <c r="U4" s="4" t="s">
        <v>154</v>
      </c>
    </row>
    <row r="5" spans="1:22" x14ac:dyDescent="0.2">
      <c r="A5" s="1" t="s">
        <v>215</v>
      </c>
      <c r="B5" s="15" t="s">
        <v>216</v>
      </c>
      <c r="C5" s="1" t="s">
        <v>7</v>
      </c>
      <c r="D5" s="1" t="s">
        <v>8</v>
      </c>
      <c r="E5" s="1" t="s">
        <v>7</v>
      </c>
      <c r="F5" s="1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155</v>
      </c>
      <c r="M5" s="3" t="s">
        <v>157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25</v>
      </c>
      <c r="V5" s="5" t="s">
        <v>429</v>
      </c>
    </row>
    <row r="6" spans="1:22" x14ac:dyDescent="0.2">
      <c r="A6" s="1" t="s">
        <v>430</v>
      </c>
      <c r="B6" s="1">
        <v>171.13900000000001</v>
      </c>
      <c r="C6" s="7">
        <f>AVERAGE(G6:M6)</f>
        <v>33.129939090687955</v>
      </c>
      <c r="D6" s="7">
        <f>STDEV(G6:M6)</f>
        <v>15.98712804633189</v>
      </c>
      <c r="E6" s="7">
        <f>AVERAGE(N6:U6)</f>
        <v>24.937919679131117</v>
      </c>
      <c r="F6" s="7">
        <f>STDEV(N6:U6)</f>
        <v>12.47540097183051</v>
      </c>
      <c r="G6" s="22">
        <v>44.897227227825447</v>
      </c>
      <c r="H6" s="22">
        <v>33.434866289056174</v>
      </c>
      <c r="I6" s="22">
        <v>16.251430963929021</v>
      </c>
      <c r="J6" s="22">
        <v>12.299802067589132</v>
      </c>
      <c r="K6" s="22">
        <v>38.725095601564838</v>
      </c>
      <c r="L6" s="22">
        <v>58.051192997098376</v>
      </c>
      <c r="M6" s="22">
        <v>28.249958487752707</v>
      </c>
      <c r="N6" s="23">
        <v>34.651339875188484</v>
      </c>
      <c r="O6" s="23">
        <v>11.709368483684623</v>
      </c>
      <c r="P6" s="23">
        <v>40.99543207087131</v>
      </c>
      <c r="Q6" s="23">
        <v>16.000116332562914</v>
      </c>
      <c r="R6" s="23">
        <v>38.230776676969306</v>
      </c>
      <c r="S6" s="23">
        <v>11.890563614557328</v>
      </c>
      <c r="T6" s="23">
        <v>15.011906097851197</v>
      </c>
      <c r="U6" s="23">
        <v>31.013854281363766</v>
      </c>
      <c r="V6" s="10">
        <f>COUNTIF(G6:U6,"&gt;0")/15</f>
        <v>1</v>
      </c>
    </row>
    <row r="7" spans="1:22" x14ac:dyDescent="0.2">
      <c r="A7" s="1" t="s">
        <v>431</v>
      </c>
      <c r="B7" s="1">
        <v>185.15469999999999</v>
      </c>
      <c r="C7" s="7">
        <f>AVERAGE(G7:M7)</f>
        <v>5.8290556271000327</v>
      </c>
      <c r="D7" s="7">
        <f>STDEV(G7:M7)</f>
        <v>2.6563268686287502</v>
      </c>
      <c r="E7" s="7">
        <f>AVERAGE(N7:U7)</f>
        <v>4.4410874443566861</v>
      </c>
      <c r="F7" s="7">
        <f>STDEV(N7:U7)</f>
        <v>1.878685208087677</v>
      </c>
      <c r="G7" s="22">
        <v>7.7019854891487656</v>
      </c>
      <c r="H7" s="22">
        <v>5.5177755613398425</v>
      </c>
      <c r="I7" s="22">
        <v>2.9232089837198627</v>
      </c>
      <c r="J7" s="22">
        <v>2.8403486484536073</v>
      </c>
      <c r="K7" s="22">
        <v>5.7076879855879712</v>
      </c>
      <c r="L7" s="22">
        <v>10.445789828570842</v>
      </c>
      <c r="M7" s="22">
        <v>5.6665928928793381</v>
      </c>
      <c r="N7" s="23">
        <v>5.4620211900563005</v>
      </c>
      <c r="O7" s="23">
        <v>2.5362484398398166</v>
      </c>
      <c r="P7" s="23">
        <v>6.5879888151881678</v>
      </c>
      <c r="Q7" s="23">
        <v>2.8073116587620146</v>
      </c>
      <c r="R7" s="23">
        <v>7.0260530320479235</v>
      </c>
      <c r="S7" s="23">
        <v>2.7286133068575658</v>
      </c>
      <c r="T7" s="23">
        <v>2.9621011673797653</v>
      </c>
      <c r="U7" s="23">
        <v>5.4183619447219336</v>
      </c>
      <c r="V7" s="10">
        <f>COUNTIF(G7:U7,"&gt;0")/15</f>
        <v>1</v>
      </c>
    </row>
    <row r="8" spans="1:22" x14ac:dyDescent="0.2">
      <c r="A8" s="1" t="s">
        <v>432</v>
      </c>
      <c r="B8" s="1">
        <v>199.1704</v>
      </c>
      <c r="C8" s="7">
        <f>AVERAGE(G8:M8)</f>
        <v>22.671320285414151</v>
      </c>
      <c r="D8" s="7">
        <f>STDEV(G8:M8)</f>
        <v>9.742415863116598</v>
      </c>
      <c r="E8" s="7">
        <f>AVERAGE(N8:U8)</f>
        <v>17.71290359604162</v>
      </c>
      <c r="F8" s="7">
        <f>STDEV(N8:U8)</f>
        <v>6.0377338962448688</v>
      </c>
      <c r="G8" s="22">
        <v>29.14757705965452</v>
      </c>
      <c r="H8" s="22">
        <v>20.685073211248302</v>
      </c>
      <c r="I8" s="22">
        <v>11.487111072671309</v>
      </c>
      <c r="J8" s="22">
        <v>11.707194093057931</v>
      </c>
      <c r="K8" s="22">
        <v>19.965548106964537</v>
      </c>
      <c r="L8" s="22">
        <v>38.493975515134146</v>
      </c>
      <c r="M8" s="22">
        <v>27.212762939168325</v>
      </c>
      <c r="N8" s="23">
        <v>19.933561338660265</v>
      </c>
      <c r="O8" s="23">
        <v>11.267361757207377</v>
      </c>
      <c r="P8" s="23">
        <v>23.736543365591366</v>
      </c>
      <c r="Q8" s="23">
        <v>11.701270791781811</v>
      </c>
      <c r="R8" s="23">
        <v>25.301525661696829</v>
      </c>
      <c r="S8" s="23">
        <v>12.127330937058828</v>
      </c>
      <c r="T8" s="23">
        <v>14.071669404698151</v>
      </c>
      <c r="U8" s="23">
        <v>23.563965511638344</v>
      </c>
      <c r="V8" s="10">
        <f>COUNTIF(G8:U8,"&gt;0")/15</f>
        <v>1</v>
      </c>
    </row>
    <row r="9" spans="1:22" x14ac:dyDescent="0.2">
      <c r="A9" s="1" t="s">
        <v>433</v>
      </c>
      <c r="B9" s="1">
        <v>197.15469999999999</v>
      </c>
      <c r="C9" s="7">
        <f>AVERAGE(G9:M9)</f>
        <v>0.84991833812266615</v>
      </c>
      <c r="D9" s="7">
        <f>STDEV(G9:M9)</f>
        <v>0.5363140578231963</v>
      </c>
      <c r="E9" s="7">
        <f>AVERAGE(N9:U9)</f>
        <v>0.59862104525512083</v>
      </c>
      <c r="F9" s="7">
        <f>STDEV(N9:U9)</f>
        <v>0.3958961709002245</v>
      </c>
      <c r="G9" s="22">
        <v>1.3435714920935022</v>
      </c>
      <c r="H9" s="22">
        <v>0.94119881610882861</v>
      </c>
      <c r="I9" s="22">
        <v>0.6055348272722394</v>
      </c>
      <c r="J9" s="22">
        <v>0.424903458949492</v>
      </c>
      <c r="K9" s="22">
        <v>1.1240904117691586</v>
      </c>
      <c r="L9" s="22">
        <v>1.5101293606654427</v>
      </c>
      <c r="M9" s="22">
        <v>0</v>
      </c>
      <c r="N9" s="23">
        <v>0.7903094552651081</v>
      </c>
      <c r="O9" s="23">
        <v>0.15013310659306003</v>
      </c>
      <c r="P9" s="23">
        <v>1.2248216282572886</v>
      </c>
      <c r="Q9" s="23">
        <v>0.51963958899342844</v>
      </c>
      <c r="R9" s="23">
        <v>1.083509101886019</v>
      </c>
      <c r="S9" s="23">
        <v>0.22050876596675764</v>
      </c>
      <c r="T9" s="23">
        <v>0.44428351088017143</v>
      </c>
      <c r="U9" s="23">
        <v>0.35576320419913343</v>
      </c>
      <c r="V9" s="10">
        <f>COUNTIF(G9:U9,"&gt;0")/15</f>
        <v>0.93333333333333335</v>
      </c>
    </row>
    <row r="10" spans="1:22" x14ac:dyDescent="0.2">
      <c r="A10" s="1" t="s">
        <v>434</v>
      </c>
      <c r="B10" s="1">
        <v>213.18600000000001</v>
      </c>
      <c r="C10" s="7">
        <f>AVERAGE(G10:M10)</f>
        <v>5.2687418679706592</v>
      </c>
      <c r="D10" s="7">
        <f>STDEV(G10:M10)</f>
        <v>2.502151942012925</v>
      </c>
      <c r="E10" s="7">
        <f>AVERAGE(N10:U10)</f>
        <v>3.6309939780474805</v>
      </c>
      <c r="F10" s="7">
        <f>STDEV(N10:U10)</f>
        <v>1.37588325697133</v>
      </c>
      <c r="G10" s="22">
        <v>6.7183383973737749</v>
      </c>
      <c r="H10" s="22">
        <v>4.2467874922767761</v>
      </c>
      <c r="I10" s="22">
        <v>2.7002408605568959</v>
      </c>
      <c r="J10" s="22">
        <v>2.5763246495836403</v>
      </c>
      <c r="K10" s="22">
        <v>5.4435730665411777</v>
      </c>
      <c r="L10" s="22">
        <v>9.7992635836450681</v>
      </c>
      <c r="M10" s="22">
        <v>5.3966650258172821</v>
      </c>
      <c r="N10" s="23">
        <v>3.9437142074438554</v>
      </c>
      <c r="O10" s="23">
        <v>2.2517032609212588</v>
      </c>
      <c r="P10" s="23">
        <v>5.0378435902312555</v>
      </c>
      <c r="Q10" s="23">
        <v>2.294978506961785</v>
      </c>
      <c r="R10" s="23">
        <v>5.6814680237369757</v>
      </c>
      <c r="S10" s="23">
        <v>2.6153266807390207</v>
      </c>
      <c r="T10" s="23">
        <v>2.5507523983437608</v>
      </c>
      <c r="U10" s="23">
        <v>4.6721651560019328</v>
      </c>
      <c r="V10" s="10">
        <f>COUNTIF(G10:U10,"&gt;0")/15</f>
        <v>1</v>
      </c>
    </row>
    <row r="11" spans="1:22" x14ac:dyDescent="0.2">
      <c r="A11" s="1" t="s">
        <v>435</v>
      </c>
      <c r="B11" s="1">
        <v>227.20169999999999</v>
      </c>
      <c r="C11" s="7">
        <f>AVERAGE(G11:M11)</f>
        <v>21.579154910799019</v>
      </c>
      <c r="D11" s="7">
        <f>STDEV(G11:M11)</f>
        <v>7.2792776651827724</v>
      </c>
      <c r="E11" s="7">
        <f>AVERAGE(N11:U11)</f>
        <v>15.868347394712679</v>
      </c>
      <c r="F11" s="7">
        <f>STDEV(N11:U11)</f>
        <v>3.6576652603039594</v>
      </c>
      <c r="G11" s="22">
        <v>26.088744743753651</v>
      </c>
      <c r="H11" s="22">
        <v>17.356715936848627</v>
      </c>
      <c r="I11" s="22">
        <v>13.875064017868345</v>
      </c>
      <c r="J11" s="22">
        <v>14.741928494439902</v>
      </c>
      <c r="K11" s="22">
        <v>20.173930345558428</v>
      </c>
      <c r="L11" s="22">
        <v>34.362551433375572</v>
      </c>
      <c r="M11" s="22">
        <v>24.455149403748596</v>
      </c>
      <c r="N11" s="23">
        <v>16.378231149898845</v>
      </c>
      <c r="O11" s="23">
        <v>12.137824444121168</v>
      </c>
      <c r="P11" s="23">
        <v>20.858104492712165</v>
      </c>
      <c r="Q11" s="23">
        <v>12.225836540744607</v>
      </c>
      <c r="R11" s="23">
        <v>21.135006060590786</v>
      </c>
      <c r="S11" s="23">
        <v>13.560956481616493</v>
      </c>
      <c r="T11" s="23">
        <v>13.368888389583711</v>
      </c>
      <c r="U11" s="23">
        <v>17.281931598433641</v>
      </c>
      <c r="V11" s="10">
        <f>COUNTIF(G11:U11,"&gt;0")/15</f>
        <v>1</v>
      </c>
    </row>
    <row r="12" spans="1:22" x14ac:dyDescent="0.2">
      <c r="A12" s="1" t="s">
        <v>436</v>
      </c>
      <c r="B12" s="1">
        <v>225.18600000000001</v>
      </c>
      <c r="C12" s="7">
        <f>AVERAGE(G12:M12)</f>
        <v>0.82855705538476343</v>
      </c>
      <c r="D12" s="7">
        <f>STDEV(G12:M12)</f>
        <v>0.46552639141935287</v>
      </c>
      <c r="E12" s="7">
        <f>AVERAGE(N12:U12)</f>
        <v>0.48696044463223936</v>
      </c>
      <c r="F12" s="7">
        <f>STDEV(N12:U12)</f>
        <v>0.28855350747202407</v>
      </c>
      <c r="G12" s="22">
        <v>1.1548165886322801</v>
      </c>
      <c r="H12" s="22">
        <v>0.77030740374641182</v>
      </c>
      <c r="I12" s="22">
        <v>0.58285696932661113</v>
      </c>
      <c r="J12" s="22">
        <v>0.49682572648226836</v>
      </c>
      <c r="K12" s="22">
        <v>1.437169343632495</v>
      </c>
      <c r="L12" s="22">
        <v>1.228902558176705</v>
      </c>
      <c r="M12" s="22">
        <v>0.12902079769657279</v>
      </c>
      <c r="N12" s="23">
        <v>0.56262586971815653</v>
      </c>
      <c r="O12" s="23">
        <v>0.11890963534390583</v>
      </c>
      <c r="P12" s="23">
        <v>0.98611130889366216</v>
      </c>
      <c r="Q12" s="23">
        <v>0.44259209393060256</v>
      </c>
      <c r="R12" s="23">
        <v>0.81035850542333743</v>
      </c>
      <c r="S12" s="23">
        <v>0.26792067138768455</v>
      </c>
      <c r="T12" s="23">
        <v>0.38815976542265163</v>
      </c>
      <c r="U12" s="23">
        <v>0.31900570693791391</v>
      </c>
      <c r="V12" s="10">
        <f>COUNTIF(G12:U12,"&gt;0")/15</f>
        <v>1</v>
      </c>
    </row>
    <row r="13" spans="1:22" x14ac:dyDescent="0.2">
      <c r="A13" s="1" t="s">
        <v>437</v>
      </c>
      <c r="B13" s="1">
        <v>241.21729999999999</v>
      </c>
      <c r="C13" s="7">
        <f>AVERAGE(G13:M13)</f>
        <v>12.799108710153007</v>
      </c>
      <c r="D13" s="7">
        <f>STDEV(G13:M13)</f>
        <v>6.1145210698894843</v>
      </c>
      <c r="E13" s="7">
        <f>AVERAGE(N13:U13)</f>
        <v>7.7561549745552245</v>
      </c>
      <c r="F13" s="7">
        <f>STDEV(N13:U13)</f>
        <v>2.3471953045664784</v>
      </c>
      <c r="G13" s="22">
        <v>16.998460493987238</v>
      </c>
      <c r="H13" s="22">
        <v>8.4282068586326115</v>
      </c>
      <c r="I13" s="22">
        <v>5.8283496984510332</v>
      </c>
      <c r="J13" s="22">
        <v>7.461118321321802</v>
      </c>
      <c r="K13" s="22">
        <v>11.224195466412247</v>
      </c>
      <c r="L13" s="22">
        <v>21.976644434706358</v>
      </c>
      <c r="M13" s="22">
        <v>17.676785697559747</v>
      </c>
      <c r="N13" s="23">
        <v>6.4886341145905586</v>
      </c>
      <c r="O13" s="23">
        <v>5.7140968962696324</v>
      </c>
      <c r="P13" s="23">
        <v>11.159329746459596</v>
      </c>
      <c r="Q13" s="23">
        <v>5.6247081623438042</v>
      </c>
      <c r="R13" s="23">
        <v>11.042529836604453</v>
      </c>
      <c r="S13" s="23">
        <v>6.3875933675403997</v>
      </c>
      <c r="T13" s="23">
        <v>6.4048657402822835</v>
      </c>
      <c r="U13" s="23">
        <v>9.2274819323510666</v>
      </c>
      <c r="V13" s="10">
        <f>COUNTIF(G13:U13,"&gt;0")/15</f>
        <v>1</v>
      </c>
    </row>
    <row r="14" spans="1:22" x14ac:dyDescent="0.2">
      <c r="A14" s="1" t="s">
        <v>438</v>
      </c>
      <c r="B14" s="1">
        <v>255.233</v>
      </c>
      <c r="C14" s="7">
        <f>AVERAGE(G14:M14)</f>
        <v>477.76786918230295</v>
      </c>
      <c r="D14" s="7">
        <f>STDEV(G14:M14)</f>
        <v>48.621032672119703</v>
      </c>
      <c r="E14" s="7">
        <f>AVERAGE(N14:U14)</f>
        <v>509.23613488343511</v>
      </c>
      <c r="F14" s="7">
        <f>STDEV(N14:U14)</f>
        <v>18.362675310591833</v>
      </c>
      <c r="G14" s="22">
        <v>431.99562743310827</v>
      </c>
      <c r="H14" s="22">
        <v>496.24161772748982</v>
      </c>
      <c r="I14" s="22">
        <v>532.57484379624168</v>
      </c>
      <c r="J14" s="22">
        <v>546.18282321083916</v>
      </c>
      <c r="K14" s="22">
        <v>452.60522873568823</v>
      </c>
      <c r="L14" s="22">
        <v>420.86379310536131</v>
      </c>
      <c r="M14" s="22">
        <v>463.9111502673918</v>
      </c>
      <c r="N14" s="23">
        <v>517.97113202607159</v>
      </c>
      <c r="O14" s="23">
        <v>519.38989698757234</v>
      </c>
      <c r="P14" s="23">
        <v>480.96644182425263</v>
      </c>
      <c r="Q14" s="23">
        <v>500.00870628446472</v>
      </c>
      <c r="R14" s="23">
        <v>497.13016278851848</v>
      </c>
      <c r="S14" s="23">
        <v>535.27331190910036</v>
      </c>
      <c r="T14" s="23">
        <v>526.75970323353818</v>
      </c>
      <c r="U14" s="23">
        <v>496.38972401396262</v>
      </c>
      <c r="V14" s="10">
        <f>COUNTIF(G14:U14,"&gt;0")/15</f>
        <v>1</v>
      </c>
    </row>
    <row r="15" spans="1:22" x14ac:dyDescent="0.2">
      <c r="A15" s="1" t="s">
        <v>439</v>
      </c>
      <c r="B15" s="1">
        <v>253.21729999999999</v>
      </c>
      <c r="C15" s="7">
        <f>AVERAGE(G15:M15)</f>
        <v>6.1336203626058268</v>
      </c>
      <c r="D15" s="7">
        <f>STDEV(G15:M15)</f>
        <v>2.34208252252377</v>
      </c>
      <c r="E15" s="7">
        <f>AVERAGE(N15:U15)</f>
        <v>4.2813514353672044</v>
      </c>
      <c r="F15" s="7">
        <f>STDEV(N15:U15)</f>
        <v>1.154486480688911</v>
      </c>
      <c r="G15" s="22">
        <v>6.8920895621238545</v>
      </c>
      <c r="H15" s="22">
        <v>4.3883814911933436</v>
      </c>
      <c r="I15" s="22">
        <v>3.6776807493743284</v>
      </c>
      <c r="J15" s="22">
        <v>5.161903653490163</v>
      </c>
      <c r="K15" s="22">
        <v>10.750089199724885</v>
      </c>
      <c r="L15" s="22">
        <v>6.7336342766090924</v>
      </c>
      <c r="M15" s="22">
        <v>5.3315636057251261</v>
      </c>
      <c r="N15" s="23">
        <v>3.3243154912420732</v>
      </c>
      <c r="O15" s="23">
        <v>3.03395204009019</v>
      </c>
      <c r="P15" s="23">
        <v>6.4666586705071198</v>
      </c>
      <c r="Q15" s="23">
        <v>5.3584902233526535</v>
      </c>
      <c r="R15" s="23">
        <v>3.7640264957628013</v>
      </c>
      <c r="S15" s="23">
        <v>3.7428604027544901</v>
      </c>
      <c r="T15" s="23">
        <v>3.8533147310460882</v>
      </c>
      <c r="U15" s="23">
        <v>4.7071934281822152</v>
      </c>
      <c r="V15" s="10">
        <f>COUNTIF(G15:U15,"&gt;0")/15</f>
        <v>1</v>
      </c>
    </row>
    <row r="16" spans="1:22" x14ac:dyDescent="0.2">
      <c r="A16" s="1" t="s">
        <v>440</v>
      </c>
      <c r="B16" s="1">
        <v>251.20169999999999</v>
      </c>
      <c r="C16" s="7">
        <f>AVERAGE(G16:M16)</f>
        <v>0.54263253276000212</v>
      </c>
      <c r="D16" s="7">
        <f>STDEV(G16:M16)</f>
        <v>0.34036419612759133</v>
      </c>
      <c r="E16" s="7">
        <f>AVERAGE(N16:U16)</f>
        <v>0.35538981239612683</v>
      </c>
      <c r="F16" s="7">
        <f>STDEV(N16:U16)</f>
        <v>0.23078514445058884</v>
      </c>
      <c r="G16" s="22">
        <v>0.99637897724547664</v>
      </c>
      <c r="H16" s="22">
        <v>0.50603301403787038</v>
      </c>
      <c r="I16" s="22">
        <v>0.53480944586488954</v>
      </c>
      <c r="J16" s="22">
        <v>0.26432657029630452</v>
      </c>
      <c r="K16" s="22">
        <v>0.87330492345588784</v>
      </c>
      <c r="L16" s="22">
        <v>0.62357479841958596</v>
      </c>
      <c r="M16" s="22">
        <v>0</v>
      </c>
      <c r="N16" s="23">
        <v>0.56925046433210691</v>
      </c>
      <c r="O16" s="23">
        <v>0.24305237386314399</v>
      </c>
      <c r="P16" s="23">
        <v>0.6950766954119737</v>
      </c>
      <c r="Q16" s="23">
        <v>0.26770727412495965</v>
      </c>
      <c r="R16" s="23">
        <v>0.59663207957752717</v>
      </c>
      <c r="S16" s="23">
        <v>0.20436984439344244</v>
      </c>
      <c r="T16" s="23">
        <v>0.21077795897354182</v>
      </c>
      <c r="U16" s="23">
        <v>5.625180849231888E-2</v>
      </c>
      <c r="V16" s="10">
        <f>COUNTIF(G16:U16,"&gt;0")/15</f>
        <v>0.93333333333333335</v>
      </c>
    </row>
    <row r="17" spans="1:22" x14ac:dyDescent="0.2">
      <c r="A17" s="1" t="s">
        <v>441</v>
      </c>
      <c r="B17" s="1">
        <v>249.18600000000001</v>
      </c>
      <c r="C17" s="7">
        <f>AVERAGE(G17:M17)</f>
        <v>1.4162613038214675</v>
      </c>
      <c r="D17" s="7">
        <f>STDEV(G17:M17)</f>
        <v>1.1288864604494617</v>
      </c>
      <c r="E17" s="7">
        <f>AVERAGE(N17:U17)</f>
        <v>0.90562203836993049</v>
      </c>
      <c r="F17" s="7">
        <f>STDEV(N17:U17)</f>
        <v>0.46560082126481422</v>
      </c>
      <c r="G17" s="22">
        <v>3.473314193515149</v>
      </c>
      <c r="H17" s="22">
        <v>1.2039014849011449</v>
      </c>
      <c r="I17" s="22">
        <v>0.88238362723249908</v>
      </c>
      <c r="J17" s="22">
        <v>0.63865644184772952</v>
      </c>
      <c r="K17" s="22">
        <v>1.6524035700927429</v>
      </c>
      <c r="L17" s="22">
        <v>2.0631698091610069</v>
      </c>
      <c r="M17" s="22">
        <v>0</v>
      </c>
      <c r="N17" s="23">
        <v>1.0125366517565992</v>
      </c>
      <c r="O17" s="23">
        <v>0.66609329236838877</v>
      </c>
      <c r="P17" s="23">
        <v>1.8431877795910072</v>
      </c>
      <c r="Q17" s="23">
        <v>0.52976158851403421</v>
      </c>
      <c r="R17" s="23">
        <v>1.2603197201625829</v>
      </c>
      <c r="S17" s="23">
        <v>0.40040874411285993</v>
      </c>
      <c r="T17" s="23">
        <v>0.83164290204435121</v>
      </c>
      <c r="U17" s="23">
        <v>0.70102562840962068</v>
      </c>
      <c r="V17" s="10">
        <f>COUNTIF(G17:U17,"&gt;0")/15</f>
        <v>0.93333333333333335</v>
      </c>
    </row>
    <row r="18" spans="1:22" x14ac:dyDescent="0.2">
      <c r="A18" s="1" t="s">
        <v>442</v>
      </c>
      <c r="B18" s="1">
        <v>269.24860000000001</v>
      </c>
      <c r="C18" s="7">
        <f>AVERAGE(G18:M18)</f>
        <v>3.7411214794154515</v>
      </c>
      <c r="D18" s="7">
        <f>STDEV(G18:M18)</f>
        <v>1.0160269404304667</v>
      </c>
      <c r="E18" s="7">
        <f>AVERAGE(N18:U18)</f>
        <v>2.9342782053145982</v>
      </c>
      <c r="F18" s="7">
        <f>STDEV(N18:U18)</f>
        <v>0.65022697831942344</v>
      </c>
      <c r="G18" s="22">
        <v>4.4316712324708263</v>
      </c>
      <c r="H18" s="22">
        <v>2.7042485809187595</v>
      </c>
      <c r="I18" s="22">
        <v>2.4595211329911715</v>
      </c>
      <c r="J18" s="22">
        <v>3.5761974744433553</v>
      </c>
      <c r="K18" s="22">
        <v>3.6913287247168873</v>
      </c>
      <c r="L18" s="22">
        <v>5.459956448593732</v>
      </c>
      <c r="M18" s="22">
        <v>3.8649267617734298</v>
      </c>
      <c r="N18" s="23">
        <v>2.3808535816192222</v>
      </c>
      <c r="O18" s="23">
        <v>2.6172973684783329</v>
      </c>
      <c r="P18" s="23">
        <v>3.2638714707373215</v>
      </c>
      <c r="Q18" s="23">
        <v>2.2643734662189163</v>
      </c>
      <c r="R18" s="23">
        <v>3.870908003494089</v>
      </c>
      <c r="S18" s="23">
        <v>2.8280119480133923</v>
      </c>
      <c r="T18" s="23">
        <v>2.4052526112256323</v>
      </c>
      <c r="U18" s="23">
        <v>3.8436571927298826</v>
      </c>
      <c r="V18" s="10">
        <f>COUNTIF(G18:U18,"&gt;0")/15</f>
        <v>1</v>
      </c>
    </row>
    <row r="19" spans="1:22" x14ac:dyDescent="0.2">
      <c r="A19" s="1" t="s">
        <v>443</v>
      </c>
      <c r="B19" s="1">
        <v>283.26429999999999</v>
      </c>
      <c r="C19" s="7">
        <f>AVERAGE(G19:M19)</f>
        <v>304.95497488091013</v>
      </c>
      <c r="D19" s="7">
        <f>STDEV(G19:M19)</f>
        <v>26.986637559759007</v>
      </c>
      <c r="E19" s="7">
        <f>AVERAGE(N19:U19)</f>
        <v>339.96143919361793</v>
      </c>
      <c r="F19" s="7">
        <f>STDEV(N19:U19)</f>
        <v>27.434658082346626</v>
      </c>
      <c r="G19" s="22">
        <v>285.02158197014813</v>
      </c>
      <c r="H19" s="22">
        <v>319.21131262136464</v>
      </c>
      <c r="I19" s="22">
        <v>327.26896101107292</v>
      </c>
      <c r="J19" s="22">
        <v>330.71162722556403</v>
      </c>
      <c r="K19" s="22">
        <v>297.84739073642442</v>
      </c>
      <c r="L19" s="22">
        <v>256.20971988240785</v>
      </c>
      <c r="M19" s="22">
        <v>318.41423071938914</v>
      </c>
      <c r="N19" s="23">
        <v>314.45070139050858</v>
      </c>
      <c r="O19" s="23">
        <v>382.20796136966027</v>
      </c>
      <c r="P19" s="23">
        <v>316.29724146426696</v>
      </c>
      <c r="Q19" s="23">
        <v>339.3536399151846</v>
      </c>
      <c r="R19" s="23">
        <v>309.52606035805297</v>
      </c>
      <c r="S19" s="23">
        <v>348.96102518771886</v>
      </c>
      <c r="T19" s="23">
        <v>375.01075649571402</v>
      </c>
      <c r="U19" s="23">
        <v>333.88412736783744</v>
      </c>
      <c r="V19" s="10">
        <f>COUNTIF(G19:U19,"&gt;0")/15</f>
        <v>1</v>
      </c>
    </row>
    <row r="20" spans="1:22" x14ac:dyDescent="0.2">
      <c r="A20" s="1" t="s">
        <v>444</v>
      </c>
      <c r="B20" s="1">
        <v>281.24860000000001</v>
      </c>
      <c r="C20" s="7">
        <f>AVERAGE(G20:M20)</f>
        <v>63.413352699613895</v>
      </c>
      <c r="D20" s="7">
        <f>STDEV(G20:M20)</f>
        <v>19.822160213000981</v>
      </c>
      <c r="E20" s="7">
        <f>AVERAGE(N20:U20)</f>
        <v>40.44192101070665</v>
      </c>
      <c r="F20" s="7">
        <f>STDEV(N20:U20)</f>
        <v>11.636986227559964</v>
      </c>
      <c r="G20" s="22">
        <v>81.029774864830884</v>
      </c>
      <c r="H20" s="22">
        <v>52.932664501545133</v>
      </c>
      <c r="I20" s="22">
        <v>47.221946074461158</v>
      </c>
      <c r="J20" s="22">
        <v>36.392246796515998</v>
      </c>
      <c r="K20" s="22">
        <v>73.959404782812612</v>
      </c>
      <c r="L20" s="22">
        <v>92.114446758600621</v>
      </c>
      <c r="M20" s="22">
        <v>60.242985118530846</v>
      </c>
      <c r="N20" s="23">
        <v>42.089351961241881</v>
      </c>
      <c r="O20" s="23">
        <v>29.648052592074457</v>
      </c>
      <c r="P20" s="23">
        <v>58.322089809962037</v>
      </c>
      <c r="Q20" s="23">
        <v>52.812150021852766</v>
      </c>
      <c r="R20" s="23">
        <v>37.88734099904849</v>
      </c>
      <c r="S20" s="23">
        <v>38.478060614588223</v>
      </c>
      <c r="T20" s="23">
        <v>21.949426965325063</v>
      </c>
      <c r="U20" s="23">
        <v>42.348895121560297</v>
      </c>
      <c r="V20" s="10">
        <f>COUNTIF(G20:U20,"&gt;0")/15</f>
        <v>1</v>
      </c>
    </row>
    <row r="21" spans="1:22" x14ac:dyDescent="0.2">
      <c r="A21" s="1" t="s">
        <v>445</v>
      </c>
      <c r="B21" s="1">
        <v>279.233</v>
      </c>
      <c r="C21" s="7">
        <f>AVERAGE(G21:M21)</f>
        <v>20.098261253142816</v>
      </c>
      <c r="D21" s="7">
        <f>STDEV(G21:M21)</f>
        <v>7.6093025586943863</v>
      </c>
      <c r="E21" s="7">
        <f>AVERAGE(N21:U21)</f>
        <v>14.011323232986941</v>
      </c>
      <c r="F21" s="7">
        <f>STDEV(N21:U21)</f>
        <v>7.2879407593710246</v>
      </c>
      <c r="G21" s="22">
        <v>27.614673590584975</v>
      </c>
      <c r="H21" s="22">
        <v>15.781511628909859</v>
      </c>
      <c r="I21" s="22">
        <v>16.443210463271125</v>
      </c>
      <c r="J21" s="22">
        <v>13.127831191669287</v>
      </c>
      <c r="K21" s="22">
        <v>32.368818791607282</v>
      </c>
      <c r="L21" s="22">
        <v>22.576376584176987</v>
      </c>
      <c r="M21" s="22">
        <v>12.775406521780202</v>
      </c>
      <c r="N21" s="23">
        <v>15.732341411011046</v>
      </c>
      <c r="O21" s="23">
        <v>7.4040404833956641</v>
      </c>
      <c r="P21" s="23">
        <v>11.260743774517184</v>
      </c>
      <c r="Q21" s="23">
        <v>29.303653079821217</v>
      </c>
      <c r="R21" s="23">
        <v>17.661409203987752</v>
      </c>
      <c r="S21" s="23">
        <v>10.815066835234258</v>
      </c>
      <c r="T21" s="23">
        <v>6.2593858232716464</v>
      </c>
      <c r="U21" s="23">
        <v>13.653945252656767</v>
      </c>
      <c r="V21" s="10">
        <f>COUNTIF(G21:U21,"&gt;0")/15</f>
        <v>1</v>
      </c>
    </row>
    <row r="22" spans="1:22" x14ac:dyDescent="0.2">
      <c r="A22" s="1" t="s">
        <v>446</v>
      </c>
      <c r="B22" s="1">
        <v>277.21730000000002</v>
      </c>
      <c r="C22" s="7">
        <f>AVERAGE(G22:M22)</f>
        <v>3.0839883550296028</v>
      </c>
      <c r="D22" s="7">
        <f>STDEV(G22:M22)</f>
        <v>1.2659354827005302</v>
      </c>
      <c r="E22" s="7">
        <f>AVERAGE(N22:U22)</f>
        <v>1.9532906764343387</v>
      </c>
      <c r="F22" s="7">
        <f>STDEV(N22:U22)</f>
        <v>0.79591564616413057</v>
      </c>
      <c r="G22" s="22">
        <v>4.1068593856280833</v>
      </c>
      <c r="H22" s="22">
        <v>2.1786923472239033</v>
      </c>
      <c r="I22" s="22">
        <v>3.1431402839720151</v>
      </c>
      <c r="J22" s="22">
        <v>2.9514339099889311</v>
      </c>
      <c r="K22" s="22">
        <v>4.6284765827502437</v>
      </c>
      <c r="L22" s="22">
        <v>3.7181703065426612</v>
      </c>
      <c r="M22" s="22">
        <v>0.86114566910138446</v>
      </c>
      <c r="N22" s="23">
        <v>2.4016971851691369</v>
      </c>
      <c r="O22" s="23">
        <v>0.88143472623509234</v>
      </c>
      <c r="P22" s="23">
        <v>2.3772322520355273</v>
      </c>
      <c r="Q22" s="23">
        <v>2.3687950301339722</v>
      </c>
      <c r="R22" s="23">
        <v>3.1304123181320365</v>
      </c>
      <c r="S22" s="23">
        <v>2.08853466800042</v>
      </c>
      <c r="T22" s="23">
        <v>0.90608450663815354</v>
      </c>
      <c r="U22" s="23">
        <v>1.4721347251303711</v>
      </c>
      <c r="V22" s="10">
        <f>COUNTIF(G22:U22,"&gt;0")/15</f>
        <v>1</v>
      </c>
    </row>
    <row r="23" spans="1:22" x14ac:dyDescent="0.2">
      <c r="A23" s="1" t="s">
        <v>447</v>
      </c>
      <c r="B23" s="1">
        <v>275.20170000000002</v>
      </c>
      <c r="C23" s="7">
        <f>AVERAGE(G23:M23)</f>
        <v>0.18152111294851569</v>
      </c>
      <c r="D23" s="7">
        <f>STDEV(G23:M23)</f>
        <v>7.5307045107616835E-2</v>
      </c>
      <c r="E23" s="7">
        <f>AVERAGE(N23:U23)</f>
        <v>0.10430878931492092</v>
      </c>
      <c r="F23" s="7">
        <f>STDEV(N23:U23)</f>
        <v>7.9969398817998472E-2</v>
      </c>
      <c r="G23" s="22">
        <v>0.24535822941598256</v>
      </c>
      <c r="H23" s="22">
        <v>0.17969079934354149</v>
      </c>
      <c r="I23" s="22">
        <v>0.28519134465650015</v>
      </c>
      <c r="J23" s="22">
        <v>7.6721912699825062E-2</v>
      </c>
      <c r="K23" s="22">
        <v>0.19480882809640648</v>
      </c>
      <c r="L23" s="22">
        <v>0.19587354851361127</v>
      </c>
      <c r="M23" s="22">
        <v>9.3003127913742892E-2</v>
      </c>
      <c r="N23" s="23">
        <v>0.11940126544925761</v>
      </c>
      <c r="O23" s="23">
        <v>8.0583848922731752E-2</v>
      </c>
      <c r="P23" s="23">
        <v>0.26119095882781435</v>
      </c>
      <c r="Q23" s="23">
        <v>3.9155164636065734E-2</v>
      </c>
      <c r="R23" s="23">
        <v>0.15480549843311972</v>
      </c>
      <c r="S23" s="23">
        <v>0.11475712770018739</v>
      </c>
      <c r="T23" s="23">
        <v>6.4576450550190789E-2</v>
      </c>
      <c r="U23" s="23">
        <v>0</v>
      </c>
      <c r="V23" s="10">
        <f>COUNTIF(G23:U23,"&gt;0")/15</f>
        <v>0.93333333333333335</v>
      </c>
    </row>
    <row r="24" spans="1:22" x14ac:dyDescent="0.2">
      <c r="A24" s="1" t="s">
        <v>448</v>
      </c>
      <c r="B24" s="1">
        <v>297.2799</v>
      </c>
      <c r="C24" s="7">
        <f>AVERAGE(G24:M24)</f>
        <v>0.74016519651257739</v>
      </c>
      <c r="D24" s="7">
        <f>STDEV(G24:M24)</f>
        <v>0.40012034288512505</v>
      </c>
      <c r="E24" s="7">
        <f>AVERAGE(N24:U24)</f>
        <v>0.50975953211691949</v>
      </c>
      <c r="F24" s="7">
        <f>STDEV(N24:U24)</f>
        <v>0.2963610660059422</v>
      </c>
      <c r="G24" s="22">
        <v>1.1633371704966271</v>
      </c>
      <c r="H24" s="22">
        <v>0.79595674561701324</v>
      </c>
      <c r="I24" s="22">
        <v>0.71710694162137745</v>
      </c>
      <c r="J24" s="22">
        <v>0.46912861850756632</v>
      </c>
      <c r="K24" s="22">
        <v>1.0522836063047283</v>
      </c>
      <c r="L24" s="22">
        <v>0.98334329304072865</v>
      </c>
      <c r="M24" s="22">
        <v>0</v>
      </c>
      <c r="N24" s="23">
        <v>0.66682531531942557</v>
      </c>
      <c r="O24" s="23">
        <v>0.23406913026889242</v>
      </c>
      <c r="P24" s="23">
        <v>0.7272337978978769</v>
      </c>
      <c r="Q24" s="23">
        <v>0.37034226035476936</v>
      </c>
      <c r="R24" s="23">
        <v>1.0854245679250842</v>
      </c>
      <c r="S24" s="23">
        <v>0.37305871038045579</v>
      </c>
      <c r="T24" s="23">
        <v>0.40533679037724912</v>
      </c>
      <c r="U24" s="23">
        <v>0.21578568441160276</v>
      </c>
      <c r="V24" s="10">
        <f>COUNTIF(G24:U24,"&gt;0")/15</f>
        <v>0.93333333333333335</v>
      </c>
    </row>
    <row r="25" spans="1:22" x14ac:dyDescent="0.2">
      <c r="A25" s="1" t="s">
        <v>449</v>
      </c>
      <c r="B25" s="1">
        <v>295.26429999999999</v>
      </c>
      <c r="C25" s="7">
        <f>AVERAGE(G25:M25)</f>
        <v>0.45624960462785108</v>
      </c>
      <c r="D25" s="7">
        <f>STDEV(G25:M25)</f>
        <v>0.25271449944777502</v>
      </c>
      <c r="E25" s="7">
        <f>AVERAGE(N25:U25)</f>
        <v>0.24485517727685405</v>
      </c>
      <c r="F25" s="7">
        <f>STDEV(N25:U25)</f>
        <v>0.20939303085891939</v>
      </c>
      <c r="G25" s="22">
        <v>0.80714160768577192</v>
      </c>
      <c r="H25" s="22">
        <v>0.45906050454125424</v>
      </c>
      <c r="I25" s="22">
        <v>0.44817235987877119</v>
      </c>
      <c r="J25" s="22">
        <v>0.33522885423987248</v>
      </c>
      <c r="K25" s="22">
        <v>0.64400946761870481</v>
      </c>
      <c r="L25" s="22">
        <v>0.50013443843058314</v>
      </c>
      <c r="M25" s="22">
        <v>0</v>
      </c>
      <c r="N25" s="23">
        <v>0.41889431464075216</v>
      </c>
      <c r="O25" s="23">
        <v>0.12010464782162088</v>
      </c>
      <c r="P25" s="23">
        <v>0.38961964468743021</v>
      </c>
      <c r="Q25" s="23">
        <v>0.17329558514962687</v>
      </c>
      <c r="R25" s="23">
        <v>0.59858750363476054</v>
      </c>
      <c r="S25" s="23">
        <v>0.23673715666526557</v>
      </c>
      <c r="T25" s="23">
        <v>2.1602565615375983E-2</v>
      </c>
      <c r="U25" s="23">
        <v>0</v>
      </c>
      <c r="V25" s="10">
        <f>COUNTIF(G25:U25,"&gt;0")/15</f>
        <v>0.8666666666666667</v>
      </c>
    </row>
    <row r="26" spans="1:22" x14ac:dyDescent="0.2">
      <c r="A26" s="1" t="s">
        <v>450</v>
      </c>
      <c r="B26" s="1">
        <v>311.29559999999998</v>
      </c>
      <c r="C26" s="7">
        <f>AVERAGE(G26:M26)</f>
        <v>2.6545428035332597</v>
      </c>
      <c r="D26" s="7">
        <f>STDEV(G26:M26)</f>
        <v>0.28586528723213278</v>
      </c>
      <c r="E26" s="7">
        <f>AVERAGE(N26:U26)</f>
        <v>2.8862601074687189</v>
      </c>
      <c r="F26" s="7">
        <f>STDEV(N26:U26)</f>
        <v>0.45515882394656121</v>
      </c>
      <c r="G26" s="22">
        <v>2.7290886919188804</v>
      </c>
      <c r="H26" s="22">
        <v>2.6642005086150249</v>
      </c>
      <c r="I26" s="22">
        <v>2.8203559810869057</v>
      </c>
      <c r="J26" s="22">
        <v>2.9396514994798415</v>
      </c>
      <c r="K26" s="22">
        <v>2.5092458931764767</v>
      </c>
      <c r="L26" s="22">
        <v>2.8329836454783552</v>
      </c>
      <c r="M26" s="22">
        <v>2.0862734049773355</v>
      </c>
      <c r="N26" s="23">
        <v>2.4048179252551831</v>
      </c>
      <c r="O26" s="23">
        <v>3.4658032462196613</v>
      </c>
      <c r="P26" s="23">
        <v>2.639927751689064</v>
      </c>
      <c r="Q26" s="23">
        <v>2.1234132693121732</v>
      </c>
      <c r="R26" s="23">
        <v>3.1142257593502287</v>
      </c>
      <c r="S26" s="23">
        <v>3.1061705601300775</v>
      </c>
      <c r="T26" s="23">
        <v>3.2449597165104596</v>
      </c>
      <c r="U26" s="23">
        <v>2.9907626312829012</v>
      </c>
      <c r="V26" s="10">
        <f>COUNTIF(G26:U26,"&gt;0")/15</f>
        <v>1</v>
      </c>
    </row>
    <row r="27" spans="1:22" x14ac:dyDescent="0.2">
      <c r="A27" s="1" t="s">
        <v>451</v>
      </c>
      <c r="B27" s="1">
        <v>309.2799</v>
      </c>
      <c r="C27" s="7">
        <f>AVERAGE(G27:M27)</f>
        <v>0.8564623088335761</v>
      </c>
      <c r="D27" s="7">
        <f>STDEV(G27:M27)</f>
        <v>0.82258101948607831</v>
      </c>
      <c r="E27" s="7">
        <f>AVERAGE(N27:U27)</f>
        <v>0.41332325100464673</v>
      </c>
      <c r="F27" s="7">
        <f>STDEV(N27:U27)</f>
        <v>0.32533758481244662</v>
      </c>
      <c r="G27" s="22">
        <v>0.78904158210237951</v>
      </c>
      <c r="H27" s="22">
        <v>0.43959369113063446</v>
      </c>
      <c r="I27" s="22">
        <v>0.50036377454907965</v>
      </c>
      <c r="J27" s="22">
        <v>0.35312876359244083</v>
      </c>
      <c r="K27" s="22">
        <v>0.81027516814486178</v>
      </c>
      <c r="L27" s="22">
        <v>0.42595996871454794</v>
      </c>
      <c r="M27" s="22">
        <v>2.6768732136010889</v>
      </c>
      <c r="N27" s="23">
        <v>0.42008335744588216</v>
      </c>
      <c r="O27" s="23">
        <v>0.27773209954586386</v>
      </c>
      <c r="P27" s="23">
        <v>0.37891021675283182</v>
      </c>
      <c r="Q27" s="23">
        <v>1.1561710172150801</v>
      </c>
      <c r="R27" s="23">
        <v>0.47349650052805764</v>
      </c>
      <c r="S27" s="23">
        <v>0.32400096000662437</v>
      </c>
      <c r="T27" s="23">
        <v>0.194552276775211</v>
      </c>
      <c r="U27" s="23">
        <v>8.163957976762308E-2</v>
      </c>
      <c r="V27" s="10">
        <f>COUNTIF(G27:U27,"&gt;0")/15</f>
        <v>1</v>
      </c>
    </row>
    <row r="28" spans="1:22" x14ac:dyDescent="0.2">
      <c r="A28" s="1" t="s">
        <v>452</v>
      </c>
      <c r="B28" s="1">
        <v>307.26429999999999</v>
      </c>
      <c r="C28" s="7">
        <f>AVERAGE(G28:M28)</f>
        <v>0.30334992903708224</v>
      </c>
      <c r="D28" s="7">
        <f>STDEV(G28:M28)</f>
        <v>0.23432605729477635</v>
      </c>
      <c r="E28" s="7">
        <f>AVERAGE(N28:U28)</f>
        <v>0.20387685193893904</v>
      </c>
      <c r="F28" s="7">
        <f>STDEV(N28:U28)</f>
        <v>0.12222958160698133</v>
      </c>
      <c r="G28" s="22">
        <v>0.52209706458022176</v>
      </c>
      <c r="H28" s="22">
        <v>0.34385915568677256</v>
      </c>
      <c r="I28" s="22">
        <v>0.28105245179140925</v>
      </c>
      <c r="J28" s="22">
        <v>0.17669005448410033</v>
      </c>
      <c r="K28" s="22">
        <v>0.67624967321266971</v>
      </c>
      <c r="L28" s="22">
        <v>0.12350110350440181</v>
      </c>
      <c r="M28" s="22">
        <v>0</v>
      </c>
      <c r="N28" s="23">
        <v>0.36424740059941019</v>
      </c>
      <c r="O28" s="23">
        <v>0.1084917459218329</v>
      </c>
      <c r="P28" s="23">
        <v>0.25254883877402884</v>
      </c>
      <c r="Q28" s="23">
        <v>0.34833390392672803</v>
      </c>
      <c r="R28" s="23">
        <v>0.27417712397593891</v>
      </c>
      <c r="S28" s="23">
        <v>0.1542192650683076</v>
      </c>
      <c r="T28" s="23">
        <v>5.2968357892722154E-2</v>
      </c>
      <c r="U28" s="23">
        <v>7.6028179352543551E-2</v>
      </c>
      <c r="V28" s="10">
        <f>COUNTIF(G28:U28,"&gt;0")/15</f>
        <v>0.93333333333333335</v>
      </c>
    </row>
    <row r="29" spans="1:22" x14ac:dyDescent="0.2">
      <c r="A29" s="1" t="s">
        <v>453</v>
      </c>
      <c r="B29" s="1">
        <v>305.24860000000001</v>
      </c>
      <c r="C29" s="7">
        <f>AVERAGE(G29:M29)</f>
        <v>1.0024981284280989</v>
      </c>
      <c r="D29" s="7">
        <f>STDEV(G29:M29)</f>
        <v>0.58409962912746838</v>
      </c>
      <c r="E29" s="7">
        <f>AVERAGE(N29:U29)</f>
        <v>0.64411989940875336</v>
      </c>
      <c r="F29" s="7">
        <f>STDEV(N29:U29)</f>
        <v>0.39995901215462287</v>
      </c>
      <c r="G29" s="22">
        <v>1.852255039783274</v>
      </c>
      <c r="H29" s="22">
        <v>1.0732964580704123</v>
      </c>
      <c r="I29" s="22">
        <v>0.84113122432335841</v>
      </c>
      <c r="J29" s="22">
        <v>0.67479817863213598</v>
      </c>
      <c r="K29" s="22">
        <v>1.6113767451247027</v>
      </c>
      <c r="L29" s="22">
        <v>0.85285044977055902</v>
      </c>
      <c r="M29" s="22">
        <v>0.11177880329225018</v>
      </c>
      <c r="N29" s="23">
        <v>0.76998156779612548</v>
      </c>
      <c r="O29" s="23">
        <v>0.17210491211484968</v>
      </c>
      <c r="P29" s="23">
        <v>0.68531273806662207</v>
      </c>
      <c r="Q29" s="23">
        <v>1.276700209523643</v>
      </c>
      <c r="R29" s="23">
        <v>1.1285722810851411</v>
      </c>
      <c r="S29" s="23">
        <v>0.31155640084802266</v>
      </c>
      <c r="T29" s="23">
        <v>0.30684739146588436</v>
      </c>
      <c r="U29" s="23">
        <v>0.5018836943697389</v>
      </c>
      <c r="V29" s="10">
        <f>COUNTIF(G29:U29,"&gt;0")/15</f>
        <v>1</v>
      </c>
    </row>
    <row r="30" spans="1:22" x14ac:dyDescent="0.2">
      <c r="A30" s="1" t="s">
        <v>454</v>
      </c>
      <c r="B30" s="1">
        <v>303.233</v>
      </c>
      <c r="C30" s="7">
        <f>AVERAGE(G30:M30)</f>
        <v>4.8802402327457992</v>
      </c>
      <c r="D30" s="7">
        <f>STDEV(G30:M30)</f>
        <v>3.0677626241079521</v>
      </c>
      <c r="E30" s="7">
        <f>AVERAGE(N30:U30)</f>
        <v>2.7884248809124506</v>
      </c>
      <c r="F30" s="7">
        <f>STDEV(N30:U30)</f>
        <v>1.8641437051029173</v>
      </c>
      <c r="G30" s="22">
        <v>6.9388704650406456</v>
      </c>
      <c r="H30" s="22">
        <v>4.7052526378824595</v>
      </c>
      <c r="I30" s="22">
        <v>2.1276439825539564</v>
      </c>
      <c r="J30" s="22">
        <v>1.2547493777779912</v>
      </c>
      <c r="K30" s="22">
        <v>4.4248516452750133</v>
      </c>
      <c r="L30" s="22">
        <v>4.2713560569296112</v>
      </c>
      <c r="M30" s="22">
        <v>10.438957463760921</v>
      </c>
      <c r="N30" s="23">
        <v>3.3412514301495317</v>
      </c>
      <c r="O30" s="23">
        <v>2.1510635675251422</v>
      </c>
      <c r="P30" s="23">
        <v>0.16062720862188729</v>
      </c>
      <c r="Q30" s="23">
        <v>5.3988146337569489</v>
      </c>
      <c r="R30" s="23">
        <v>3.8792914811606329</v>
      </c>
      <c r="S30" s="23">
        <v>1.1512612741299248</v>
      </c>
      <c r="T30" s="23">
        <v>1.4076226743155988</v>
      </c>
      <c r="U30" s="23">
        <v>4.8174667776399351</v>
      </c>
      <c r="V30" s="10">
        <f>COUNTIF(G30:U30,"&gt;0")/15</f>
        <v>1</v>
      </c>
    </row>
    <row r="31" spans="1:22" x14ac:dyDescent="0.2">
      <c r="A31" s="1" t="s">
        <v>455</v>
      </c>
      <c r="B31" s="1">
        <v>301.21730000000002</v>
      </c>
      <c r="C31" s="7">
        <f>AVERAGE(G31:M31)</f>
        <v>1.4923498088777332</v>
      </c>
      <c r="D31" s="7">
        <f>STDEV(G31:M31)</f>
        <v>0.8061795672174995</v>
      </c>
      <c r="E31" s="7">
        <f>AVERAGE(N31:U31)</f>
        <v>0.97384090837437787</v>
      </c>
      <c r="F31" s="7">
        <f>STDEV(N31:U31)</f>
        <v>0.4282146718550553</v>
      </c>
      <c r="G31" s="22">
        <v>2.2145682414987071</v>
      </c>
      <c r="H31" s="22">
        <v>1.1772505288497135</v>
      </c>
      <c r="I31" s="22">
        <v>1.6466516048627953</v>
      </c>
      <c r="J31" s="22">
        <v>0.89241108995473095</v>
      </c>
      <c r="K31" s="22">
        <v>2.3039805655616137</v>
      </c>
      <c r="L31" s="22">
        <v>2.0900021619845566</v>
      </c>
      <c r="M31" s="22">
        <v>0.1215844694320151</v>
      </c>
      <c r="N31" s="23">
        <v>1.1503056000585288</v>
      </c>
      <c r="O31" s="23">
        <v>0.50000848415794097</v>
      </c>
      <c r="P31" s="23">
        <v>1.3355735526160577</v>
      </c>
      <c r="Q31" s="23">
        <v>1.1628844699879759</v>
      </c>
      <c r="R31" s="23">
        <v>1.6360358319114654</v>
      </c>
      <c r="S31" s="23">
        <v>0.74541428575256419</v>
      </c>
      <c r="T31" s="23">
        <v>0.37088510773830236</v>
      </c>
      <c r="U31" s="23">
        <v>0.88961993477218804</v>
      </c>
      <c r="V31" s="10">
        <f>COUNTIF(G31:U31,"&gt;0")/15</f>
        <v>1</v>
      </c>
    </row>
    <row r="32" spans="1:22" x14ac:dyDescent="0.2">
      <c r="A32" s="1" t="s">
        <v>456</v>
      </c>
      <c r="B32" s="1">
        <v>325.31119999999999</v>
      </c>
      <c r="C32" s="7">
        <f>AVERAGE(G32:M32)</f>
        <v>0.21156216590458005</v>
      </c>
      <c r="D32" s="7">
        <f>STDEV(G32:M32)</f>
        <v>0.1104639474896381</v>
      </c>
      <c r="E32" s="7">
        <f>AVERAGE(N32:U32)</f>
        <v>0.12634027156419123</v>
      </c>
      <c r="F32" s="7">
        <f>STDEV(N32:U32)</f>
        <v>0.13152819261122897</v>
      </c>
      <c r="G32" s="22">
        <v>0.21763242275834604</v>
      </c>
      <c r="H32" s="22">
        <v>0.15991397810349292</v>
      </c>
      <c r="I32" s="22">
        <v>0.31197231249059437</v>
      </c>
      <c r="J32" s="22">
        <v>0.20188067440865198</v>
      </c>
      <c r="K32" s="22">
        <v>0.32416564194369235</v>
      </c>
      <c r="L32" s="22">
        <v>0.26537013162728257</v>
      </c>
      <c r="M32" s="22">
        <v>0</v>
      </c>
      <c r="N32" s="23">
        <v>0.2410197001208057</v>
      </c>
      <c r="O32" s="23">
        <v>2.9710055641689798E-2</v>
      </c>
      <c r="P32" s="23">
        <v>0.19477509562550191</v>
      </c>
      <c r="Q32" s="23">
        <v>3.3341831336634278E-2</v>
      </c>
      <c r="R32" s="23">
        <v>0.37536916413401666</v>
      </c>
      <c r="S32" s="23">
        <v>5.164931971181709E-2</v>
      </c>
      <c r="T32" s="23">
        <v>8.4857005943064459E-2</v>
      </c>
      <c r="U32" s="23">
        <v>0</v>
      </c>
      <c r="V32" s="10">
        <f>COUNTIF(G32:U32,"&gt;0")/15</f>
        <v>0.8666666666666667</v>
      </c>
    </row>
    <row r="33" spans="1:22" x14ac:dyDescent="0.2">
      <c r="A33" s="1" t="s">
        <v>457</v>
      </c>
      <c r="B33" s="1">
        <v>339.32690000000002</v>
      </c>
      <c r="C33" s="7">
        <f>AVERAGE(G33:M33)</f>
        <v>0.36535470631895123</v>
      </c>
      <c r="D33" s="7">
        <f>STDEV(G33:M33)</f>
        <v>0.17318332713294746</v>
      </c>
      <c r="E33" s="7">
        <f>AVERAGE(N33:U33)</f>
        <v>0.28441332379927831</v>
      </c>
      <c r="F33" s="7">
        <f>STDEV(N33:U33)</f>
        <v>0.12603875404739273</v>
      </c>
      <c r="G33" s="22">
        <v>0.44698397387262678</v>
      </c>
      <c r="H33" s="22">
        <v>0.30783317261382148</v>
      </c>
      <c r="I33" s="22">
        <v>0.43256407721416779</v>
      </c>
      <c r="J33" s="22">
        <v>0.29755432744499771</v>
      </c>
      <c r="K33" s="22">
        <v>0.68199287731910119</v>
      </c>
      <c r="L33" s="22">
        <v>0.23240087194346498</v>
      </c>
      <c r="M33" s="22">
        <v>0.15815364382447838</v>
      </c>
      <c r="N33" s="23">
        <v>0.37603906210170451</v>
      </c>
      <c r="O33" s="23">
        <v>0.20454111435529149</v>
      </c>
      <c r="P33" s="23">
        <v>0.3210926008553906</v>
      </c>
      <c r="Q33" s="23">
        <v>0.18486396752535267</v>
      </c>
      <c r="R33" s="23">
        <v>0.51729554088347052</v>
      </c>
      <c r="S33" s="23">
        <v>0.33902893499634579</v>
      </c>
      <c r="T33" s="23">
        <v>0.16896466363322088</v>
      </c>
      <c r="U33" s="23">
        <v>0.16348070604345036</v>
      </c>
      <c r="V33" s="10">
        <f>COUNTIF(G33:U33,"&gt;0")/15</f>
        <v>1</v>
      </c>
    </row>
    <row r="34" spans="1:22" x14ac:dyDescent="0.2">
      <c r="A34" s="1" t="s">
        <v>458</v>
      </c>
      <c r="B34" s="1">
        <v>337.31119999999999</v>
      </c>
      <c r="C34" s="7">
        <f>AVERAGE(G34:M34)</f>
        <v>0.10401962636991116</v>
      </c>
      <c r="D34" s="7">
        <f>STDEV(G34:M34)</f>
        <v>8.3219168665164212E-2</v>
      </c>
      <c r="E34" s="7">
        <f>AVERAGE(N34:U34)</f>
        <v>0.10182201039321917</v>
      </c>
      <c r="F34" s="7">
        <f>STDEV(N34:U34)</f>
        <v>7.1911335661407824E-2</v>
      </c>
      <c r="G34" s="22">
        <v>0.11573134977831986</v>
      </c>
      <c r="H34" s="22">
        <v>0.10731056439581191</v>
      </c>
      <c r="I34" s="22">
        <v>0.11593395646668178</v>
      </c>
      <c r="J34" s="22">
        <v>0.2347045161889319</v>
      </c>
      <c r="K34" s="22">
        <v>0.15445699775963259</v>
      </c>
      <c r="L34" s="22">
        <v>0</v>
      </c>
      <c r="M34" s="22">
        <v>0</v>
      </c>
      <c r="N34" s="23">
        <v>0.22958917817209762</v>
      </c>
      <c r="O34" s="23">
        <v>0.13509180865496218</v>
      </c>
      <c r="P34" s="23">
        <v>7.4921175138746202E-2</v>
      </c>
      <c r="Q34" s="23">
        <v>7.996404264184509E-2</v>
      </c>
      <c r="R34" s="23">
        <v>9.9835552529653385E-2</v>
      </c>
      <c r="S34" s="23">
        <v>0.15741354249461059</v>
      </c>
      <c r="T34" s="23">
        <v>3.7760783513838346E-2</v>
      </c>
      <c r="U34" s="23">
        <v>0</v>
      </c>
      <c r="V34" s="10">
        <f>COUNTIF(G34:U34,"&gt;0")/15</f>
        <v>0.8</v>
      </c>
    </row>
    <row r="35" spans="1:22" x14ac:dyDescent="0.2">
      <c r="A35" s="1" t="s">
        <v>459</v>
      </c>
      <c r="B35" s="1">
        <v>335.29559999999998</v>
      </c>
      <c r="C35" s="7">
        <f>AVERAGE(G35:M35)</f>
        <v>1.6674002595865049E-2</v>
      </c>
      <c r="D35" s="7">
        <f>STDEV(G35:M35)</f>
        <v>1.655656827399846E-2</v>
      </c>
      <c r="E35" s="7">
        <f>AVERAGE(N35:U35)</f>
        <v>1.3825213134211355E-2</v>
      </c>
      <c r="F35" s="7">
        <f>STDEV(N35:U35)</f>
        <v>1.9526774499808285E-2</v>
      </c>
      <c r="G35" s="22">
        <v>3.5628106748196352E-2</v>
      </c>
      <c r="H35" s="22">
        <v>2.6298368203728207E-2</v>
      </c>
      <c r="I35" s="22">
        <v>0</v>
      </c>
      <c r="J35" s="22">
        <v>1.93691443218698E-2</v>
      </c>
      <c r="K35" s="22">
        <v>0</v>
      </c>
      <c r="L35" s="22">
        <v>3.5422398897260989E-2</v>
      </c>
      <c r="M35" s="22">
        <v>0</v>
      </c>
      <c r="N35" s="23">
        <v>5.2603364398030435E-2</v>
      </c>
      <c r="O35" s="23">
        <v>0</v>
      </c>
      <c r="P35" s="23">
        <v>3.3691823626162562E-2</v>
      </c>
      <c r="Q35" s="23">
        <v>1.165311283181715E-2</v>
      </c>
      <c r="R35" s="23">
        <v>1.2653404217680681E-2</v>
      </c>
      <c r="S35" s="23">
        <v>0</v>
      </c>
      <c r="T35" s="23">
        <v>0</v>
      </c>
      <c r="U35" s="23">
        <v>0</v>
      </c>
      <c r="V35" s="10">
        <f>COUNTIF(G35:U35,"&gt;0")/15</f>
        <v>0.53333333333333333</v>
      </c>
    </row>
    <row r="36" spans="1:22" x14ac:dyDescent="0.2">
      <c r="A36" s="1" t="s">
        <v>460</v>
      </c>
      <c r="B36" s="1">
        <v>333.2799</v>
      </c>
      <c r="C36" s="7">
        <f>AVERAGE(G36:M36)</f>
        <v>2.4711182424290518E-2</v>
      </c>
      <c r="D36" s="7">
        <f>STDEV(G36:M36)</f>
        <v>2.414966014785357E-2</v>
      </c>
      <c r="E36" s="7">
        <f>AVERAGE(N36:U36)</f>
        <v>9.0511879009733138E-3</v>
      </c>
      <c r="F36" s="7">
        <f>STDEV(N36:U36)</f>
        <v>1.120780824540542E-2</v>
      </c>
      <c r="G36" s="22">
        <v>7.0168857346709149E-2</v>
      </c>
      <c r="H36" s="22">
        <v>1.7038102684917285E-2</v>
      </c>
      <c r="I36" s="22">
        <v>5.8368633674943937E-3</v>
      </c>
      <c r="J36" s="22">
        <v>1.0937446954137089E-2</v>
      </c>
      <c r="K36" s="22">
        <v>3.0908335912620963E-2</v>
      </c>
      <c r="L36" s="22">
        <v>3.8088670704154726E-2</v>
      </c>
      <c r="M36" s="22">
        <v>0</v>
      </c>
      <c r="N36" s="23">
        <v>2.678837345200847E-2</v>
      </c>
      <c r="O36" s="23">
        <v>0</v>
      </c>
      <c r="P36" s="23">
        <v>1.1345920405456716E-2</v>
      </c>
      <c r="Q36" s="23">
        <v>0</v>
      </c>
      <c r="R36" s="23">
        <v>1.0032855244151822E-2</v>
      </c>
      <c r="S36" s="23">
        <v>0</v>
      </c>
      <c r="T36" s="23">
        <v>2.4242354106169508E-2</v>
      </c>
      <c r="U36" s="23">
        <v>0</v>
      </c>
      <c r="V36" s="10">
        <f>COUNTIF(G36:U36,"&gt;0")/15</f>
        <v>0.66666666666666663</v>
      </c>
    </row>
    <row r="37" spans="1:22" x14ac:dyDescent="0.2">
      <c r="A37" s="1" t="s">
        <v>461</v>
      </c>
      <c r="B37" s="1">
        <v>331.26429999999999</v>
      </c>
      <c r="C37" s="7">
        <f>AVERAGE(G37:M37)</f>
        <v>0.29059300055576481</v>
      </c>
      <c r="D37" s="7">
        <f>STDEV(G37:M37)</f>
        <v>0.46312044525346369</v>
      </c>
      <c r="E37" s="7">
        <f>AVERAGE(N37:U37)</f>
        <v>0.15724109955407789</v>
      </c>
      <c r="F37" s="7">
        <f>STDEV(N37:U37)</f>
        <v>0.31547604171165555</v>
      </c>
      <c r="G37" s="22">
        <v>0.22796430957020028</v>
      </c>
      <c r="H37" s="22">
        <v>0.21432999379819379</v>
      </c>
      <c r="I37" s="22">
        <v>2.9760728753403843E-2</v>
      </c>
      <c r="J37" s="22">
        <v>1.3104709761527064E-2</v>
      </c>
      <c r="K37" s="22">
        <v>0.1937797968949686</v>
      </c>
      <c r="L37" s="22">
        <v>3.6052480545273477E-2</v>
      </c>
      <c r="M37" s="22">
        <v>1.3191589845667868</v>
      </c>
      <c r="N37" s="23">
        <v>9.6125629881486166E-2</v>
      </c>
      <c r="O37" s="23">
        <v>4.064575957232134E-2</v>
      </c>
      <c r="P37" s="23">
        <v>2.254750187025031E-2</v>
      </c>
      <c r="Q37" s="23">
        <v>0.93271261912643133</v>
      </c>
      <c r="R37" s="23">
        <v>0.1041876788802969</v>
      </c>
      <c r="S37" s="23">
        <v>4.4299001663632757E-2</v>
      </c>
      <c r="T37" s="23">
        <v>1.7410605438204319E-2</v>
      </c>
      <c r="U37" s="23">
        <v>0</v>
      </c>
      <c r="V37" s="10">
        <f>COUNTIF(G37:U37,"&gt;0")/15</f>
        <v>0.93333333333333335</v>
      </c>
    </row>
    <row r="38" spans="1:22" x14ac:dyDescent="0.2">
      <c r="A38" s="1" t="s">
        <v>462</v>
      </c>
      <c r="B38" s="1">
        <v>329.24860000000001</v>
      </c>
      <c r="C38" s="7">
        <f>AVERAGE(G38:M38)</f>
        <v>9.9684104018090122E-2</v>
      </c>
      <c r="D38" s="7">
        <f>STDEV(G38:M38)</f>
        <v>0.11677296811134379</v>
      </c>
      <c r="E38" s="7">
        <f>AVERAGE(N38:U38)</f>
        <v>5.5385380638804202E-2</v>
      </c>
      <c r="F38" s="7">
        <f>STDEV(N38:U38)</f>
        <v>9.306494007717768E-2</v>
      </c>
      <c r="G38" s="22">
        <v>0.33533115271446307</v>
      </c>
      <c r="H38" s="22">
        <v>0.11645643004167223</v>
      </c>
      <c r="I38" s="22">
        <v>5.8109282984015201E-2</v>
      </c>
      <c r="J38" s="22">
        <v>0</v>
      </c>
      <c r="K38" s="22">
        <v>0.14051069159805432</v>
      </c>
      <c r="L38" s="22">
        <v>4.7381170788426116E-2</v>
      </c>
      <c r="M38" s="22">
        <v>0</v>
      </c>
      <c r="N38" s="23">
        <v>0.12750844024219682</v>
      </c>
      <c r="O38" s="23">
        <v>0</v>
      </c>
      <c r="P38" s="23">
        <v>0</v>
      </c>
      <c r="Q38" s="23">
        <v>0.25906075714731286</v>
      </c>
      <c r="R38" s="23">
        <v>3.8259895673222473E-2</v>
      </c>
      <c r="S38" s="23">
        <v>1.8253952047701444E-2</v>
      </c>
      <c r="T38" s="23">
        <v>0</v>
      </c>
      <c r="U38" s="23">
        <v>0</v>
      </c>
      <c r="V38" s="10">
        <f>COUNTIF(G38:U38,"&gt;0")/15</f>
        <v>0.6</v>
      </c>
    </row>
    <row r="39" spans="1:22" x14ac:dyDescent="0.2">
      <c r="A39" s="1" t="s">
        <v>463</v>
      </c>
      <c r="B39" s="1">
        <v>327.233</v>
      </c>
      <c r="C39" s="7">
        <f>AVERAGE(G39:M39)</f>
        <v>1.5487977313365449</v>
      </c>
      <c r="D39" s="7">
        <f>STDEV(G39:M39)</f>
        <v>3.1081342860887315</v>
      </c>
      <c r="E39" s="7">
        <f>AVERAGE(N39:U39)</f>
        <v>0.42320647915891135</v>
      </c>
      <c r="F39" s="7">
        <f>STDEV(N39:U39)</f>
        <v>0.74373125172726107</v>
      </c>
      <c r="G39" s="22">
        <v>0.76043724903811249</v>
      </c>
      <c r="H39" s="22">
        <v>0.26932083841182997</v>
      </c>
      <c r="I39" s="22">
        <v>0.21152488396157645</v>
      </c>
      <c r="J39" s="22">
        <v>1.5546730725399195E-2</v>
      </c>
      <c r="K39" s="22">
        <v>0.64873473398510062</v>
      </c>
      <c r="L39" s="22">
        <v>0.36243133886201107</v>
      </c>
      <c r="M39" s="22">
        <v>8.5735883443717835</v>
      </c>
      <c r="N39" s="23">
        <v>0.48022149054555119</v>
      </c>
      <c r="O39" s="23">
        <v>8.9582003011169947E-2</v>
      </c>
      <c r="P39" s="23">
        <v>1.0052474007979526E-2</v>
      </c>
      <c r="Q39" s="23">
        <v>2.2199160045482764</v>
      </c>
      <c r="R39" s="23">
        <v>0.33823991137067394</v>
      </c>
      <c r="S39" s="23">
        <v>4.4184552585751324E-2</v>
      </c>
      <c r="T39" s="23">
        <v>0.12365620974699539</v>
      </c>
      <c r="U39" s="23">
        <v>7.9799187454893325E-2</v>
      </c>
      <c r="V39" s="10">
        <f>COUNTIF(G39:U39,"&gt;0")/15</f>
        <v>1</v>
      </c>
    </row>
    <row r="40" spans="1:22" x14ac:dyDescent="0.2">
      <c r="A40" s="1" t="s">
        <v>464</v>
      </c>
      <c r="B40" s="1">
        <v>353.34249999999997</v>
      </c>
      <c r="C40" s="7">
        <f>AVERAGE(G40:M40)</f>
        <v>0.11514042254457793</v>
      </c>
      <c r="D40" s="7">
        <f>STDEV(G40:M40)</f>
        <v>7.0535561921127199E-2</v>
      </c>
      <c r="E40" s="7">
        <f>AVERAGE(N40:U40)</f>
        <v>7.6574290611326631E-2</v>
      </c>
      <c r="F40" s="7">
        <f>STDEV(N40:U40)</f>
        <v>8.553009724163281E-2</v>
      </c>
      <c r="G40" s="22">
        <v>0.12293640863957238</v>
      </c>
      <c r="H40" s="22">
        <v>8.8754992284745829E-2</v>
      </c>
      <c r="I40" s="22">
        <v>0.2364959471839905</v>
      </c>
      <c r="J40" s="22">
        <v>0.10217302000565409</v>
      </c>
      <c r="K40" s="22">
        <v>0.14543072788781505</v>
      </c>
      <c r="L40" s="22">
        <v>0.11019186181026762</v>
      </c>
      <c r="M40" s="22">
        <v>0</v>
      </c>
      <c r="N40" s="23">
        <v>0.14732912334042519</v>
      </c>
      <c r="O40" s="23">
        <v>5.5726044341754016E-2</v>
      </c>
      <c r="P40" s="23">
        <v>9.1665638027683766E-2</v>
      </c>
      <c r="Q40" s="23">
        <v>9.6098402478146869E-3</v>
      </c>
      <c r="R40" s="23">
        <v>0.25087535487857499</v>
      </c>
      <c r="S40" s="23">
        <v>3.9310287002473437E-2</v>
      </c>
      <c r="T40" s="23">
        <v>1.8078037051886979E-2</v>
      </c>
      <c r="U40" s="23">
        <v>0</v>
      </c>
      <c r="V40" s="10">
        <f>COUNTIF(G40:U40,"&gt;0")/15</f>
        <v>0.8666666666666667</v>
      </c>
    </row>
    <row r="41" spans="1:22" x14ac:dyDescent="0.2">
      <c r="A41" s="1" t="s">
        <v>465</v>
      </c>
      <c r="B41" s="1">
        <v>367.35820000000001</v>
      </c>
      <c r="C41" s="7">
        <f>AVERAGE(G41:M41)</f>
        <v>0.3980561868879437</v>
      </c>
      <c r="D41" s="7">
        <f>STDEV(G41:M41)</f>
        <v>0.24582997908333842</v>
      </c>
      <c r="E41" s="7">
        <f>AVERAGE(N41:U41)</f>
        <v>0.36943775058381245</v>
      </c>
      <c r="F41" s="7">
        <f>STDEV(N41:U41)</f>
        <v>0.35625206380343516</v>
      </c>
      <c r="G41" s="22">
        <v>0.49601127110553339</v>
      </c>
      <c r="H41" s="22">
        <v>0.2443298106178472</v>
      </c>
      <c r="I41" s="22">
        <v>0.29238390714301865</v>
      </c>
      <c r="J41" s="22">
        <v>0.27550890162324593</v>
      </c>
      <c r="K41" s="22">
        <v>0.91836884457305001</v>
      </c>
      <c r="L41" s="22">
        <v>0.32750593720768906</v>
      </c>
      <c r="M41" s="22">
        <v>0.23228463594522131</v>
      </c>
      <c r="N41" s="23">
        <v>0.30261473466406813</v>
      </c>
      <c r="O41" s="23">
        <v>0.29931289317391874</v>
      </c>
      <c r="P41" s="23">
        <v>0.18402550118136957</v>
      </c>
      <c r="Q41" s="23">
        <v>0.25673515826489829</v>
      </c>
      <c r="R41" s="23">
        <v>0.513180812727702</v>
      </c>
      <c r="S41" s="23">
        <v>0.14531464551539683</v>
      </c>
      <c r="T41" s="23">
        <v>6.6707307107105304E-2</v>
      </c>
      <c r="U41" s="23">
        <v>1.1876109520360407</v>
      </c>
      <c r="V41" s="10">
        <f>COUNTIF(G41:U41,"&gt;0")/15</f>
        <v>1</v>
      </c>
    </row>
    <row r="42" spans="1:22" x14ac:dyDescent="0.2">
      <c r="A42" s="1" t="s">
        <v>466</v>
      </c>
      <c r="B42" s="1">
        <v>365.34249999999997</v>
      </c>
      <c r="C42" s="7">
        <f>AVERAGE(G42:M42)</f>
        <v>1.2160998726766984E-2</v>
      </c>
      <c r="D42" s="7">
        <f>STDEV(G42:M42)</f>
        <v>1.4214696429536405E-2</v>
      </c>
      <c r="E42" s="7">
        <f>AVERAGE(N42:U42)</f>
        <v>3.3892942380397808E-3</v>
      </c>
      <c r="F42" s="7">
        <f>STDEV(N42:U42)</f>
        <v>5.087984094415081E-3</v>
      </c>
      <c r="G42" s="22">
        <v>3.9057374528431381E-2</v>
      </c>
      <c r="H42" s="22">
        <v>1.5039894915640827E-2</v>
      </c>
      <c r="I42" s="22">
        <v>1.8205217765655101E-2</v>
      </c>
      <c r="J42" s="22">
        <v>0</v>
      </c>
      <c r="K42" s="22">
        <v>1.2824503877641584E-2</v>
      </c>
      <c r="L42" s="22">
        <v>0</v>
      </c>
      <c r="M42" s="22">
        <v>0</v>
      </c>
      <c r="N42" s="23">
        <v>6.2087233914812859E-3</v>
      </c>
      <c r="O42" s="23">
        <v>0</v>
      </c>
      <c r="P42" s="23">
        <v>7.6207966521658144E-3</v>
      </c>
      <c r="Q42" s="23">
        <v>1.3284833860671147E-2</v>
      </c>
      <c r="R42" s="23">
        <v>0</v>
      </c>
      <c r="S42" s="23">
        <v>0</v>
      </c>
      <c r="T42" s="23">
        <v>0</v>
      </c>
      <c r="U42" s="23">
        <v>0</v>
      </c>
      <c r="V42" s="10">
        <f>COUNTIF(G42:U42,"&gt;0")/15</f>
        <v>0.46666666666666667</v>
      </c>
    </row>
    <row r="43" spans="1:22" x14ac:dyDescent="0.2">
      <c r="A43" s="1" t="s">
        <v>467</v>
      </c>
      <c r="B43" s="1">
        <v>395.38900000000001</v>
      </c>
      <c r="C43" s="7">
        <f>AVERAGE(G43:M43)</f>
        <v>0.10596543005730584</v>
      </c>
      <c r="D43" s="7">
        <f>STDEV(G43:M43)</f>
        <v>0.10777053612200532</v>
      </c>
      <c r="E43" s="7">
        <f>AVERAGE(N43:U43)</f>
        <v>6.9431608956407251E-2</v>
      </c>
      <c r="F43" s="7">
        <f>STDEV(N43:U43)</f>
        <v>6.1430923700353302E-2</v>
      </c>
      <c r="G43" s="22">
        <v>0.21083374364224788</v>
      </c>
      <c r="H43" s="22">
        <v>3.6835732722456056E-2</v>
      </c>
      <c r="I43" s="22">
        <v>0.12712387450414422</v>
      </c>
      <c r="J43" s="22">
        <v>8.6045456608243101E-2</v>
      </c>
      <c r="K43" s="22">
        <v>0.28091920292404965</v>
      </c>
      <c r="L43" s="22">
        <v>0</v>
      </c>
      <c r="M43" s="22">
        <v>0</v>
      </c>
      <c r="N43" s="23">
        <v>9.124105091632885E-2</v>
      </c>
      <c r="O43" s="23">
        <v>5.8001381032017928E-2</v>
      </c>
      <c r="P43" s="23">
        <v>3.1297098856773072E-2</v>
      </c>
      <c r="Q43" s="23">
        <v>5.3987888033271703E-2</v>
      </c>
      <c r="R43" s="23">
        <v>0.20220020996859728</v>
      </c>
      <c r="S43" s="23">
        <v>3.2286444584251145E-2</v>
      </c>
      <c r="T43" s="23">
        <v>0</v>
      </c>
      <c r="U43" s="23">
        <v>8.6438798260018129E-2</v>
      </c>
      <c r="V43" s="10">
        <f>COUNTIF(G43:U43,"&gt;0")/15</f>
        <v>0.8</v>
      </c>
    </row>
    <row r="44" spans="1:22" x14ac:dyDescent="0.2">
      <c r="A44" s="1" t="s">
        <v>468</v>
      </c>
      <c r="B44" s="1">
        <v>423.42</v>
      </c>
      <c r="C44" s="7">
        <f>AVERAGE(G44:M44)</f>
        <v>3.2023381480621609E-2</v>
      </c>
      <c r="D44" s="7">
        <f>STDEV(G44:M44)</f>
        <v>2.0560984727506001E-2</v>
      </c>
      <c r="E44" s="7">
        <f>AVERAGE(N44:U44)</f>
        <v>2.7373646289247135E-2</v>
      </c>
      <c r="F44" s="7">
        <f>STDEV(N44:U44)</f>
        <v>3.7180307499767466E-2</v>
      </c>
      <c r="G44" s="22">
        <v>4.6832985609918165E-2</v>
      </c>
      <c r="H44" s="22">
        <v>2.9082124626540001E-2</v>
      </c>
      <c r="I44" s="22">
        <v>3.2125304564052111E-2</v>
      </c>
      <c r="J44" s="22">
        <v>1.5174788056579737E-2</v>
      </c>
      <c r="K44" s="22">
        <v>6.3089677505287281E-2</v>
      </c>
      <c r="L44" s="22">
        <v>3.7858790001973973E-2</v>
      </c>
      <c r="M44" s="22">
        <v>0</v>
      </c>
      <c r="N44" s="23">
        <v>2.4285588285746854E-2</v>
      </c>
      <c r="O44" s="23">
        <v>0</v>
      </c>
      <c r="P44" s="23">
        <v>0.10730090633232789</v>
      </c>
      <c r="Q44" s="23">
        <v>1.2028870824017815E-2</v>
      </c>
      <c r="R44" s="23">
        <v>5.4754205795497723E-2</v>
      </c>
      <c r="S44" s="23">
        <v>2.0619599076386778E-2</v>
      </c>
      <c r="T44" s="23">
        <v>0</v>
      </c>
      <c r="U44" s="23">
        <v>0</v>
      </c>
      <c r="V44" s="10">
        <f>COUNTIF(G44:U44,"&gt;0")/15</f>
        <v>0.73333333333333328</v>
      </c>
    </row>
  </sheetData>
  <autoFilter ref="A5:DI5">
    <sortState ref="A6:V44">
      <sortCondition ref="A5"/>
    </sortState>
  </autoFilter>
  <conditionalFormatting sqref="G3:U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:U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zoomScale="90" zoomScaleNormal="90" workbookViewId="0">
      <selection activeCell="F9" sqref="F9:G9"/>
    </sheetView>
  </sheetViews>
  <sheetFormatPr defaultRowHeight="12" x14ac:dyDescent="0.2"/>
  <cols>
    <col min="1" max="1" width="19.5703125" style="2" bestFit="1" customWidth="1"/>
    <col min="2" max="2" width="9" style="2" bestFit="1" customWidth="1"/>
    <col min="3" max="24" width="9.140625" style="2" customWidth="1"/>
    <col min="25" max="16384" width="9.140625" style="2"/>
  </cols>
  <sheetData>
    <row r="1" spans="1:25" s="1" customFormat="1" x14ac:dyDescent="0.2">
      <c r="C1" s="2"/>
      <c r="D1" s="2"/>
      <c r="E1" s="2"/>
      <c r="F1" s="2"/>
      <c r="G1" s="2"/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  <c r="X1" s="4" t="s">
        <v>0</v>
      </c>
      <c r="Y1" s="5"/>
    </row>
    <row r="2" spans="1:25" s="1" customFormat="1" x14ac:dyDescent="0.2">
      <c r="C2" s="2"/>
      <c r="D2" s="2"/>
      <c r="E2" s="2"/>
      <c r="F2" s="2"/>
      <c r="G2" s="2"/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5"/>
    </row>
    <row r="3" spans="1:25" s="1" customFormat="1" x14ac:dyDescent="0.2">
      <c r="C3" s="21" t="s">
        <v>471</v>
      </c>
      <c r="D3" s="21"/>
      <c r="E3" s="21"/>
      <c r="F3" s="21"/>
      <c r="G3" s="21"/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4" t="s">
        <v>3</v>
      </c>
      <c r="Q3" s="4" t="s">
        <v>3</v>
      </c>
      <c r="R3" s="4" t="s">
        <v>3</v>
      </c>
      <c r="S3" s="4" t="s">
        <v>3</v>
      </c>
      <c r="T3" s="4" t="s">
        <v>3</v>
      </c>
      <c r="U3" s="4" t="s">
        <v>3</v>
      </c>
      <c r="V3" s="4" t="s">
        <v>3</v>
      </c>
      <c r="W3" s="4" t="s">
        <v>3</v>
      </c>
      <c r="X3" s="4" t="s">
        <v>3</v>
      </c>
      <c r="Y3" s="5"/>
    </row>
    <row r="4" spans="1:25" s="1" customFormat="1" x14ac:dyDescent="0.2">
      <c r="D4" s="1" t="s">
        <v>4</v>
      </c>
      <c r="E4" s="1" t="s">
        <v>5</v>
      </c>
      <c r="F4" s="1" t="s">
        <v>4</v>
      </c>
      <c r="G4" s="1" t="s">
        <v>5</v>
      </c>
      <c r="H4" s="3" t="s">
        <v>6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3" t="s">
        <v>6</v>
      </c>
      <c r="O4" s="3" t="s">
        <v>6</v>
      </c>
      <c r="P4" s="4" t="s">
        <v>6</v>
      </c>
      <c r="Q4" s="4" t="s">
        <v>6</v>
      </c>
      <c r="R4" s="4" t="s">
        <v>6</v>
      </c>
      <c r="S4" s="4" t="s">
        <v>6</v>
      </c>
      <c r="T4" s="4" t="s">
        <v>6</v>
      </c>
      <c r="U4" s="4" t="s">
        <v>6</v>
      </c>
      <c r="V4" s="4" t="s">
        <v>6</v>
      </c>
      <c r="W4" s="4" t="s">
        <v>6</v>
      </c>
      <c r="X4" s="4" t="s">
        <v>6</v>
      </c>
      <c r="Y4" s="5"/>
    </row>
    <row r="5" spans="1:25" s="1" customFormat="1" x14ac:dyDescent="0.2">
      <c r="C5" s="1" t="s">
        <v>473</v>
      </c>
      <c r="D5" s="1" t="s">
        <v>7</v>
      </c>
      <c r="E5" s="1" t="s">
        <v>7</v>
      </c>
      <c r="F5" s="1" t="s">
        <v>472</v>
      </c>
      <c r="G5" s="1" t="s">
        <v>472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22</v>
      </c>
      <c r="V5" s="4" t="s">
        <v>23</v>
      </c>
      <c r="W5" s="4" t="s">
        <v>24</v>
      </c>
      <c r="X5" s="4" t="s">
        <v>25</v>
      </c>
      <c r="Y5" s="5" t="s">
        <v>26</v>
      </c>
    </row>
    <row r="6" spans="1:25" s="1" customFormat="1" x14ac:dyDescent="0.2">
      <c r="A6" s="1" t="s">
        <v>65</v>
      </c>
      <c r="B6" s="1">
        <v>786.60130000000004</v>
      </c>
      <c r="C6" s="7" t="s">
        <v>470</v>
      </c>
      <c r="D6" s="7">
        <f>AVERAGE(H6:O6)</f>
        <v>0.9619064483040155</v>
      </c>
      <c r="E6" s="7">
        <f>AVERAGE(P6:X6)</f>
        <v>0.2229710212941533</v>
      </c>
      <c r="F6" s="7"/>
      <c r="G6" s="7"/>
      <c r="H6" s="8">
        <v>0.47115501147408922</v>
      </c>
      <c r="I6" s="8">
        <v>5.0022224087108285</v>
      </c>
      <c r="J6" s="8">
        <v>0.95407882457761239</v>
      </c>
      <c r="K6" s="8">
        <v>0.12527928182061293</v>
      </c>
      <c r="L6" s="8">
        <v>0.26972484698091909</v>
      </c>
      <c r="M6" s="8">
        <v>5.2211784653184552E-2</v>
      </c>
      <c r="N6" s="8">
        <v>0.37460558279080802</v>
      </c>
      <c r="O6" s="8">
        <v>0.44597384542406876</v>
      </c>
      <c r="P6" s="9">
        <v>0.21969821647140855</v>
      </c>
      <c r="Q6" s="9">
        <v>0.34762306605274801</v>
      </c>
      <c r="R6" s="9">
        <v>0</v>
      </c>
      <c r="S6" s="9">
        <v>0.40756579665331188</v>
      </c>
      <c r="T6" s="9">
        <v>0.10262275126725885</v>
      </c>
      <c r="U6" s="9">
        <v>7.1335505586393927E-2</v>
      </c>
      <c r="V6" s="9">
        <v>5.9991048229934382E-2</v>
      </c>
      <c r="W6" s="9">
        <v>0.47568945020074349</v>
      </c>
      <c r="X6" s="9">
        <v>0.32221335718558092</v>
      </c>
      <c r="Y6" s="10">
        <f t="shared" ref="Y6:Y11" si="0">COUNTIF(H6:X6,"&gt;0")/17</f>
        <v>0.94117647058823528</v>
      </c>
    </row>
    <row r="7" spans="1:25" s="1" customFormat="1" x14ac:dyDescent="0.2">
      <c r="A7" s="1" t="s">
        <v>66</v>
      </c>
      <c r="B7" s="1">
        <v>784.58510000000001</v>
      </c>
      <c r="C7" s="7" t="s">
        <v>470</v>
      </c>
      <c r="D7" s="7">
        <f t="shared" ref="D7:D11" si="1">AVERAGE(H7:O7)</f>
        <v>0.20997626057284502</v>
      </c>
      <c r="E7" s="7">
        <f t="shared" ref="E7:E11" si="2">AVERAGE(P7:X7)</f>
        <v>1.2552681022891892</v>
      </c>
      <c r="F7" s="20">
        <f>D7/D6</f>
        <v>0.21829176937431335</v>
      </c>
      <c r="G7" s="20">
        <f>E7/E6</f>
        <v>5.6297365236228769</v>
      </c>
      <c r="H7" s="8">
        <v>2.4668567597196385E-2</v>
      </c>
      <c r="I7" s="8">
        <v>1.4214467792261003</v>
      </c>
      <c r="J7" s="8">
        <v>0.13876350948441843</v>
      </c>
      <c r="K7" s="8">
        <v>1.1068980360000381E-2</v>
      </c>
      <c r="L7" s="8">
        <v>1.3555309003926987E-2</v>
      </c>
      <c r="M7" s="8">
        <v>9.9469573116066062E-3</v>
      </c>
      <c r="N7" s="8">
        <v>4.1377852593254806E-2</v>
      </c>
      <c r="O7" s="8">
        <v>1.8982129006255885E-2</v>
      </c>
      <c r="P7" s="9">
        <v>0</v>
      </c>
      <c r="Q7" s="9">
        <v>1.4752904095541527E-2</v>
      </c>
      <c r="R7" s="9">
        <v>3.1416845024918612</v>
      </c>
      <c r="S7" s="9">
        <v>1.6788499557473423E-2</v>
      </c>
      <c r="T7" s="9">
        <v>1.0736658345817317E-2</v>
      </c>
      <c r="U7" s="9">
        <v>4.4663860980721877E-3</v>
      </c>
      <c r="V7" s="9">
        <v>0</v>
      </c>
      <c r="W7" s="9">
        <v>8.0948390328256217</v>
      </c>
      <c r="X7" s="9">
        <v>1.4144937188316709E-2</v>
      </c>
      <c r="Y7" s="10">
        <f t="shared" si="0"/>
        <v>0.88235294117647056</v>
      </c>
    </row>
    <row r="8" spans="1:25" s="1" customFormat="1" x14ac:dyDescent="0.2">
      <c r="A8" s="1" t="s">
        <v>110</v>
      </c>
      <c r="B8" s="1">
        <v>848.77020000000005</v>
      </c>
      <c r="C8" s="7" t="s">
        <v>470</v>
      </c>
      <c r="D8" s="7">
        <f t="shared" si="1"/>
        <v>83.634588504365752</v>
      </c>
      <c r="E8" s="7">
        <f t="shared" si="2"/>
        <v>67.205357668032747</v>
      </c>
      <c r="F8" s="7"/>
      <c r="G8" s="7"/>
      <c r="H8" s="8">
        <v>90.157781167150901</v>
      </c>
      <c r="I8" s="8">
        <v>68.326992129318938</v>
      </c>
      <c r="J8" s="8">
        <v>81.747477622718179</v>
      </c>
      <c r="K8" s="8">
        <v>93.181446902110494</v>
      </c>
      <c r="L8" s="8">
        <v>87.032676304633412</v>
      </c>
      <c r="M8" s="8">
        <v>74.263697382693977</v>
      </c>
      <c r="N8" s="8">
        <v>87.235161233515115</v>
      </c>
      <c r="O8" s="8">
        <v>87.131475292785055</v>
      </c>
      <c r="P8" s="9">
        <v>83.720214231639162</v>
      </c>
      <c r="Q8" s="9">
        <v>64.918373359754028</v>
      </c>
      <c r="R8" s="9">
        <v>0</v>
      </c>
      <c r="S8" s="9">
        <v>75.994378662630112</v>
      </c>
      <c r="T8" s="9">
        <v>84.204510066660021</v>
      </c>
      <c r="U8" s="9">
        <v>81.31146101463726</v>
      </c>
      <c r="V8" s="9">
        <v>75.770709172936364</v>
      </c>
      <c r="W8" s="9">
        <v>48.198230848248159</v>
      </c>
      <c r="X8" s="9">
        <v>90.730341655789601</v>
      </c>
      <c r="Y8" s="10">
        <f t="shared" si="0"/>
        <v>0.94117647058823528</v>
      </c>
    </row>
    <row r="9" spans="1:25" s="1" customFormat="1" x14ac:dyDescent="0.2">
      <c r="A9" s="1" t="s">
        <v>113</v>
      </c>
      <c r="B9" s="1">
        <v>846.75450000000001</v>
      </c>
      <c r="C9" s="7" t="s">
        <v>470</v>
      </c>
      <c r="D9" s="7">
        <f t="shared" si="1"/>
        <v>30.364929977993164</v>
      </c>
      <c r="E9" s="7">
        <f t="shared" si="2"/>
        <v>25.02584598166397</v>
      </c>
      <c r="F9" s="20">
        <f t="shared" ref="F9:G9" si="3">D9/D8</f>
        <v>0.36306665126245113</v>
      </c>
      <c r="G9" s="20">
        <f t="shared" si="3"/>
        <v>0.37237873363134999</v>
      </c>
      <c r="H9" s="8">
        <v>32.315464363209458</v>
      </c>
      <c r="I9" s="8">
        <v>21.127581850268548</v>
      </c>
      <c r="J9" s="8">
        <v>25.400582108728749</v>
      </c>
      <c r="K9" s="8">
        <v>30.713146072664689</v>
      </c>
      <c r="L9" s="8">
        <v>32.101651293394269</v>
      </c>
      <c r="M9" s="8">
        <v>32.675512929029594</v>
      </c>
      <c r="N9" s="8">
        <v>36.055521752323763</v>
      </c>
      <c r="O9" s="8">
        <v>32.529979454326238</v>
      </c>
      <c r="P9" s="9">
        <v>34.276792634957467</v>
      </c>
      <c r="Q9" s="9">
        <v>25.04993084283084</v>
      </c>
      <c r="R9" s="9">
        <v>0</v>
      </c>
      <c r="S9" s="9">
        <v>27.776529692285038</v>
      </c>
      <c r="T9" s="9">
        <v>32.899707420394087</v>
      </c>
      <c r="U9" s="9">
        <v>30.103258495976547</v>
      </c>
      <c r="V9" s="9">
        <v>27.943964263455076</v>
      </c>
      <c r="W9" s="9">
        <v>16.678574371829626</v>
      </c>
      <c r="X9" s="9">
        <v>30.503856113247036</v>
      </c>
      <c r="Y9" s="10">
        <f t="shared" si="0"/>
        <v>0.94117647058823528</v>
      </c>
    </row>
    <row r="10" spans="1:25" s="1" customFormat="1" x14ac:dyDescent="0.2">
      <c r="A10" s="1" t="s">
        <v>123</v>
      </c>
      <c r="B10" s="1">
        <v>874.78579999999999</v>
      </c>
      <c r="C10" s="7" t="s">
        <v>474</v>
      </c>
      <c r="D10" s="7">
        <f t="shared" si="1"/>
        <v>103.03301229185962</v>
      </c>
      <c r="E10" s="7">
        <f t="shared" si="2"/>
        <v>85.783094118899882</v>
      </c>
      <c r="F10" s="7"/>
      <c r="G10" s="7"/>
      <c r="H10" s="8">
        <v>103.33741158658036</v>
      </c>
      <c r="I10" s="8">
        <v>78.857504779936505</v>
      </c>
      <c r="J10" s="8">
        <v>88.122056897923841</v>
      </c>
      <c r="K10" s="8">
        <v>100.63868247373124</v>
      </c>
      <c r="L10" s="8">
        <v>102.72700457961824</v>
      </c>
      <c r="M10" s="8">
        <v>122.67828912462743</v>
      </c>
      <c r="N10" s="8">
        <v>109.35341507128814</v>
      </c>
      <c r="O10" s="8">
        <v>118.54973382117124</v>
      </c>
      <c r="P10" s="9">
        <v>117.09126899727163</v>
      </c>
      <c r="Q10" s="9">
        <v>94.58773494080323</v>
      </c>
      <c r="R10" s="9">
        <v>0</v>
      </c>
      <c r="S10" s="9">
        <v>103.77947162870146</v>
      </c>
      <c r="T10" s="9">
        <v>103.03398581042808</v>
      </c>
      <c r="U10" s="9">
        <v>102.56108792957032</v>
      </c>
      <c r="V10" s="9">
        <v>95.801962664399213</v>
      </c>
      <c r="W10" s="9">
        <v>59.116139998309563</v>
      </c>
      <c r="X10" s="9">
        <v>96.076195100615479</v>
      </c>
      <c r="Y10" s="10">
        <f t="shared" si="0"/>
        <v>0.94117647058823528</v>
      </c>
    </row>
    <row r="11" spans="1:25" s="1" customFormat="1" x14ac:dyDescent="0.2">
      <c r="A11" s="1" t="s">
        <v>124</v>
      </c>
      <c r="B11" s="1">
        <v>872.77020000000005</v>
      </c>
      <c r="C11" s="7" t="s">
        <v>474</v>
      </c>
      <c r="D11" s="7">
        <f t="shared" si="1"/>
        <v>32.010263612726838</v>
      </c>
      <c r="E11" s="7">
        <f t="shared" si="2"/>
        <v>23.083594435453126</v>
      </c>
      <c r="F11" s="20">
        <f t="shared" ref="F11:G11" si="4">D11/D10</f>
        <v>0.31067968314904726</v>
      </c>
      <c r="G11" s="20">
        <f t="shared" si="4"/>
        <v>0.26909258371419953</v>
      </c>
      <c r="H11" s="8">
        <v>30.31748715198297</v>
      </c>
      <c r="I11" s="8">
        <v>19.283612111497668</v>
      </c>
      <c r="J11" s="8">
        <v>21.736326336824039</v>
      </c>
      <c r="K11" s="8">
        <v>27.265871747083192</v>
      </c>
      <c r="L11" s="8">
        <v>30.75806218281938</v>
      </c>
      <c r="M11" s="8">
        <v>45.879458668864054</v>
      </c>
      <c r="N11" s="8">
        <v>38.652086697776895</v>
      </c>
      <c r="O11" s="8">
        <v>42.18920400496652</v>
      </c>
      <c r="P11" s="9">
        <v>35.643264572697383</v>
      </c>
      <c r="Q11" s="9">
        <v>27.802525266652989</v>
      </c>
      <c r="R11" s="9">
        <v>0</v>
      </c>
      <c r="S11" s="9">
        <v>26.877823585136539</v>
      </c>
      <c r="T11" s="9">
        <v>26.251000655490671</v>
      </c>
      <c r="U11" s="9">
        <v>27.718995160514147</v>
      </c>
      <c r="V11" s="9">
        <v>26.5032137476305</v>
      </c>
      <c r="W11" s="9">
        <v>14.917544379099125</v>
      </c>
      <c r="X11" s="9">
        <v>22.037982551856793</v>
      </c>
      <c r="Y11" s="10">
        <f t="shared" si="0"/>
        <v>0.94117647058823528</v>
      </c>
    </row>
    <row r="12" spans="1:25" x14ac:dyDescent="0.2">
      <c r="F12" s="7"/>
      <c r="G12" s="7"/>
    </row>
    <row r="13" spans="1:25" x14ac:dyDescent="0.2">
      <c r="F13" s="20"/>
      <c r="G13" s="20"/>
    </row>
    <row r="14" spans="1:25" x14ac:dyDescent="0.2">
      <c r="F14" s="7"/>
      <c r="G14" s="7"/>
    </row>
    <row r="15" spans="1:25" x14ac:dyDescent="0.2">
      <c r="F15" s="20"/>
      <c r="G15" s="20"/>
    </row>
    <row r="17" spans="1:2" x14ac:dyDescent="0.2">
      <c r="A17" s="1"/>
      <c r="B17" s="1"/>
    </row>
    <row r="18" spans="1:2" x14ac:dyDescent="0.2">
      <c r="A18" s="1"/>
    </row>
    <row r="19" spans="1:2" x14ac:dyDescent="0.2">
      <c r="A19" s="1"/>
      <c r="B19" s="1"/>
    </row>
    <row r="20" spans="1:2" x14ac:dyDescent="0.2">
      <c r="A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</row>
    <row r="24" spans="1:2" x14ac:dyDescent="0.2">
      <c r="A24" s="1"/>
    </row>
    <row r="25" spans="1:2" x14ac:dyDescent="0.2">
      <c r="A25" s="1"/>
    </row>
    <row r="26" spans="1:2" x14ac:dyDescent="0.2">
      <c r="A26" s="1"/>
    </row>
  </sheetData>
  <autoFilter ref="A5:FW5">
    <sortState ref="A6:X132">
      <sortCondition ref="A5"/>
    </sortState>
  </autoFilter>
  <mergeCells count="1">
    <mergeCell ref="C3:G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zoomScale="90" zoomScaleNormal="90" workbookViewId="0">
      <selection activeCell="R26" sqref="R26"/>
    </sheetView>
  </sheetViews>
  <sheetFormatPr defaultRowHeight="12" x14ac:dyDescent="0.2"/>
  <cols>
    <col min="1" max="1" width="19.5703125" style="2" bestFit="1" customWidth="1"/>
    <col min="2" max="4" width="9.140625" style="2"/>
    <col min="5" max="7" width="9.140625" style="11"/>
    <col min="8" max="8" width="10.28515625" style="2" bestFit="1" customWidth="1"/>
    <col min="9" max="9" width="9.28515625" style="2" bestFit="1" customWidth="1"/>
    <col min="10" max="25" width="9.140625" style="2" customWidth="1"/>
    <col min="26" max="16384" width="9.140625" style="2"/>
  </cols>
  <sheetData>
    <row r="1" spans="1:25" s="1" customFormat="1" x14ac:dyDescent="0.2">
      <c r="E1" s="6"/>
      <c r="F1" s="6"/>
      <c r="G1" s="6"/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  <c r="X1" s="4" t="s">
        <v>0</v>
      </c>
      <c r="Y1" s="5"/>
    </row>
    <row r="2" spans="1:25" s="1" customFormat="1" x14ac:dyDescent="0.2">
      <c r="E2" s="6"/>
      <c r="F2" s="6"/>
      <c r="G2" s="6"/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5"/>
    </row>
    <row r="3" spans="1:25" s="1" customFormat="1" x14ac:dyDescent="0.2">
      <c r="C3" s="21" t="s">
        <v>471</v>
      </c>
      <c r="D3" s="21"/>
      <c r="E3" s="21"/>
      <c r="F3" s="21"/>
      <c r="G3" s="21"/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4" t="s">
        <v>3</v>
      </c>
      <c r="Q3" s="4" t="s">
        <v>3</v>
      </c>
      <c r="R3" s="4" t="s">
        <v>3</v>
      </c>
      <c r="S3" s="4" t="s">
        <v>3</v>
      </c>
      <c r="T3" s="4" t="s">
        <v>3</v>
      </c>
      <c r="U3" s="4" t="s">
        <v>3</v>
      </c>
      <c r="V3" s="4" t="s">
        <v>3</v>
      </c>
      <c r="W3" s="4" t="s">
        <v>3</v>
      </c>
      <c r="X3" s="4" t="s">
        <v>3</v>
      </c>
      <c r="Y3" s="5"/>
    </row>
    <row r="4" spans="1:25" s="1" customFormat="1" x14ac:dyDescent="0.2">
      <c r="D4" s="1" t="s">
        <v>4</v>
      </c>
      <c r="E4" s="1" t="s">
        <v>5</v>
      </c>
      <c r="F4" s="1" t="s">
        <v>4</v>
      </c>
      <c r="G4" s="1" t="s">
        <v>5</v>
      </c>
      <c r="H4" s="3" t="s">
        <v>154</v>
      </c>
      <c r="I4" s="3" t="s">
        <v>154</v>
      </c>
      <c r="J4" s="3" t="s">
        <v>154</v>
      </c>
      <c r="K4" s="3" t="s">
        <v>154</v>
      </c>
      <c r="L4" s="3" t="s">
        <v>154</v>
      </c>
      <c r="M4" s="3" t="s">
        <v>154</v>
      </c>
      <c r="N4" s="3" t="s">
        <v>154</v>
      </c>
      <c r="O4" s="3" t="s">
        <v>154</v>
      </c>
      <c r="P4" s="4" t="s">
        <v>154</v>
      </c>
      <c r="Q4" s="4" t="s">
        <v>154</v>
      </c>
      <c r="R4" s="4" t="s">
        <v>154</v>
      </c>
      <c r="S4" s="4" t="s">
        <v>154</v>
      </c>
      <c r="T4" s="4" t="s">
        <v>154</v>
      </c>
      <c r="U4" s="4" t="s">
        <v>154</v>
      </c>
      <c r="V4" s="4" t="s">
        <v>154</v>
      </c>
      <c r="W4" s="4" t="s">
        <v>154</v>
      </c>
      <c r="X4" s="4" t="s">
        <v>154</v>
      </c>
      <c r="Y4" s="5"/>
    </row>
    <row r="5" spans="1:25" s="1" customFormat="1" x14ac:dyDescent="0.2">
      <c r="C5" s="1" t="s">
        <v>473</v>
      </c>
      <c r="D5" s="1" t="s">
        <v>7</v>
      </c>
      <c r="E5" s="1" t="s">
        <v>7</v>
      </c>
      <c r="F5" s="1" t="s">
        <v>472</v>
      </c>
      <c r="G5" s="1" t="s">
        <v>472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155</v>
      </c>
      <c r="N5" s="3" t="s">
        <v>156</v>
      </c>
      <c r="O5" s="3" t="s">
        <v>157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22</v>
      </c>
      <c r="V5" s="4" t="s">
        <v>23</v>
      </c>
      <c r="W5" s="4" t="s">
        <v>24</v>
      </c>
      <c r="X5" s="4" t="s">
        <v>25</v>
      </c>
      <c r="Y5" s="5" t="s">
        <v>26</v>
      </c>
    </row>
    <row r="6" spans="1:25" s="1" customFormat="1" x14ac:dyDescent="0.2">
      <c r="A6" s="1" t="s">
        <v>200</v>
      </c>
      <c r="B6" s="1">
        <v>756.55430000000001</v>
      </c>
      <c r="C6" s="7" t="s">
        <v>469</v>
      </c>
      <c r="D6" s="7">
        <f t="shared" ref="D6:D15" si="0">AVERAGE(H6:O6)</f>
        <v>0.22898273007227923</v>
      </c>
      <c r="E6" s="7">
        <f t="shared" ref="E6:E15" si="1">AVERAGE(P6:X6)</f>
        <v>1.3969542636760397</v>
      </c>
      <c r="F6" s="7"/>
      <c r="G6" s="7"/>
      <c r="H6" s="8">
        <v>0</v>
      </c>
      <c r="I6" s="8">
        <v>0</v>
      </c>
      <c r="J6" s="8">
        <v>0</v>
      </c>
      <c r="K6" s="8">
        <v>0</v>
      </c>
      <c r="L6" s="8">
        <v>0.11417082323086473</v>
      </c>
      <c r="M6" s="8">
        <v>1.7176910173473692</v>
      </c>
      <c r="N6" s="8">
        <v>0</v>
      </c>
      <c r="O6" s="8">
        <v>0</v>
      </c>
      <c r="P6" s="9">
        <v>0</v>
      </c>
      <c r="Q6" s="9">
        <v>0</v>
      </c>
      <c r="R6" s="9">
        <v>0</v>
      </c>
      <c r="S6" s="9">
        <v>12.047775507865648</v>
      </c>
      <c r="T6" s="9">
        <v>0</v>
      </c>
      <c r="U6" s="9">
        <v>0</v>
      </c>
      <c r="V6" s="9">
        <v>0</v>
      </c>
      <c r="W6" s="9">
        <v>0.52481286521870951</v>
      </c>
      <c r="X6" s="9">
        <v>0</v>
      </c>
      <c r="Y6" s="10">
        <f>COUNTIF(H6:X6,"&gt;0")/17</f>
        <v>0.23529411764705882</v>
      </c>
    </row>
    <row r="7" spans="1:25" s="1" customFormat="1" x14ac:dyDescent="0.2">
      <c r="A7" s="1" t="s">
        <v>67</v>
      </c>
      <c r="B7" s="1">
        <v>782.57</v>
      </c>
      <c r="C7" s="7" t="s">
        <v>469</v>
      </c>
      <c r="D7" s="7">
        <f t="shared" si="0"/>
        <v>40.155278165329804</v>
      </c>
      <c r="E7" s="7">
        <f t="shared" si="1"/>
        <v>22.479571749745418</v>
      </c>
      <c r="F7" s="20">
        <f>D7/D6</f>
        <v>175.3637846515964</v>
      </c>
      <c r="G7" s="20">
        <f>E7/E6</f>
        <v>16.091845190830483</v>
      </c>
      <c r="H7" s="8">
        <v>31.436207467314091</v>
      </c>
      <c r="I7" s="8">
        <v>63.895451677147456</v>
      </c>
      <c r="J7" s="8">
        <v>56.340995230535704</v>
      </c>
      <c r="K7" s="8">
        <v>36.400618863228466</v>
      </c>
      <c r="L7" s="8">
        <v>28.575521822640056</v>
      </c>
      <c r="M7" s="8">
        <v>26.702613343673864</v>
      </c>
      <c r="N7" s="8">
        <v>40.518358091847162</v>
      </c>
      <c r="O7" s="8">
        <v>37.372458826251595</v>
      </c>
      <c r="P7" s="9">
        <v>27.489936224541033</v>
      </c>
      <c r="Q7" s="9">
        <v>10.431283278375719</v>
      </c>
      <c r="R7" s="9">
        <v>1.8668191122465556</v>
      </c>
      <c r="S7" s="9">
        <v>21.417892885762186</v>
      </c>
      <c r="T7" s="9">
        <v>36.357726589895655</v>
      </c>
      <c r="U7" s="9">
        <v>25.496702760441373</v>
      </c>
      <c r="V7" s="9">
        <v>4.2241131740140885</v>
      </c>
      <c r="W7" s="9">
        <v>45.359138290615874</v>
      </c>
      <c r="X7" s="9">
        <v>29.672533431816269</v>
      </c>
      <c r="Y7" s="10">
        <f t="shared" ref="Y7:Y15" si="2">COUNTIF(H7:X7,"&gt;0")/17</f>
        <v>1</v>
      </c>
    </row>
    <row r="8" spans="1:25" s="1" customFormat="1" x14ac:dyDescent="0.2">
      <c r="A8" s="1" t="s">
        <v>166</v>
      </c>
      <c r="B8" s="1">
        <v>812.61689999999999</v>
      </c>
      <c r="C8" s="7" t="s">
        <v>474</v>
      </c>
      <c r="D8" s="7">
        <f t="shared" si="0"/>
        <v>0.51907233834634936</v>
      </c>
      <c r="E8" s="7">
        <f t="shared" si="1"/>
        <v>0.70792722663342522</v>
      </c>
      <c r="F8" s="7"/>
      <c r="G8" s="7"/>
      <c r="H8" s="8">
        <v>1.5577340068329315</v>
      </c>
      <c r="I8" s="8">
        <v>0.57166295059979366</v>
      </c>
      <c r="J8" s="8">
        <v>0.54568740251866465</v>
      </c>
      <c r="K8" s="8">
        <v>0</v>
      </c>
      <c r="L8" s="8">
        <v>0.82534969765392907</v>
      </c>
      <c r="M8" s="8">
        <v>0.65214464916547588</v>
      </c>
      <c r="N8" s="8">
        <v>0</v>
      </c>
      <c r="O8" s="8">
        <v>0</v>
      </c>
      <c r="P8" s="9">
        <v>1.1519171470601401</v>
      </c>
      <c r="Q8" s="9">
        <v>0</v>
      </c>
      <c r="R8" s="9">
        <v>0</v>
      </c>
      <c r="S8" s="9">
        <v>0</v>
      </c>
      <c r="T8" s="9">
        <v>0.52094451862243407</v>
      </c>
      <c r="U8" s="9">
        <v>0</v>
      </c>
      <c r="V8" s="9">
        <v>0.43543850390828542</v>
      </c>
      <c r="W8" s="9">
        <v>2.7478418802466593</v>
      </c>
      <c r="X8" s="9">
        <v>1.5152029898633086</v>
      </c>
      <c r="Y8" s="10">
        <f t="shared" si="2"/>
        <v>0.58823529411764708</v>
      </c>
    </row>
    <row r="9" spans="1:25" s="1" customFormat="1" x14ac:dyDescent="0.2">
      <c r="A9" s="1" t="s">
        <v>68</v>
      </c>
      <c r="B9" s="1">
        <v>810.60130000000004</v>
      </c>
      <c r="C9" s="7" t="s">
        <v>474</v>
      </c>
      <c r="D9" s="7">
        <f t="shared" si="0"/>
        <v>28.165516074415876</v>
      </c>
      <c r="E9" s="7">
        <f t="shared" si="1"/>
        <v>18.594739639968953</v>
      </c>
      <c r="F9" s="20">
        <f t="shared" ref="F9:G9" si="3">D9/D8</f>
        <v>54.261254152253677</v>
      </c>
      <c r="G9" s="20">
        <f t="shared" si="3"/>
        <v>26.266456410211742</v>
      </c>
      <c r="H9" s="8">
        <v>31.384202564059049</v>
      </c>
      <c r="I9" s="8">
        <v>43.961205885691875</v>
      </c>
      <c r="J9" s="8">
        <v>43.657358367604616</v>
      </c>
      <c r="K9" s="8">
        <v>19.962431133339241</v>
      </c>
      <c r="L9" s="8">
        <v>20.863326028037761</v>
      </c>
      <c r="M9" s="8">
        <v>20.565491572043634</v>
      </c>
      <c r="N9" s="8">
        <v>19.281975034910886</v>
      </c>
      <c r="O9" s="8">
        <v>25.648138009639936</v>
      </c>
      <c r="P9" s="9">
        <v>29.703691367053167</v>
      </c>
      <c r="Q9" s="9">
        <v>8.1831951785749624</v>
      </c>
      <c r="R9" s="9">
        <v>1.6186119172640832</v>
      </c>
      <c r="S9" s="9">
        <v>9.3513686534304501</v>
      </c>
      <c r="T9" s="9">
        <v>36.063306537011691</v>
      </c>
      <c r="U9" s="9">
        <v>20.90812369774855</v>
      </c>
      <c r="V9" s="9">
        <v>3.9277956671721297</v>
      </c>
      <c r="W9" s="9">
        <v>37.17242004246279</v>
      </c>
      <c r="X9" s="9">
        <v>20.424143699002769</v>
      </c>
      <c r="Y9" s="10">
        <f t="shared" si="2"/>
        <v>1</v>
      </c>
    </row>
    <row r="10" spans="1:25" s="1" customFormat="1" x14ac:dyDescent="0.2">
      <c r="A10" s="1" t="s">
        <v>123</v>
      </c>
      <c r="B10" s="1">
        <v>874.78579999999999</v>
      </c>
      <c r="C10" s="7" t="s">
        <v>474</v>
      </c>
      <c r="D10" s="7">
        <f t="shared" si="0"/>
        <v>12.959065609966324</v>
      </c>
      <c r="E10" s="7">
        <f t="shared" si="1"/>
        <v>4.9438821368384573</v>
      </c>
      <c r="F10" s="7"/>
      <c r="G10" s="7"/>
      <c r="H10" s="8">
        <v>19.83049628820331</v>
      </c>
      <c r="I10" s="8">
        <v>0</v>
      </c>
      <c r="J10" s="8">
        <v>0</v>
      </c>
      <c r="K10" s="8">
        <v>0</v>
      </c>
      <c r="L10" s="8">
        <v>49.332753479537025</v>
      </c>
      <c r="M10" s="8">
        <v>1.376387605764672</v>
      </c>
      <c r="N10" s="8">
        <v>7.9486574459484807</v>
      </c>
      <c r="O10" s="8">
        <v>25.184230060277095</v>
      </c>
      <c r="P10" s="9">
        <v>10.061410937925348</v>
      </c>
      <c r="Q10" s="9">
        <v>0.28523361417469362</v>
      </c>
      <c r="R10" s="9">
        <v>0</v>
      </c>
      <c r="S10" s="9">
        <v>28.11092590197681</v>
      </c>
      <c r="T10" s="9">
        <v>1.0773424364983906</v>
      </c>
      <c r="U10" s="9">
        <v>0</v>
      </c>
      <c r="V10" s="9">
        <v>3.2333166841836674</v>
      </c>
      <c r="W10" s="9">
        <v>0</v>
      </c>
      <c r="X10" s="9">
        <v>1.7267096567872009</v>
      </c>
      <c r="Y10" s="10">
        <f t="shared" si="2"/>
        <v>0.6470588235294118</v>
      </c>
    </row>
    <row r="11" spans="1:25" s="1" customFormat="1" x14ac:dyDescent="0.2">
      <c r="A11" s="1" t="s">
        <v>124</v>
      </c>
      <c r="B11" s="1">
        <v>872.77020000000005</v>
      </c>
      <c r="C11" s="7" t="s">
        <v>474</v>
      </c>
      <c r="D11" s="7">
        <f t="shared" si="0"/>
        <v>2.2265364048212399</v>
      </c>
      <c r="E11" s="7">
        <f t="shared" si="1"/>
        <v>0.89202465345575055</v>
      </c>
      <c r="F11" s="20">
        <f t="shared" ref="F11:G11" si="4">D11/D10</f>
        <v>0.17181303589580529</v>
      </c>
      <c r="G11" s="20">
        <f t="shared" si="4"/>
        <v>0.18042999990007602</v>
      </c>
      <c r="H11" s="8">
        <v>2.2356056370907043</v>
      </c>
      <c r="I11" s="8">
        <v>0</v>
      </c>
      <c r="J11" s="8">
        <v>0</v>
      </c>
      <c r="K11" s="8">
        <v>0</v>
      </c>
      <c r="L11" s="8">
        <v>10.911910280132393</v>
      </c>
      <c r="M11" s="8">
        <v>0</v>
      </c>
      <c r="N11" s="8">
        <v>0.34928542488410153</v>
      </c>
      <c r="O11" s="8">
        <v>4.3154898964627231</v>
      </c>
      <c r="P11" s="9">
        <v>0.65441766900744414</v>
      </c>
      <c r="Q11" s="9">
        <v>0</v>
      </c>
      <c r="R11" s="9">
        <v>0</v>
      </c>
      <c r="S11" s="9">
        <v>6.0981929292504118</v>
      </c>
      <c r="T11" s="9">
        <v>0</v>
      </c>
      <c r="U11" s="9">
        <v>0</v>
      </c>
      <c r="V11" s="9">
        <v>0.41631524696681788</v>
      </c>
      <c r="W11" s="9">
        <v>0.24204123609574837</v>
      </c>
      <c r="X11" s="9">
        <v>0.6172547997813328</v>
      </c>
      <c r="Y11" s="10">
        <f t="shared" si="2"/>
        <v>0.52941176470588236</v>
      </c>
    </row>
    <row r="12" spans="1:25" s="1" customFormat="1" x14ac:dyDescent="0.2">
      <c r="A12" s="1" t="s">
        <v>65</v>
      </c>
      <c r="B12" s="1">
        <v>786.60130000000004</v>
      </c>
      <c r="C12" s="7" t="s">
        <v>470</v>
      </c>
      <c r="D12" s="7">
        <f t="shared" si="0"/>
        <v>78.970598911455951</v>
      </c>
      <c r="E12" s="7">
        <f t="shared" si="1"/>
        <v>63.290330305762168</v>
      </c>
      <c r="F12" s="7"/>
      <c r="G12" s="7"/>
      <c r="H12" s="8">
        <v>113.09151119464914</v>
      </c>
      <c r="I12" s="8">
        <v>99.436093627846574</v>
      </c>
      <c r="J12" s="8">
        <v>125.27377332165024</v>
      </c>
      <c r="K12" s="8">
        <v>55.653788634060668</v>
      </c>
      <c r="L12" s="8">
        <v>54.197258715966868</v>
      </c>
      <c r="M12" s="8">
        <v>74.493070553953729</v>
      </c>
      <c r="N12" s="8">
        <v>83.138478465802265</v>
      </c>
      <c r="O12" s="8">
        <v>26.48081677771809</v>
      </c>
      <c r="P12" s="9">
        <v>97.579187554788234</v>
      </c>
      <c r="Q12" s="9">
        <v>33.241681150688436</v>
      </c>
      <c r="R12" s="9">
        <v>2.7592912630425523</v>
      </c>
      <c r="S12" s="9">
        <v>15.266133807317267</v>
      </c>
      <c r="T12" s="9">
        <v>99.160648311915111</v>
      </c>
      <c r="U12" s="9">
        <v>56.949747786518465</v>
      </c>
      <c r="V12" s="9">
        <v>39.44729116203861</v>
      </c>
      <c r="W12" s="9">
        <v>128.50954025500619</v>
      </c>
      <c r="X12" s="9">
        <v>96.699451460544608</v>
      </c>
      <c r="Y12" s="10">
        <f t="shared" si="2"/>
        <v>1</v>
      </c>
    </row>
    <row r="13" spans="1:25" s="1" customFormat="1" x14ac:dyDescent="0.2">
      <c r="A13" s="1" t="s">
        <v>66</v>
      </c>
      <c r="B13" s="1">
        <v>784.58510000000001</v>
      </c>
      <c r="C13" s="7" t="s">
        <v>470</v>
      </c>
      <c r="D13" s="7">
        <f t="shared" si="0"/>
        <v>23.163144740133312</v>
      </c>
      <c r="E13" s="7">
        <f t="shared" si="1"/>
        <v>11.884103140107683</v>
      </c>
      <c r="F13" s="20">
        <f>D13/D12</f>
        <v>0.29331352502599706</v>
      </c>
      <c r="G13" s="20">
        <f>E13/E12</f>
        <v>0.18777122954951167</v>
      </c>
      <c r="H13" s="8">
        <v>29.119711038630854</v>
      </c>
      <c r="I13" s="8">
        <v>16.695301588687922</v>
      </c>
      <c r="J13" s="8">
        <v>17.558335824937128</v>
      </c>
      <c r="K13" s="8">
        <v>3.6158155064540365</v>
      </c>
      <c r="L13" s="8">
        <v>14.897785809842491</v>
      </c>
      <c r="M13" s="8">
        <v>98.241659423153365</v>
      </c>
      <c r="N13" s="8">
        <v>3.6608716414814477</v>
      </c>
      <c r="O13" s="8">
        <v>1.5156770878792445</v>
      </c>
      <c r="P13" s="9">
        <v>5.5606724457550056</v>
      </c>
      <c r="Q13" s="9">
        <v>1.7444243941273279</v>
      </c>
      <c r="R13" s="9">
        <v>6.2374957088507719</v>
      </c>
      <c r="S13" s="9">
        <v>8.018451362704111</v>
      </c>
      <c r="T13" s="9">
        <v>27.649172556971184</v>
      </c>
      <c r="U13" s="9">
        <v>2.3550772925661008</v>
      </c>
      <c r="V13" s="9">
        <v>2.8703366205343466</v>
      </c>
      <c r="W13" s="9">
        <v>37.120931318542745</v>
      </c>
      <c r="X13" s="9">
        <v>15.400366560917561</v>
      </c>
      <c r="Y13" s="10">
        <f t="shared" si="2"/>
        <v>1</v>
      </c>
    </row>
    <row r="14" spans="1:25" s="1" customFormat="1" x14ac:dyDescent="0.2">
      <c r="A14" s="1" t="s">
        <v>110</v>
      </c>
      <c r="B14" s="1">
        <v>848.77020000000005</v>
      </c>
      <c r="C14" s="7" t="s">
        <v>470</v>
      </c>
      <c r="D14" s="7">
        <f t="shared" si="0"/>
        <v>10.144510312983032</v>
      </c>
      <c r="E14" s="7">
        <f t="shared" si="1"/>
        <v>4.7080725672500785</v>
      </c>
      <c r="F14" s="7"/>
      <c r="G14" s="7"/>
      <c r="H14" s="8">
        <v>20.012893169285896</v>
      </c>
      <c r="I14" s="8">
        <v>0</v>
      </c>
      <c r="J14" s="8">
        <v>0</v>
      </c>
      <c r="K14" s="8">
        <v>0</v>
      </c>
      <c r="L14" s="8">
        <v>40.161614136471741</v>
      </c>
      <c r="M14" s="8">
        <v>0.8071796196354396</v>
      </c>
      <c r="N14" s="8">
        <v>6.907060243632551</v>
      </c>
      <c r="O14" s="8">
        <v>13.267335334838615</v>
      </c>
      <c r="P14" s="9">
        <v>6.1724804311160355</v>
      </c>
      <c r="Q14" s="9">
        <v>0.32155017656178558</v>
      </c>
      <c r="R14" s="9">
        <v>0</v>
      </c>
      <c r="S14" s="9">
        <v>21.055815690294619</v>
      </c>
      <c r="T14" s="9">
        <v>0</v>
      </c>
      <c r="U14" s="9">
        <v>0</v>
      </c>
      <c r="V14" s="9">
        <v>2.0133349495882924</v>
      </c>
      <c r="W14" s="9">
        <v>1.457370049530714</v>
      </c>
      <c r="X14" s="9">
        <v>11.35210180815926</v>
      </c>
      <c r="Y14" s="10">
        <f t="shared" si="2"/>
        <v>0.6470588235294118</v>
      </c>
    </row>
    <row r="15" spans="1:25" s="1" customFormat="1" x14ac:dyDescent="0.2">
      <c r="A15" s="1" t="s">
        <v>113</v>
      </c>
      <c r="B15" s="1">
        <v>846.75450000000001</v>
      </c>
      <c r="C15" s="7" t="s">
        <v>470</v>
      </c>
      <c r="D15" s="7">
        <f t="shared" si="0"/>
        <v>2.0776237800964878</v>
      </c>
      <c r="E15" s="7">
        <f t="shared" si="1"/>
        <v>1.1796390964784049</v>
      </c>
      <c r="F15" s="20">
        <f>D15/D14</f>
        <v>0.20480276681640583</v>
      </c>
      <c r="G15" s="20">
        <f>E15/E14</f>
        <v>0.25055669376978534</v>
      </c>
      <c r="H15" s="8">
        <v>1.0276789168049321</v>
      </c>
      <c r="I15" s="8">
        <v>0</v>
      </c>
      <c r="J15" s="8">
        <v>0</v>
      </c>
      <c r="K15" s="8">
        <v>0</v>
      </c>
      <c r="L15" s="8">
        <v>13.681686326178633</v>
      </c>
      <c r="M15" s="8">
        <v>0</v>
      </c>
      <c r="N15" s="8">
        <v>0.51092583438525052</v>
      </c>
      <c r="O15" s="8">
        <v>1.4006991634030879</v>
      </c>
      <c r="P15" s="9">
        <v>1.6552918671236647</v>
      </c>
      <c r="Q15" s="9">
        <v>0</v>
      </c>
      <c r="R15" s="9">
        <v>0</v>
      </c>
      <c r="S15" s="9">
        <v>5.7706099718959862</v>
      </c>
      <c r="T15" s="9">
        <v>0</v>
      </c>
      <c r="U15" s="9">
        <v>0</v>
      </c>
      <c r="V15" s="9">
        <v>0.40530487215035726</v>
      </c>
      <c r="W15" s="9">
        <v>0.5543843049749162</v>
      </c>
      <c r="X15" s="9">
        <v>2.2311608521607194</v>
      </c>
      <c r="Y15" s="10">
        <f t="shared" si="2"/>
        <v>0.52941176470588236</v>
      </c>
    </row>
  </sheetData>
  <autoFilter ref="A5:Y5">
    <sortState ref="A6:Y15">
      <sortCondition ref="C5"/>
    </sortState>
  </autoFilter>
  <mergeCells count="1">
    <mergeCell ref="C3:G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42"/>
  <sheetViews>
    <sheetView topLeftCell="B1" zoomScale="90" zoomScaleNormal="90" workbookViewId="0">
      <selection activeCell="F7" sqref="F7:G7"/>
    </sheetView>
  </sheetViews>
  <sheetFormatPr defaultRowHeight="12" x14ac:dyDescent="0.2"/>
  <cols>
    <col min="1" max="1" width="35.140625" style="2" customWidth="1"/>
    <col min="2" max="4" width="9.140625" style="2"/>
    <col min="5" max="7" width="9.140625" style="11"/>
    <col min="8" max="16384" width="9.140625" style="2"/>
  </cols>
  <sheetData>
    <row r="1" spans="1:65" s="1" customFormat="1" x14ac:dyDescent="0.2">
      <c r="E1" s="6"/>
      <c r="F1" s="6"/>
      <c r="G1" s="6"/>
      <c r="H1" s="13" t="s">
        <v>0</v>
      </c>
      <c r="I1" s="13" t="s">
        <v>0</v>
      </c>
      <c r="J1" s="13" t="s">
        <v>0</v>
      </c>
      <c r="K1" s="13" t="s">
        <v>0</v>
      </c>
      <c r="L1" s="13" t="s">
        <v>0</v>
      </c>
      <c r="M1" s="13" t="s">
        <v>0</v>
      </c>
      <c r="N1" s="13" t="s">
        <v>0</v>
      </c>
      <c r="O1" s="13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  <c r="U1" s="4" t="s">
        <v>0</v>
      </c>
      <c r="V1" s="4" t="s">
        <v>0</v>
      </c>
      <c r="W1" s="4" t="s">
        <v>0</v>
      </c>
      <c r="X1" s="4" t="s">
        <v>0</v>
      </c>
    </row>
    <row r="2" spans="1:65" s="1" customFormat="1" x14ac:dyDescent="0.2"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13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</row>
    <row r="3" spans="1:65" s="1" customFormat="1" x14ac:dyDescent="0.2">
      <c r="C3" s="21" t="s">
        <v>471</v>
      </c>
      <c r="D3" s="21"/>
      <c r="E3" s="21"/>
      <c r="F3" s="21"/>
      <c r="G3" s="21"/>
      <c r="H3" s="13" t="s">
        <v>2</v>
      </c>
      <c r="I3" s="13" t="s">
        <v>2</v>
      </c>
      <c r="J3" s="13" t="s">
        <v>2</v>
      </c>
      <c r="K3" s="13" t="s">
        <v>2</v>
      </c>
      <c r="L3" s="13" t="s">
        <v>2</v>
      </c>
      <c r="M3" s="13" t="s">
        <v>2</v>
      </c>
      <c r="N3" s="13" t="s">
        <v>2</v>
      </c>
      <c r="O3" s="13" t="s">
        <v>2</v>
      </c>
      <c r="P3" s="4" t="s">
        <v>3</v>
      </c>
      <c r="Q3" s="4" t="s">
        <v>3</v>
      </c>
      <c r="R3" s="4" t="s">
        <v>3</v>
      </c>
      <c r="S3" s="4" t="s">
        <v>3</v>
      </c>
      <c r="T3" s="4" t="s">
        <v>3</v>
      </c>
      <c r="U3" s="4" t="s">
        <v>3</v>
      </c>
      <c r="V3" s="4" t="s">
        <v>3</v>
      </c>
      <c r="W3" s="4" t="s">
        <v>3</v>
      </c>
      <c r="X3" s="4" t="s">
        <v>3</v>
      </c>
    </row>
    <row r="4" spans="1:65" s="1" customFormat="1" x14ac:dyDescent="0.2">
      <c r="D4" s="1" t="s">
        <v>4</v>
      </c>
      <c r="E4" s="1" t="s">
        <v>5</v>
      </c>
      <c r="F4" s="1" t="s">
        <v>4</v>
      </c>
      <c r="G4" s="1" t="s">
        <v>5</v>
      </c>
      <c r="H4" s="13" t="s">
        <v>6</v>
      </c>
      <c r="I4" s="13" t="s">
        <v>6</v>
      </c>
      <c r="J4" s="13" t="s">
        <v>6</v>
      </c>
      <c r="K4" s="13" t="s">
        <v>6</v>
      </c>
      <c r="L4" s="13" t="s">
        <v>6</v>
      </c>
      <c r="M4" s="13" t="s">
        <v>6</v>
      </c>
      <c r="N4" s="13" t="s">
        <v>6</v>
      </c>
      <c r="O4" s="13" t="s">
        <v>6</v>
      </c>
      <c r="P4" s="4" t="s">
        <v>6</v>
      </c>
      <c r="Q4" s="4" t="s">
        <v>6</v>
      </c>
      <c r="R4" s="4" t="s">
        <v>6</v>
      </c>
      <c r="S4" s="4" t="s">
        <v>6</v>
      </c>
      <c r="T4" s="4" t="s">
        <v>6</v>
      </c>
      <c r="U4" s="4" t="s">
        <v>6</v>
      </c>
      <c r="V4" s="4" t="s">
        <v>6</v>
      </c>
      <c r="W4" s="4" t="s">
        <v>6</v>
      </c>
      <c r="X4" s="4" t="s">
        <v>6</v>
      </c>
    </row>
    <row r="5" spans="1:65" s="1" customFormat="1" x14ac:dyDescent="0.2">
      <c r="A5" s="1" t="s">
        <v>215</v>
      </c>
      <c r="B5" s="15" t="s">
        <v>216</v>
      </c>
      <c r="C5" s="1" t="s">
        <v>473</v>
      </c>
      <c r="D5" s="1" t="s">
        <v>7</v>
      </c>
      <c r="E5" s="1" t="s">
        <v>7</v>
      </c>
      <c r="F5" s="1" t="s">
        <v>472</v>
      </c>
      <c r="G5" s="1" t="s">
        <v>472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155</v>
      </c>
      <c r="N5" s="13" t="s">
        <v>156</v>
      </c>
      <c r="O5" s="13" t="s">
        <v>157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22</v>
      </c>
      <c r="V5" s="4" t="s">
        <v>23</v>
      </c>
      <c r="W5" s="4" t="s">
        <v>24</v>
      </c>
      <c r="X5" s="4" t="s">
        <v>25</v>
      </c>
      <c r="Y5" s="5" t="s">
        <v>26</v>
      </c>
    </row>
    <row r="6" spans="1:65" s="1" customFormat="1" x14ac:dyDescent="0.2">
      <c r="A6" s="1" t="s">
        <v>320</v>
      </c>
      <c r="B6" s="1">
        <v>792.53160000000003</v>
      </c>
      <c r="C6" s="7" t="s">
        <v>469</v>
      </c>
      <c r="D6" s="7">
        <f t="shared" ref="D6:D13" si="0">AVERAGE(H6:O6)</f>
        <v>3.7304549088357328</v>
      </c>
      <c r="E6" s="7">
        <f t="shared" ref="E6:E13" si="1">AVERAGE(P6:X6)</f>
        <v>1.1741968244448435</v>
      </c>
      <c r="F6" s="7"/>
      <c r="G6" s="7"/>
      <c r="H6" s="16">
        <v>3.4590963445120746</v>
      </c>
      <c r="I6" s="16">
        <v>6.0660868087023783</v>
      </c>
      <c r="J6" s="16">
        <v>13.308719062414799</v>
      </c>
      <c r="K6" s="16">
        <v>0</v>
      </c>
      <c r="L6" s="16">
        <v>3.1295688374817048</v>
      </c>
      <c r="M6" s="16">
        <v>1.6614111305301318</v>
      </c>
      <c r="N6" s="16">
        <v>2.2187570870447715</v>
      </c>
      <c r="O6" s="16">
        <v>0</v>
      </c>
      <c r="P6" s="9">
        <v>0</v>
      </c>
      <c r="Q6" s="9">
        <v>6.5365742198999817</v>
      </c>
      <c r="R6" s="9">
        <v>0</v>
      </c>
      <c r="S6" s="9">
        <v>1.4398595129666478</v>
      </c>
      <c r="T6" s="9">
        <v>0.91324943347504473</v>
      </c>
      <c r="U6" s="9">
        <v>0</v>
      </c>
      <c r="V6" s="9">
        <v>0</v>
      </c>
      <c r="W6" s="9">
        <v>0.80825847913213034</v>
      </c>
      <c r="X6" s="9">
        <v>0.8698297745297876</v>
      </c>
      <c r="Y6" s="10">
        <f t="shared" ref="Y6:Y13" si="2">COUNTIF(H6:X6,"&gt;0")/17</f>
        <v>0.6470588235294118</v>
      </c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x14ac:dyDescent="0.2">
      <c r="A7" s="1" t="s">
        <v>275</v>
      </c>
      <c r="B7" s="1">
        <v>816.53160000000003</v>
      </c>
      <c r="C7" s="7" t="s">
        <v>469</v>
      </c>
      <c r="D7" s="7">
        <f>AVERAGE(H7:O7)</f>
        <v>0.74280764714807357</v>
      </c>
      <c r="E7" s="7">
        <f>AVERAGE(P7:X7)</f>
        <v>9.4741165239379421E-2</v>
      </c>
      <c r="F7" s="20">
        <f>D7/D6</f>
        <v>0.19911985677368829</v>
      </c>
      <c r="G7" s="20">
        <f>E7/E6</f>
        <v>8.0685932091642931E-2</v>
      </c>
      <c r="H7" s="16">
        <v>0.33185693500435032</v>
      </c>
      <c r="I7" s="16">
        <v>0.21038947792945525</v>
      </c>
      <c r="J7" s="16">
        <v>3.4631151352865421</v>
      </c>
      <c r="K7" s="16">
        <v>0</v>
      </c>
      <c r="L7" s="16">
        <v>0.83141077482529269</v>
      </c>
      <c r="M7" s="16">
        <v>0</v>
      </c>
      <c r="N7" s="16">
        <v>0</v>
      </c>
      <c r="O7" s="16">
        <v>1.105688854138948</v>
      </c>
      <c r="P7" s="9">
        <v>0</v>
      </c>
      <c r="Q7" s="9">
        <v>0</v>
      </c>
      <c r="R7" s="9">
        <v>0</v>
      </c>
      <c r="S7" s="9">
        <v>0.48604937034426399</v>
      </c>
      <c r="T7" s="9">
        <v>0</v>
      </c>
      <c r="U7" s="9">
        <v>0</v>
      </c>
      <c r="V7" s="9">
        <v>0</v>
      </c>
      <c r="W7" s="9">
        <v>0</v>
      </c>
      <c r="X7" s="9">
        <v>0.36662111681015092</v>
      </c>
      <c r="Y7" s="10">
        <f>COUNTIF(H7:X7,"&gt;0")/17</f>
        <v>0.41176470588235292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</row>
    <row r="8" spans="1:65" s="1" customFormat="1" x14ac:dyDescent="0.2">
      <c r="A8" s="1" t="s">
        <v>272</v>
      </c>
      <c r="B8" s="1">
        <v>816.57600000000002</v>
      </c>
      <c r="C8" s="7" t="s">
        <v>469</v>
      </c>
      <c r="D8" s="7">
        <f t="shared" si="0"/>
        <v>0.51492072691832091</v>
      </c>
      <c r="E8" s="7">
        <f t="shared" si="1"/>
        <v>0.11943398397203128</v>
      </c>
      <c r="F8" s="7"/>
      <c r="G8" s="7"/>
      <c r="H8" s="16">
        <v>0</v>
      </c>
      <c r="I8" s="16">
        <v>1.6135731879080368</v>
      </c>
      <c r="J8" s="16">
        <v>0.70467380254379641</v>
      </c>
      <c r="K8" s="16">
        <v>0.94204733911528804</v>
      </c>
      <c r="L8" s="16">
        <v>0.41385172835926842</v>
      </c>
      <c r="M8" s="16">
        <v>0</v>
      </c>
      <c r="N8" s="16">
        <v>0.44521975742017783</v>
      </c>
      <c r="O8" s="16">
        <v>0</v>
      </c>
      <c r="P8" s="9">
        <v>0</v>
      </c>
      <c r="Q8" s="9">
        <v>0.8337703032723055</v>
      </c>
      <c r="R8" s="9">
        <v>0</v>
      </c>
      <c r="S8" s="9">
        <v>0.24113555247597598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10">
        <f t="shared" si="2"/>
        <v>0.41176470588235292</v>
      </c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spans="1:65" s="1" customFormat="1" x14ac:dyDescent="0.2">
      <c r="A9" s="1" t="s">
        <v>300</v>
      </c>
      <c r="B9" s="1">
        <v>840.57600000000002</v>
      </c>
      <c r="C9" s="7" t="s">
        <v>469</v>
      </c>
      <c r="D9" s="7">
        <f t="shared" si="0"/>
        <v>0.16256166760375637</v>
      </c>
      <c r="E9" s="7">
        <f t="shared" si="1"/>
        <v>0.80563561702490682</v>
      </c>
      <c r="F9" s="20">
        <f t="shared" ref="F9:G9" si="3">D9/D8</f>
        <v>0.31570231902811452</v>
      </c>
      <c r="G9" s="20">
        <f t="shared" si="3"/>
        <v>6.7454470681775831</v>
      </c>
      <c r="H9" s="16">
        <v>0.23761069215028555</v>
      </c>
      <c r="I9" s="16">
        <v>0</v>
      </c>
      <c r="J9" s="16">
        <v>0.21088462332525204</v>
      </c>
      <c r="K9" s="16">
        <v>0</v>
      </c>
      <c r="L9" s="16">
        <v>0.26062968249944429</v>
      </c>
      <c r="M9" s="16">
        <v>0</v>
      </c>
      <c r="N9" s="16">
        <v>0</v>
      </c>
      <c r="O9" s="16">
        <v>0.59136834285506912</v>
      </c>
      <c r="P9" s="9">
        <v>0</v>
      </c>
      <c r="Q9" s="9">
        <v>0</v>
      </c>
      <c r="R9" s="9">
        <v>4.1922893744379293</v>
      </c>
      <c r="S9" s="9">
        <v>0.43820414686526565</v>
      </c>
      <c r="T9" s="9">
        <v>0</v>
      </c>
      <c r="U9" s="9">
        <v>1.2587850462821675</v>
      </c>
      <c r="V9" s="9">
        <v>0.84792660569414446</v>
      </c>
      <c r="W9" s="9">
        <v>0.51351537994465302</v>
      </c>
      <c r="X9" s="9">
        <v>0</v>
      </c>
      <c r="Y9" s="10">
        <f t="shared" si="2"/>
        <v>0.52941176470588236</v>
      </c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spans="1:65" s="1" customFormat="1" x14ac:dyDescent="0.2">
      <c r="A10" s="1" t="s">
        <v>321</v>
      </c>
      <c r="B10" s="1">
        <v>820.56290000000001</v>
      </c>
      <c r="C10" s="7" t="s">
        <v>470</v>
      </c>
      <c r="D10" s="7">
        <f t="shared" si="0"/>
        <v>4.3610438473432565</v>
      </c>
      <c r="E10" s="7">
        <f t="shared" si="1"/>
        <v>0.62816916661951738</v>
      </c>
      <c r="F10" s="7"/>
      <c r="G10" s="7"/>
      <c r="H10" s="16">
        <v>7.3805544475507423</v>
      </c>
      <c r="I10" s="16">
        <v>9.2248605283673726</v>
      </c>
      <c r="J10" s="16">
        <v>9.6784133132509638</v>
      </c>
      <c r="K10" s="16">
        <v>0</v>
      </c>
      <c r="L10" s="16">
        <v>6.2288496766840655</v>
      </c>
      <c r="M10" s="16">
        <v>1.2805468294140867</v>
      </c>
      <c r="N10" s="16">
        <v>1.0951259834788225</v>
      </c>
      <c r="O10" s="16">
        <v>0</v>
      </c>
      <c r="P10" s="9">
        <v>1.2642692683521446</v>
      </c>
      <c r="Q10" s="9">
        <v>0.85414658194203941</v>
      </c>
      <c r="R10" s="9">
        <v>0</v>
      </c>
      <c r="S10" s="9">
        <v>2.8445605513027417</v>
      </c>
      <c r="T10" s="9">
        <v>0.37441376636320545</v>
      </c>
      <c r="U10" s="9">
        <v>0</v>
      </c>
      <c r="V10" s="9">
        <v>0</v>
      </c>
      <c r="W10" s="9">
        <v>0</v>
      </c>
      <c r="X10" s="9">
        <v>0.31613233161552484</v>
      </c>
      <c r="Y10" s="10">
        <f t="shared" si="2"/>
        <v>0.6470588235294118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1:65" s="1" customFormat="1" x14ac:dyDescent="0.2">
      <c r="A11" s="1" t="s">
        <v>273</v>
      </c>
      <c r="B11" s="1">
        <v>818.54719999999998</v>
      </c>
      <c r="C11" s="7" t="s">
        <v>470</v>
      </c>
      <c r="D11" s="7">
        <f>AVERAGE(H11:O11)</f>
        <v>0.77897069802077201</v>
      </c>
      <c r="E11" s="7">
        <f>AVERAGE(P11:X11)</f>
        <v>0.25217970817327795</v>
      </c>
      <c r="F11" s="20">
        <f t="shared" ref="F11:G11" si="4">D11/D10</f>
        <v>0.17862023985274081</v>
      </c>
      <c r="G11" s="20">
        <f t="shared" si="4"/>
        <v>0.40145190431803446</v>
      </c>
      <c r="H11" s="16">
        <v>0.94896907432805855</v>
      </c>
      <c r="I11" s="16">
        <v>1.8080306991543913</v>
      </c>
      <c r="J11" s="16">
        <v>2.1440598829117183</v>
      </c>
      <c r="K11" s="16">
        <v>0</v>
      </c>
      <c r="L11" s="16">
        <v>0.73431496803813789</v>
      </c>
      <c r="M11" s="16">
        <v>0.59639095973386935</v>
      </c>
      <c r="N11" s="16">
        <v>0</v>
      </c>
      <c r="O11" s="16">
        <v>0</v>
      </c>
      <c r="P11" s="9">
        <v>0</v>
      </c>
      <c r="Q11" s="9">
        <v>1.3567994966009886</v>
      </c>
      <c r="R11" s="9">
        <v>0</v>
      </c>
      <c r="S11" s="9">
        <v>0</v>
      </c>
      <c r="T11" s="9">
        <v>0</v>
      </c>
      <c r="U11" s="9">
        <v>0</v>
      </c>
      <c r="V11" s="9">
        <v>0.9128178769585128</v>
      </c>
      <c r="W11" s="9">
        <v>0</v>
      </c>
      <c r="X11" s="9">
        <v>0</v>
      </c>
      <c r="Y11" s="10">
        <f>COUNTIF(H11:X11,"&gt;0")/17</f>
        <v>0.41176470588235292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5" s="1" customFormat="1" x14ac:dyDescent="0.2">
      <c r="A12" s="1" t="s">
        <v>311</v>
      </c>
      <c r="B12" s="1">
        <v>844.60730000000001</v>
      </c>
      <c r="C12" s="7" t="s">
        <v>470</v>
      </c>
      <c r="D12" s="7">
        <f t="shared" si="0"/>
        <v>0.42535502680576792</v>
      </c>
      <c r="E12" s="7">
        <f t="shared" si="1"/>
        <v>0.39836879596732538</v>
      </c>
      <c r="F12" s="7"/>
      <c r="G12" s="7"/>
      <c r="H12" s="16">
        <v>0.82074548787029511</v>
      </c>
      <c r="I12" s="16">
        <v>0.76845040664850139</v>
      </c>
      <c r="J12" s="16">
        <v>0.31595898145871465</v>
      </c>
      <c r="K12" s="16">
        <v>0</v>
      </c>
      <c r="L12" s="16">
        <v>0.66605978753488171</v>
      </c>
      <c r="M12" s="16">
        <v>0.58331197188513728</v>
      </c>
      <c r="N12" s="16">
        <v>0.24831357904861309</v>
      </c>
      <c r="O12" s="16">
        <v>0</v>
      </c>
      <c r="P12" s="9">
        <v>1.004357766456232</v>
      </c>
      <c r="Q12" s="9">
        <v>0.26381640489315583</v>
      </c>
      <c r="R12" s="9">
        <v>1.5336788074630663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0.78346618489347453</v>
      </c>
      <c r="Y12" s="10">
        <f t="shared" si="2"/>
        <v>0.58823529411764708</v>
      </c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5" s="1" customFormat="1" x14ac:dyDescent="0.2">
      <c r="A13" s="1" t="s">
        <v>274</v>
      </c>
      <c r="B13" s="1">
        <v>842.59169999999995</v>
      </c>
      <c r="C13" s="7" t="s">
        <v>470</v>
      </c>
      <c r="D13" s="7">
        <f t="shared" si="0"/>
        <v>0.24915789731122601</v>
      </c>
      <c r="E13" s="7">
        <f t="shared" si="1"/>
        <v>0.60986235462145144</v>
      </c>
      <c r="F13" s="20">
        <f>D13/D12</f>
        <v>0.58576455339506373</v>
      </c>
      <c r="G13" s="20">
        <f>E13/E12</f>
        <v>1.5308989077334083</v>
      </c>
      <c r="H13" s="16">
        <v>0</v>
      </c>
      <c r="I13" s="16">
        <v>0.18793504235404809</v>
      </c>
      <c r="J13" s="16">
        <v>0.89058475792848191</v>
      </c>
      <c r="K13" s="16">
        <v>0.66311071126330945</v>
      </c>
      <c r="L13" s="16">
        <v>0.25163266694396869</v>
      </c>
      <c r="M13" s="16">
        <v>0</v>
      </c>
      <c r="N13" s="16">
        <v>0</v>
      </c>
      <c r="O13" s="16">
        <v>0</v>
      </c>
      <c r="P13" s="9">
        <v>0</v>
      </c>
      <c r="Q13" s="9">
        <v>0.18930746391281866</v>
      </c>
      <c r="R13" s="9">
        <v>4.6003466519612495</v>
      </c>
      <c r="S13" s="9">
        <v>0.699107075718995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10">
        <f t="shared" si="2"/>
        <v>0.41176470588235292</v>
      </c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</row>
    <row r="442" spans="41:41" x14ac:dyDescent="0.2">
      <c r="AO442" s="19"/>
    </row>
  </sheetData>
  <autoFilter ref="A5:Y5">
    <sortState ref="A6:X13">
      <sortCondition ref="C5"/>
    </sortState>
  </autoFilter>
  <mergeCells count="1">
    <mergeCell ref="C3:G3"/>
  </mergeCells>
  <conditionalFormatting sqref="H3:BM4 H1:BM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Mouse,ADI,Sig,+ve,Whole</vt:lpstr>
      <vt:lpstr>Mouse,ADI,Sig,+ve,Washed</vt:lpstr>
      <vt:lpstr>Mouse,ADI,Sig,-ve,Whole</vt:lpstr>
      <vt:lpstr>Mouse,ADI,Sig,-ve,Washed</vt:lpstr>
      <vt:lpstr>Mouse,ADI,Sig,-veFA,Whole</vt:lpstr>
      <vt:lpstr>Mouse,ADI,Sig,-veFA,Washed</vt:lpstr>
      <vt:lpstr>Mouse,ADI,EnzAct,+ve,Whole</vt:lpstr>
      <vt:lpstr>Mouse,ADI,EnzAct,+ve,Washed</vt:lpstr>
      <vt:lpstr>Mouse,ADI,EnzAct,-ve,Whole</vt:lpstr>
      <vt:lpstr>Mouse,ADI,EnzAct,-ve,Washed</vt:lpstr>
    </vt:vector>
  </TitlesOfParts>
  <Company>Clinical School Computing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Furse</dc:creator>
  <cp:lastModifiedBy>Samuel Furse</cp:lastModifiedBy>
  <dcterms:created xsi:type="dcterms:W3CDTF">2019-10-07T14:14:47Z</dcterms:created>
  <dcterms:modified xsi:type="dcterms:W3CDTF">2019-10-30T11:59:54Z</dcterms:modified>
</cp:coreProperties>
</file>