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f28accb2a0d69fca/Work/Cambridge/Profiling -- methods paper/AK feedback 2019-10-28/Updated MS/"/>
    </mc:Choice>
  </mc:AlternateContent>
  <bookViews>
    <workbookView xWindow="0" yWindow="0" windowWidth="51150" windowHeight="8310" tabRatio="779"/>
  </bookViews>
  <sheets>
    <sheet name="Mouse,LIV,Sig,+ve,Whole" sheetId="7" r:id="rId1"/>
    <sheet name="Mouse,LIV,Sig,-ve,Whole" sheetId="14" r:id="rId2"/>
    <sheet name="Mouse,LIV,Sig,-veFA,Whole" sheetId="3" r:id="rId3"/>
    <sheet name="Mouse,LIV,EnzAct,+ve,Whole" sheetId="15" r:id="rId4"/>
    <sheet name="Mouse,LIV,EnzAct,-ve,Whole" sheetId="16" r:id="rId5"/>
  </sheets>
  <definedNames>
    <definedName name="_xlnm._FilterDatabase" localSheetId="3" hidden="1">'Mouse,LIV,EnzAct,+ve,Whole'!$A$4:$W$4</definedName>
    <definedName name="_xlnm._FilterDatabase" localSheetId="4" hidden="1">'Mouse,LIV,EnzAct,-ve,Whole'!$A$4:$GM$4</definedName>
    <definedName name="_xlnm._FilterDatabase" localSheetId="0" hidden="1">'Mouse,LIV,Sig,+ve,Whole'!$A$4:$V$4</definedName>
    <definedName name="_xlnm._FilterDatabase" localSheetId="1" hidden="1">'Mouse,LIV,Sig,-ve,Whole'!$A$4:$GL$4</definedName>
    <definedName name="_xlnm._FilterDatabase" localSheetId="2" hidden="1">'Mouse,LIV,Sig,-veFA,Whole'!$A$5:$V$5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6" l="1"/>
  <c r="E5" i="16"/>
  <c r="Z5" i="16"/>
  <c r="D6" i="16"/>
  <c r="F6" i="16" s="1"/>
  <c r="E6" i="16"/>
  <c r="G6" i="16"/>
  <c r="Z6" i="16"/>
  <c r="D7" i="16"/>
  <c r="E7" i="16"/>
  <c r="Z7" i="16"/>
  <c r="D8" i="16"/>
  <c r="E8" i="16"/>
  <c r="G8" i="16" s="1"/>
  <c r="Z8" i="16"/>
  <c r="D9" i="16"/>
  <c r="E9" i="16"/>
  <c r="Z9" i="16"/>
  <c r="D10" i="16"/>
  <c r="E10" i="16"/>
  <c r="G10" i="16"/>
  <c r="Z10" i="16"/>
  <c r="D11" i="16"/>
  <c r="E11" i="16"/>
  <c r="Z11" i="16"/>
  <c r="D12" i="16"/>
  <c r="E12" i="16"/>
  <c r="G12" i="16"/>
  <c r="Z12" i="16"/>
  <c r="D13" i="16"/>
  <c r="E13" i="16"/>
  <c r="Z13" i="16"/>
  <c r="D14" i="16"/>
  <c r="F14" i="16" s="1"/>
  <c r="E14" i="16"/>
  <c r="G14" i="16"/>
  <c r="Z14" i="16"/>
  <c r="D5" i="15"/>
  <c r="E5" i="15"/>
  <c r="W5" i="15"/>
  <c r="D6" i="15"/>
  <c r="F6" i="15" s="1"/>
  <c r="E6" i="15"/>
  <c r="G6" i="15"/>
  <c r="W6" i="15"/>
  <c r="D7" i="15"/>
  <c r="E7" i="15"/>
  <c r="W7" i="15"/>
  <c r="D8" i="15"/>
  <c r="E8" i="15"/>
  <c r="G8" i="15" s="1"/>
  <c r="W8" i="15"/>
  <c r="D9" i="15"/>
  <c r="E9" i="15"/>
  <c r="W9" i="15"/>
  <c r="D10" i="15"/>
  <c r="E10" i="15"/>
  <c r="G10" i="15"/>
  <c r="W10" i="15"/>
  <c r="D11" i="15"/>
  <c r="E11" i="15"/>
  <c r="W11" i="15"/>
  <c r="D12" i="15"/>
  <c r="E12" i="15"/>
  <c r="G12" i="15"/>
  <c r="W12" i="15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6" i="3"/>
  <c r="C7" i="3"/>
  <c r="D7" i="3"/>
  <c r="E7" i="3"/>
  <c r="F7" i="3"/>
  <c r="C8" i="3"/>
  <c r="D8" i="3"/>
  <c r="E8" i="3"/>
  <c r="F8" i="3"/>
  <c r="C9" i="3"/>
  <c r="D9" i="3"/>
  <c r="E9" i="3"/>
  <c r="F9" i="3"/>
  <c r="C10" i="3"/>
  <c r="D10" i="3"/>
  <c r="E10" i="3"/>
  <c r="F10" i="3"/>
  <c r="C11" i="3"/>
  <c r="D11" i="3"/>
  <c r="E11" i="3"/>
  <c r="F11" i="3"/>
  <c r="C12" i="3"/>
  <c r="D12" i="3"/>
  <c r="E12" i="3"/>
  <c r="F12" i="3"/>
  <c r="C13" i="3"/>
  <c r="D13" i="3"/>
  <c r="E13" i="3"/>
  <c r="F13" i="3"/>
  <c r="C14" i="3"/>
  <c r="D14" i="3"/>
  <c r="E14" i="3"/>
  <c r="F14" i="3"/>
  <c r="C15" i="3"/>
  <c r="D15" i="3"/>
  <c r="E15" i="3"/>
  <c r="F15" i="3"/>
  <c r="C16" i="3"/>
  <c r="D16" i="3"/>
  <c r="E16" i="3"/>
  <c r="F16" i="3"/>
  <c r="C17" i="3"/>
  <c r="D17" i="3"/>
  <c r="E17" i="3"/>
  <c r="F17" i="3"/>
  <c r="C18" i="3"/>
  <c r="D18" i="3"/>
  <c r="E18" i="3"/>
  <c r="F18" i="3"/>
  <c r="C19" i="3"/>
  <c r="D19" i="3"/>
  <c r="E19" i="3"/>
  <c r="F19" i="3"/>
  <c r="C20" i="3"/>
  <c r="D20" i="3"/>
  <c r="E20" i="3"/>
  <c r="F20" i="3"/>
  <c r="C21" i="3"/>
  <c r="D21" i="3"/>
  <c r="E21" i="3"/>
  <c r="F21" i="3"/>
  <c r="C22" i="3"/>
  <c r="D22" i="3"/>
  <c r="E22" i="3"/>
  <c r="F22" i="3"/>
  <c r="C23" i="3"/>
  <c r="D23" i="3"/>
  <c r="E23" i="3"/>
  <c r="F23" i="3"/>
  <c r="C24" i="3"/>
  <c r="D24" i="3"/>
  <c r="E24" i="3"/>
  <c r="F24" i="3"/>
  <c r="C25" i="3"/>
  <c r="D25" i="3"/>
  <c r="E25" i="3"/>
  <c r="F25" i="3"/>
  <c r="C26" i="3"/>
  <c r="D26" i="3"/>
  <c r="E26" i="3"/>
  <c r="F26" i="3"/>
  <c r="C27" i="3"/>
  <c r="D27" i="3"/>
  <c r="E27" i="3"/>
  <c r="F27" i="3"/>
  <c r="C28" i="3"/>
  <c r="D28" i="3"/>
  <c r="E28" i="3"/>
  <c r="F28" i="3"/>
  <c r="C29" i="3"/>
  <c r="D29" i="3"/>
  <c r="E29" i="3"/>
  <c r="F29" i="3"/>
  <c r="C30" i="3"/>
  <c r="D30" i="3"/>
  <c r="E30" i="3"/>
  <c r="F30" i="3"/>
  <c r="C6" i="14"/>
  <c r="D6" i="14"/>
  <c r="E6" i="14"/>
  <c r="F6" i="14"/>
  <c r="C7" i="14"/>
  <c r="D7" i="14"/>
  <c r="E7" i="14"/>
  <c r="F7" i="14"/>
  <c r="C8" i="14"/>
  <c r="D8" i="14"/>
  <c r="E8" i="14"/>
  <c r="F8" i="14"/>
  <c r="C9" i="14"/>
  <c r="D9" i="14"/>
  <c r="E9" i="14"/>
  <c r="F9" i="14"/>
  <c r="C10" i="14"/>
  <c r="D10" i="14"/>
  <c r="E10" i="14"/>
  <c r="F10" i="14"/>
  <c r="C11" i="14"/>
  <c r="D11" i="14"/>
  <c r="E11" i="14"/>
  <c r="F11" i="14"/>
  <c r="C12" i="14"/>
  <c r="D12" i="14"/>
  <c r="E12" i="14"/>
  <c r="F12" i="14"/>
  <c r="C13" i="14"/>
  <c r="D13" i="14"/>
  <c r="E13" i="14"/>
  <c r="F13" i="14"/>
  <c r="C14" i="14"/>
  <c r="D14" i="14"/>
  <c r="E14" i="14"/>
  <c r="F14" i="14"/>
  <c r="C15" i="14"/>
  <c r="D15" i="14"/>
  <c r="E15" i="14"/>
  <c r="F15" i="14"/>
  <c r="C16" i="14"/>
  <c r="D16" i="14"/>
  <c r="E16" i="14"/>
  <c r="F16" i="14"/>
  <c r="C17" i="14"/>
  <c r="D17" i="14"/>
  <c r="E17" i="14"/>
  <c r="F17" i="14"/>
  <c r="C18" i="14"/>
  <c r="D18" i="14"/>
  <c r="E18" i="14"/>
  <c r="F18" i="14"/>
  <c r="C19" i="14"/>
  <c r="D19" i="14"/>
  <c r="E19" i="14"/>
  <c r="F19" i="14"/>
  <c r="C20" i="14"/>
  <c r="D20" i="14"/>
  <c r="E20" i="14"/>
  <c r="F20" i="14"/>
  <c r="C21" i="14"/>
  <c r="D21" i="14"/>
  <c r="E21" i="14"/>
  <c r="F21" i="14"/>
  <c r="C22" i="14"/>
  <c r="D22" i="14"/>
  <c r="E22" i="14"/>
  <c r="F22" i="14"/>
  <c r="C23" i="14"/>
  <c r="D23" i="14"/>
  <c r="E23" i="14"/>
  <c r="F23" i="14"/>
  <c r="C24" i="14"/>
  <c r="D24" i="14"/>
  <c r="E24" i="14"/>
  <c r="F24" i="14"/>
  <c r="C25" i="14"/>
  <c r="D25" i="14"/>
  <c r="E25" i="14"/>
  <c r="F25" i="14"/>
  <c r="C26" i="14"/>
  <c r="D26" i="14"/>
  <c r="E26" i="14"/>
  <c r="F26" i="14"/>
  <c r="C27" i="14"/>
  <c r="D27" i="14"/>
  <c r="E27" i="14"/>
  <c r="F27" i="14"/>
  <c r="C28" i="14"/>
  <c r="D28" i="14"/>
  <c r="E28" i="14"/>
  <c r="F28" i="14"/>
  <c r="C29" i="14"/>
  <c r="D29" i="14"/>
  <c r="E29" i="14"/>
  <c r="F29" i="14"/>
  <c r="C30" i="14"/>
  <c r="D30" i="14"/>
  <c r="E30" i="14"/>
  <c r="F30" i="14"/>
  <c r="C31" i="14"/>
  <c r="D31" i="14"/>
  <c r="E31" i="14"/>
  <c r="F31" i="14"/>
  <c r="C32" i="14"/>
  <c r="D32" i="14"/>
  <c r="E32" i="14"/>
  <c r="F32" i="14"/>
  <c r="C33" i="14"/>
  <c r="D33" i="14"/>
  <c r="E33" i="14"/>
  <c r="F33" i="14"/>
  <c r="C34" i="14"/>
  <c r="D34" i="14"/>
  <c r="E34" i="14"/>
  <c r="F34" i="14"/>
  <c r="C35" i="14"/>
  <c r="D35" i="14"/>
  <c r="E35" i="14"/>
  <c r="F35" i="14"/>
  <c r="C36" i="14"/>
  <c r="D36" i="14"/>
  <c r="E36" i="14"/>
  <c r="F36" i="14"/>
  <c r="C37" i="14"/>
  <c r="D37" i="14"/>
  <c r="E37" i="14"/>
  <c r="F37" i="14"/>
  <c r="C38" i="14"/>
  <c r="D38" i="14"/>
  <c r="E38" i="14"/>
  <c r="F38" i="14"/>
  <c r="C39" i="14"/>
  <c r="D39" i="14"/>
  <c r="E39" i="14"/>
  <c r="F39" i="14"/>
  <c r="C40" i="14"/>
  <c r="D40" i="14"/>
  <c r="E40" i="14"/>
  <c r="F40" i="14"/>
  <c r="C41" i="14"/>
  <c r="D41" i="14"/>
  <c r="E41" i="14"/>
  <c r="F41" i="14"/>
  <c r="C42" i="14"/>
  <c r="D42" i="14"/>
  <c r="E42" i="14"/>
  <c r="F42" i="14"/>
  <c r="C43" i="14"/>
  <c r="D43" i="14"/>
  <c r="E43" i="14"/>
  <c r="F43" i="14"/>
  <c r="C44" i="14"/>
  <c r="D44" i="14"/>
  <c r="E44" i="14"/>
  <c r="F44" i="14"/>
  <c r="C45" i="14"/>
  <c r="D45" i="14"/>
  <c r="E45" i="14"/>
  <c r="F45" i="14"/>
  <c r="C46" i="14"/>
  <c r="D46" i="14"/>
  <c r="E46" i="14"/>
  <c r="F46" i="14"/>
  <c r="C47" i="14"/>
  <c r="D47" i="14"/>
  <c r="E47" i="14"/>
  <c r="F47" i="14"/>
  <c r="C48" i="14"/>
  <c r="D48" i="14"/>
  <c r="E48" i="14"/>
  <c r="F48" i="14"/>
  <c r="C49" i="14"/>
  <c r="D49" i="14"/>
  <c r="E49" i="14"/>
  <c r="F49" i="14"/>
  <c r="C50" i="14"/>
  <c r="D50" i="14"/>
  <c r="E50" i="14"/>
  <c r="F50" i="14"/>
  <c r="C51" i="14"/>
  <c r="D51" i="14"/>
  <c r="E51" i="14"/>
  <c r="F51" i="14"/>
  <c r="C52" i="14"/>
  <c r="D52" i="14"/>
  <c r="E52" i="14"/>
  <c r="F52" i="14"/>
  <c r="C53" i="14"/>
  <c r="D53" i="14"/>
  <c r="E53" i="14"/>
  <c r="F53" i="14"/>
  <c r="C54" i="14"/>
  <c r="D54" i="14"/>
  <c r="E54" i="14"/>
  <c r="F54" i="14"/>
  <c r="C55" i="14"/>
  <c r="D55" i="14"/>
  <c r="E55" i="14"/>
  <c r="F55" i="14"/>
  <c r="C56" i="14"/>
  <c r="D56" i="14"/>
  <c r="E56" i="14"/>
  <c r="F56" i="14"/>
  <c r="C57" i="14"/>
  <c r="D57" i="14"/>
  <c r="E57" i="14"/>
  <c r="F57" i="14"/>
  <c r="C58" i="14"/>
  <c r="D58" i="14"/>
  <c r="E58" i="14"/>
  <c r="F58" i="14"/>
  <c r="C59" i="14"/>
  <c r="D59" i="14"/>
  <c r="E59" i="14"/>
  <c r="F59" i="14"/>
  <c r="C60" i="14"/>
  <c r="D60" i="14"/>
  <c r="E60" i="14"/>
  <c r="F60" i="14"/>
  <c r="C61" i="14"/>
  <c r="D61" i="14"/>
  <c r="E61" i="14"/>
  <c r="F61" i="14"/>
  <c r="C62" i="14"/>
  <c r="D62" i="14"/>
  <c r="E62" i="14"/>
  <c r="F62" i="14"/>
  <c r="C63" i="14"/>
  <c r="D63" i="14"/>
  <c r="E63" i="14"/>
  <c r="F63" i="14"/>
  <c r="C64" i="14"/>
  <c r="D64" i="14"/>
  <c r="E64" i="14"/>
  <c r="F64" i="14"/>
  <c r="C65" i="14"/>
  <c r="D65" i="14"/>
  <c r="E65" i="14"/>
  <c r="F65" i="14"/>
  <c r="C66" i="14"/>
  <c r="D66" i="14"/>
  <c r="E66" i="14"/>
  <c r="F66" i="14"/>
  <c r="C67" i="14"/>
  <c r="D67" i="14"/>
  <c r="E67" i="14"/>
  <c r="F67" i="14"/>
  <c r="C68" i="14"/>
  <c r="D68" i="14"/>
  <c r="E68" i="14"/>
  <c r="F68" i="14"/>
  <c r="C69" i="14"/>
  <c r="D69" i="14"/>
  <c r="E69" i="14"/>
  <c r="F69" i="14"/>
  <c r="C70" i="14"/>
  <c r="D70" i="14"/>
  <c r="E70" i="14"/>
  <c r="F70" i="14"/>
  <c r="C71" i="14"/>
  <c r="D71" i="14"/>
  <c r="E71" i="14"/>
  <c r="F71" i="14"/>
  <c r="C72" i="14"/>
  <c r="D72" i="14"/>
  <c r="E72" i="14"/>
  <c r="F72" i="14"/>
  <c r="C73" i="14"/>
  <c r="D73" i="14"/>
  <c r="E73" i="14"/>
  <c r="F73" i="14"/>
  <c r="C74" i="14"/>
  <c r="D74" i="14"/>
  <c r="E74" i="14"/>
  <c r="F74" i="14"/>
  <c r="C75" i="14"/>
  <c r="D75" i="14"/>
  <c r="E75" i="14"/>
  <c r="F75" i="14"/>
  <c r="C76" i="14"/>
  <c r="D76" i="14"/>
  <c r="E76" i="14"/>
  <c r="F76" i="14"/>
  <c r="C77" i="14"/>
  <c r="D77" i="14"/>
  <c r="E77" i="14"/>
  <c r="F77" i="14"/>
  <c r="C78" i="14"/>
  <c r="D78" i="14"/>
  <c r="E78" i="14"/>
  <c r="F78" i="14"/>
  <c r="C79" i="14"/>
  <c r="D79" i="14"/>
  <c r="E79" i="14"/>
  <c r="F79" i="14"/>
  <c r="C80" i="14"/>
  <c r="D80" i="14"/>
  <c r="E80" i="14"/>
  <c r="F80" i="14"/>
  <c r="C81" i="14"/>
  <c r="D81" i="14"/>
  <c r="E81" i="14"/>
  <c r="F81" i="14"/>
  <c r="C82" i="14"/>
  <c r="D82" i="14"/>
  <c r="E82" i="14"/>
  <c r="F82" i="14"/>
  <c r="C83" i="14"/>
  <c r="D83" i="14"/>
  <c r="E83" i="14"/>
  <c r="F83" i="14"/>
  <c r="C84" i="14"/>
  <c r="D84" i="14"/>
  <c r="E84" i="14"/>
  <c r="F84" i="14"/>
  <c r="C85" i="14"/>
  <c r="D85" i="14"/>
  <c r="E85" i="14"/>
  <c r="F85" i="14"/>
  <c r="C86" i="14"/>
  <c r="D86" i="14"/>
  <c r="E86" i="14"/>
  <c r="F86" i="14"/>
  <c r="C87" i="14"/>
  <c r="D87" i="14"/>
  <c r="E87" i="14"/>
  <c r="F87" i="14"/>
  <c r="C88" i="14"/>
  <c r="D88" i="14"/>
  <c r="E88" i="14"/>
  <c r="F88" i="14"/>
  <c r="C89" i="14"/>
  <c r="D89" i="14"/>
  <c r="E89" i="14"/>
  <c r="F89" i="14"/>
  <c r="C90" i="14"/>
  <c r="D90" i="14"/>
  <c r="E90" i="14"/>
  <c r="F90" i="14"/>
  <c r="C91" i="14"/>
  <c r="D91" i="14"/>
  <c r="E91" i="14"/>
  <c r="F91" i="14"/>
  <c r="C92" i="14"/>
  <c r="D92" i="14"/>
  <c r="E92" i="14"/>
  <c r="F92" i="14"/>
  <c r="C93" i="14"/>
  <c r="D93" i="14"/>
  <c r="E93" i="14"/>
  <c r="F93" i="14"/>
  <c r="C94" i="14"/>
  <c r="D94" i="14"/>
  <c r="E94" i="14"/>
  <c r="F94" i="14"/>
  <c r="C95" i="14"/>
  <c r="D95" i="14"/>
  <c r="E95" i="14"/>
  <c r="F95" i="14"/>
  <c r="C96" i="14"/>
  <c r="D96" i="14"/>
  <c r="E96" i="14"/>
  <c r="F96" i="14"/>
  <c r="C97" i="14"/>
  <c r="D97" i="14"/>
  <c r="E97" i="14"/>
  <c r="F97" i="14"/>
  <c r="C98" i="14"/>
  <c r="D98" i="14"/>
  <c r="E98" i="14"/>
  <c r="F98" i="14"/>
  <c r="C99" i="14"/>
  <c r="D99" i="14"/>
  <c r="E99" i="14"/>
  <c r="F99" i="14"/>
  <c r="C100" i="14"/>
  <c r="D100" i="14"/>
  <c r="E100" i="14"/>
  <c r="F100" i="14"/>
  <c r="C101" i="14"/>
  <c r="D101" i="14"/>
  <c r="E101" i="14"/>
  <c r="F101" i="14"/>
  <c r="C102" i="14"/>
  <c r="D102" i="14"/>
  <c r="E102" i="14"/>
  <c r="F102" i="14"/>
  <c r="C103" i="14"/>
  <c r="D103" i="14"/>
  <c r="E103" i="14"/>
  <c r="F103" i="14"/>
  <c r="C104" i="14"/>
  <c r="D104" i="14"/>
  <c r="E104" i="14"/>
  <c r="F104" i="14"/>
  <c r="C105" i="14"/>
  <c r="D105" i="14"/>
  <c r="E105" i="14"/>
  <c r="F105" i="14"/>
  <c r="C106" i="14"/>
  <c r="D106" i="14"/>
  <c r="E106" i="14"/>
  <c r="F106" i="14"/>
  <c r="C107" i="14"/>
  <c r="D107" i="14"/>
  <c r="E107" i="14"/>
  <c r="F107" i="14"/>
  <c r="C108" i="14"/>
  <c r="D108" i="14"/>
  <c r="E108" i="14"/>
  <c r="F108" i="14"/>
  <c r="C109" i="14"/>
  <c r="D109" i="14"/>
  <c r="E109" i="14"/>
  <c r="F109" i="14"/>
  <c r="C110" i="14"/>
  <c r="D110" i="14"/>
  <c r="E110" i="14"/>
  <c r="F110" i="14"/>
  <c r="C111" i="14"/>
  <c r="D111" i="14"/>
  <c r="E111" i="14"/>
  <c r="F111" i="14"/>
  <c r="C112" i="14"/>
  <c r="D112" i="14"/>
  <c r="E112" i="14"/>
  <c r="F112" i="14"/>
  <c r="C113" i="14"/>
  <c r="D113" i="14"/>
  <c r="E113" i="14"/>
  <c r="F113" i="14"/>
  <c r="C114" i="14"/>
  <c r="D114" i="14"/>
  <c r="E114" i="14"/>
  <c r="F114" i="14"/>
  <c r="C115" i="14"/>
  <c r="D115" i="14"/>
  <c r="E115" i="14"/>
  <c r="F115" i="14"/>
  <c r="C116" i="14"/>
  <c r="D116" i="14"/>
  <c r="E116" i="14"/>
  <c r="F116" i="14"/>
  <c r="C117" i="14"/>
  <c r="D117" i="14"/>
  <c r="E117" i="14"/>
  <c r="F117" i="14"/>
  <c r="C118" i="14"/>
  <c r="D118" i="14"/>
  <c r="E118" i="14"/>
  <c r="F118" i="14"/>
  <c r="C119" i="14"/>
  <c r="D119" i="14"/>
  <c r="E119" i="14"/>
  <c r="F119" i="14"/>
  <c r="C120" i="14"/>
  <c r="D120" i="14"/>
  <c r="E120" i="14"/>
  <c r="F120" i="14"/>
  <c r="C121" i="14"/>
  <c r="D121" i="14"/>
  <c r="E121" i="14"/>
  <c r="F121" i="14"/>
  <c r="C122" i="14"/>
  <c r="D122" i="14"/>
  <c r="E122" i="14"/>
  <c r="F122" i="14"/>
  <c r="C123" i="14"/>
  <c r="D123" i="14"/>
  <c r="E123" i="14"/>
  <c r="F123" i="14"/>
  <c r="C124" i="14"/>
  <c r="D124" i="14"/>
  <c r="E124" i="14"/>
  <c r="F124" i="14"/>
  <c r="C125" i="14"/>
  <c r="D125" i="14"/>
  <c r="E125" i="14"/>
  <c r="F125" i="14"/>
  <c r="C126" i="14"/>
  <c r="D126" i="14"/>
  <c r="E126" i="14"/>
  <c r="F126" i="14"/>
  <c r="C127" i="14"/>
  <c r="D127" i="14"/>
  <c r="E127" i="14"/>
  <c r="F127" i="14"/>
  <c r="C128" i="14"/>
  <c r="D128" i="14"/>
  <c r="E128" i="14"/>
  <c r="F128" i="14"/>
  <c r="C129" i="14"/>
  <c r="D129" i="14"/>
  <c r="E129" i="14"/>
  <c r="F129" i="14"/>
  <c r="C130" i="14"/>
  <c r="D130" i="14"/>
  <c r="E130" i="14"/>
  <c r="F130" i="14"/>
  <c r="C131" i="14"/>
  <c r="D131" i="14"/>
  <c r="E131" i="14"/>
  <c r="F131" i="14"/>
  <c r="C132" i="14"/>
  <c r="D132" i="14"/>
  <c r="E132" i="14"/>
  <c r="F132" i="14"/>
  <c r="C133" i="14"/>
  <c r="D133" i="14"/>
  <c r="E133" i="14"/>
  <c r="F133" i="14"/>
  <c r="C134" i="14"/>
  <c r="D134" i="14"/>
  <c r="E134" i="14"/>
  <c r="F134" i="14"/>
  <c r="C135" i="14"/>
  <c r="D135" i="14"/>
  <c r="E135" i="14"/>
  <c r="F135" i="14"/>
  <c r="C136" i="14"/>
  <c r="D136" i="14"/>
  <c r="E136" i="14"/>
  <c r="F136" i="14"/>
  <c r="C137" i="14"/>
  <c r="D137" i="14"/>
  <c r="E137" i="14"/>
  <c r="F137" i="14"/>
  <c r="C138" i="14"/>
  <c r="D138" i="14"/>
  <c r="E138" i="14"/>
  <c r="F138" i="14"/>
  <c r="C139" i="14"/>
  <c r="D139" i="14"/>
  <c r="E139" i="14"/>
  <c r="F139" i="14"/>
  <c r="C140" i="14"/>
  <c r="D140" i="14"/>
  <c r="E140" i="14"/>
  <c r="F140" i="14"/>
  <c r="C141" i="14"/>
  <c r="D141" i="14"/>
  <c r="E141" i="14"/>
  <c r="F141" i="14"/>
  <c r="C142" i="14"/>
  <c r="D142" i="14"/>
  <c r="E142" i="14"/>
  <c r="F142" i="14"/>
  <c r="C143" i="14"/>
  <c r="D143" i="14"/>
  <c r="E143" i="14"/>
  <c r="F143" i="14"/>
  <c r="C144" i="14"/>
  <c r="D144" i="14"/>
  <c r="E144" i="14"/>
  <c r="F144" i="14"/>
  <c r="C145" i="14"/>
  <c r="D145" i="14"/>
  <c r="E145" i="14"/>
  <c r="F145" i="14"/>
  <c r="C146" i="14"/>
  <c r="D146" i="14"/>
  <c r="E146" i="14"/>
  <c r="F146" i="14"/>
  <c r="C147" i="14"/>
  <c r="D147" i="14"/>
  <c r="E147" i="14"/>
  <c r="F147" i="14"/>
  <c r="C148" i="14"/>
  <c r="D148" i="14"/>
  <c r="E148" i="14"/>
  <c r="F148" i="14"/>
  <c r="C149" i="14"/>
  <c r="D149" i="14"/>
  <c r="E149" i="14"/>
  <c r="F149" i="14"/>
  <c r="C150" i="14"/>
  <c r="D150" i="14"/>
  <c r="E150" i="14"/>
  <c r="F150" i="14"/>
  <c r="C151" i="14"/>
  <c r="D151" i="14"/>
  <c r="E151" i="14"/>
  <c r="F151" i="14"/>
  <c r="C152" i="14"/>
  <c r="D152" i="14"/>
  <c r="E152" i="14"/>
  <c r="F152" i="14"/>
  <c r="C153" i="14"/>
  <c r="D153" i="14"/>
  <c r="E153" i="14"/>
  <c r="F153" i="14"/>
  <c r="C154" i="14"/>
  <c r="D154" i="14"/>
  <c r="E154" i="14"/>
  <c r="F154" i="14"/>
  <c r="C155" i="14"/>
  <c r="D155" i="14"/>
  <c r="E155" i="14"/>
  <c r="F155" i="14"/>
  <c r="C156" i="14"/>
  <c r="D156" i="14"/>
  <c r="E156" i="14"/>
  <c r="F156" i="14"/>
  <c r="C157" i="14"/>
  <c r="D157" i="14"/>
  <c r="E157" i="14"/>
  <c r="F157" i="14"/>
  <c r="C158" i="14"/>
  <c r="D158" i="14"/>
  <c r="E158" i="14"/>
  <c r="F158" i="14"/>
  <c r="C159" i="14"/>
  <c r="D159" i="14"/>
  <c r="E159" i="14"/>
  <c r="F159" i="14"/>
  <c r="C160" i="14"/>
  <c r="D160" i="14"/>
  <c r="E160" i="14"/>
  <c r="F160" i="14"/>
  <c r="C161" i="14"/>
  <c r="D161" i="14"/>
  <c r="E161" i="14"/>
  <c r="F161" i="14"/>
  <c r="C162" i="14"/>
  <c r="D162" i="14"/>
  <c r="E162" i="14"/>
  <c r="F162" i="14"/>
  <c r="C163" i="14"/>
  <c r="D163" i="14"/>
  <c r="E163" i="14"/>
  <c r="F163" i="14"/>
  <c r="C164" i="14"/>
  <c r="D164" i="14"/>
  <c r="E164" i="14"/>
  <c r="F164" i="14"/>
  <c r="C165" i="14"/>
  <c r="D165" i="14"/>
  <c r="E165" i="14"/>
  <c r="F165" i="14"/>
  <c r="C166" i="14"/>
  <c r="D166" i="14"/>
  <c r="E166" i="14"/>
  <c r="F166" i="14"/>
  <c r="C167" i="14"/>
  <c r="D167" i="14"/>
  <c r="E167" i="14"/>
  <c r="F167" i="14"/>
  <c r="C168" i="14"/>
  <c r="D168" i="14"/>
  <c r="E168" i="14"/>
  <c r="F168" i="14"/>
  <c r="C169" i="14"/>
  <c r="D169" i="14"/>
  <c r="E169" i="14"/>
  <c r="F169" i="14"/>
  <c r="C170" i="14"/>
  <c r="D170" i="14"/>
  <c r="E170" i="14"/>
  <c r="F170" i="14"/>
  <c r="C171" i="14"/>
  <c r="D171" i="14"/>
  <c r="E171" i="14"/>
  <c r="F171" i="14"/>
  <c r="C172" i="14"/>
  <c r="D172" i="14"/>
  <c r="E172" i="14"/>
  <c r="F172" i="14"/>
  <c r="C173" i="14"/>
  <c r="D173" i="14"/>
  <c r="E173" i="14"/>
  <c r="F173" i="14"/>
  <c r="C174" i="14"/>
  <c r="D174" i="14"/>
  <c r="E174" i="14"/>
  <c r="F174" i="14"/>
  <c r="C175" i="14"/>
  <c r="D175" i="14"/>
  <c r="E175" i="14"/>
  <c r="F175" i="14"/>
  <c r="C176" i="14"/>
  <c r="D176" i="14"/>
  <c r="E176" i="14"/>
  <c r="F176" i="14"/>
  <c r="C177" i="14"/>
  <c r="D177" i="14"/>
  <c r="E177" i="14"/>
  <c r="F177" i="14"/>
  <c r="C178" i="14"/>
  <c r="D178" i="14"/>
  <c r="E178" i="14"/>
  <c r="F178" i="14"/>
  <c r="C179" i="14"/>
  <c r="D179" i="14"/>
  <c r="E179" i="14"/>
  <c r="F179" i="14"/>
  <c r="C180" i="14"/>
  <c r="D180" i="14"/>
  <c r="E180" i="14"/>
  <c r="F180" i="14"/>
  <c r="C181" i="14"/>
  <c r="D181" i="14"/>
  <c r="E181" i="14"/>
  <c r="F181" i="14"/>
  <c r="C182" i="14"/>
  <c r="D182" i="14"/>
  <c r="E182" i="14"/>
  <c r="F182" i="14"/>
  <c r="C183" i="14"/>
  <c r="D183" i="14"/>
  <c r="E183" i="14"/>
  <c r="F183" i="14"/>
  <c r="C184" i="14"/>
  <c r="D184" i="14"/>
  <c r="E184" i="14"/>
  <c r="F184" i="14"/>
  <c r="C185" i="14"/>
  <c r="D185" i="14"/>
  <c r="E185" i="14"/>
  <c r="F185" i="14"/>
  <c r="C186" i="14"/>
  <c r="D186" i="14"/>
  <c r="E186" i="14"/>
  <c r="F186" i="14"/>
  <c r="C187" i="14"/>
  <c r="D187" i="14"/>
  <c r="E187" i="14"/>
  <c r="F187" i="14"/>
  <c r="C188" i="14"/>
  <c r="D188" i="14"/>
  <c r="E188" i="14"/>
  <c r="F188" i="14"/>
  <c r="C189" i="14"/>
  <c r="D189" i="14"/>
  <c r="E189" i="14"/>
  <c r="F189" i="14"/>
  <c r="C190" i="14"/>
  <c r="D190" i="14"/>
  <c r="E190" i="14"/>
  <c r="F190" i="14"/>
  <c r="C191" i="14"/>
  <c r="D191" i="14"/>
  <c r="E191" i="14"/>
  <c r="F191" i="14"/>
  <c r="C192" i="14"/>
  <c r="D192" i="14"/>
  <c r="E192" i="14"/>
  <c r="F192" i="14"/>
  <c r="C193" i="14"/>
  <c r="D193" i="14"/>
  <c r="E193" i="14"/>
  <c r="F193" i="14"/>
  <c r="C194" i="14"/>
  <c r="D194" i="14"/>
  <c r="E194" i="14"/>
  <c r="F194" i="14"/>
  <c r="C195" i="14"/>
  <c r="D195" i="14"/>
  <c r="E195" i="14"/>
  <c r="F195" i="14"/>
  <c r="C196" i="14"/>
  <c r="D196" i="14"/>
  <c r="E196" i="14"/>
  <c r="F196" i="14"/>
  <c r="C197" i="14"/>
  <c r="D197" i="14"/>
  <c r="E197" i="14"/>
  <c r="F197" i="14"/>
  <c r="C198" i="14"/>
  <c r="D198" i="14"/>
  <c r="E198" i="14"/>
  <c r="F198" i="14"/>
  <c r="C199" i="14"/>
  <c r="D199" i="14"/>
  <c r="E199" i="14"/>
  <c r="F199" i="14"/>
  <c r="C200" i="14"/>
  <c r="D200" i="14"/>
  <c r="E200" i="14"/>
  <c r="F200" i="14"/>
  <c r="C201" i="14"/>
  <c r="D201" i="14"/>
  <c r="E201" i="14"/>
  <c r="F201" i="14"/>
  <c r="C202" i="14"/>
  <c r="D202" i="14"/>
  <c r="E202" i="14"/>
  <c r="F202" i="14"/>
  <c r="C203" i="14"/>
  <c r="D203" i="14"/>
  <c r="E203" i="14"/>
  <c r="F203" i="14"/>
  <c r="C204" i="14"/>
  <c r="D204" i="14"/>
  <c r="E204" i="14"/>
  <c r="F204" i="14"/>
  <c r="C205" i="14"/>
  <c r="D205" i="14"/>
  <c r="E205" i="14"/>
  <c r="F205" i="14"/>
  <c r="C206" i="14"/>
  <c r="D206" i="14"/>
  <c r="E206" i="14"/>
  <c r="F206" i="14"/>
  <c r="C207" i="14"/>
  <c r="D207" i="14"/>
  <c r="E207" i="14"/>
  <c r="F207" i="14"/>
  <c r="C208" i="14"/>
  <c r="D208" i="14"/>
  <c r="E208" i="14"/>
  <c r="F208" i="14"/>
  <c r="C209" i="14"/>
  <c r="D209" i="14"/>
  <c r="E209" i="14"/>
  <c r="F209" i="14"/>
  <c r="C210" i="14"/>
  <c r="D210" i="14"/>
  <c r="E210" i="14"/>
  <c r="F210" i="14"/>
  <c r="C211" i="14"/>
  <c r="D211" i="14"/>
  <c r="E211" i="14"/>
  <c r="F211" i="14"/>
  <c r="C212" i="14"/>
  <c r="D212" i="14"/>
  <c r="E212" i="14"/>
  <c r="F212" i="14"/>
  <c r="C213" i="14"/>
  <c r="D213" i="14"/>
  <c r="E213" i="14"/>
  <c r="F213" i="14"/>
  <c r="C214" i="14"/>
  <c r="D214" i="14"/>
  <c r="E214" i="14"/>
  <c r="F214" i="14"/>
  <c r="C215" i="14"/>
  <c r="D215" i="14"/>
  <c r="E215" i="14"/>
  <c r="F215" i="14"/>
  <c r="C216" i="14"/>
  <c r="D216" i="14"/>
  <c r="E216" i="14"/>
  <c r="F216" i="14"/>
  <c r="C217" i="14"/>
  <c r="D217" i="14"/>
  <c r="E217" i="14"/>
  <c r="F217" i="14"/>
  <c r="C218" i="14"/>
  <c r="D218" i="14"/>
  <c r="E218" i="14"/>
  <c r="F218" i="14"/>
  <c r="C219" i="14"/>
  <c r="D219" i="14"/>
  <c r="E219" i="14"/>
  <c r="F219" i="14"/>
  <c r="C220" i="14"/>
  <c r="D220" i="14"/>
  <c r="E220" i="14"/>
  <c r="F220" i="14"/>
  <c r="C221" i="14"/>
  <c r="D221" i="14"/>
  <c r="E221" i="14"/>
  <c r="F221" i="14"/>
  <c r="C222" i="14"/>
  <c r="D222" i="14"/>
  <c r="E222" i="14"/>
  <c r="F222" i="14"/>
  <c r="C223" i="14"/>
  <c r="D223" i="14"/>
  <c r="E223" i="14"/>
  <c r="F223" i="14"/>
  <c r="C224" i="14"/>
  <c r="D224" i="14"/>
  <c r="E224" i="14"/>
  <c r="F224" i="14"/>
  <c r="C225" i="14"/>
  <c r="D225" i="14"/>
  <c r="E225" i="14"/>
  <c r="F225" i="14"/>
  <c r="C226" i="14"/>
  <c r="D226" i="14"/>
  <c r="E226" i="14"/>
  <c r="F226" i="14"/>
  <c r="C227" i="14"/>
  <c r="D227" i="14"/>
  <c r="E227" i="14"/>
  <c r="F227" i="14"/>
  <c r="C228" i="14"/>
  <c r="D228" i="14"/>
  <c r="E228" i="14"/>
  <c r="F228" i="14"/>
  <c r="C229" i="14"/>
  <c r="D229" i="14"/>
  <c r="E229" i="14"/>
  <c r="F229" i="14"/>
  <c r="C230" i="14"/>
  <c r="D230" i="14"/>
  <c r="E230" i="14"/>
  <c r="F230" i="14"/>
  <c r="C231" i="14"/>
  <c r="D231" i="14"/>
  <c r="E231" i="14"/>
  <c r="F231" i="14"/>
  <c r="C232" i="14"/>
  <c r="D232" i="14"/>
  <c r="E232" i="14"/>
  <c r="F232" i="14"/>
  <c r="C233" i="14"/>
  <c r="D233" i="14"/>
  <c r="E233" i="14"/>
  <c r="F233" i="14"/>
  <c r="C234" i="14"/>
  <c r="D234" i="14"/>
  <c r="E234" i="14"/>
  <c r="F234" i="14"/>
  <c r="C235" i="14"/>
  <c r="D235" i="14"/>
  <c r="E235" i="14"/>
  <c r="F235" i="14"/>
  <c r="F5" i="14"/>
  <c r="E5" i="14"/>
  <c r="C5" i="14"/>
  <c r="F6" i="3"/>
  <c r="E6" i="3"/>
  <c r="D6" i="3"/>
  <c r="C6" i="3"/>
  <c r="Y5" i="14"/>
  <c r="Y12" i="14"/>
  <c r="Y15" i="14"/>
  <c r="Y18" i="14"/>
  <c r="Y28" i="14"/>
  <c r="Y31" i="14"/>
  <c r="Y34" i="14"/>
  <c r="Y44" i="14"/>
  <c r="Y47" i="14"/>
  <c r="Y50" i="14"/>
  <c r="Y60" i="14"/>
  <c r="Y63" i="14"/>
  <c r="Y64" i="14"/>
  <c r="Y86" i="14"/>
  <c r="Y94" i="14"/>
  <c r="Y111" i="14"/>
  <c r="Y132" i="14"/>
  <c r="Y136" i="14"/>
  <c r="Y166" i="14"/>
  <c r="Y219" i="14"/>
  <c r="Y227" i="14"/>
  <c r="Y231" i="14"/>
  <c r="Y235" i="14"/>
  <c r="Y178" i="14"/>
  <c r="Y170" i="14"/>
  <c r="Y147" i="14"/>
  <c r="Y126" i="14"/>
  <c r="Y122" i="14"/>
  <c r="Y112" i="14"/>
  <c r="Y108" i="14"/>
  <c r="Y87" i="14"/>
  <c r="Y83" i="14"/>
  <c r="Y54" i="14"/>
  <c r="Y51" i="14"/>
  <c r="Y48" i="14"/>
  <c r="Y38" i="14"/>
  <c r="Y35" i="14"/>
  <c r="Y32" i="14"/>
  <c r="Y22" i="14"/>
  <c r="Y19" i="14"/>
  <c r="Y16" i="14"/>
  <c r="Y6" i="14"/>
  <c r="D5" i="14"/>
  <c r="F251" i="7"/>
  <c r="E251" i="7"/>
  <c r="D251" i="7"/>
  <c r="C252" i="7"/>
  <c r="F10" i="16" l="1"/>
  <c r="F8" i="16"/>
  <c r="F12" i="16"/>
  <c r="F8" i="15"/>
  <c r="F10" i="15"/>
  <c r="F12" i="15"/>
  <c r="Y228" i="14"/>
  <c r="Y224" i="14"/>
  <c r="Y220" i="14"/>
  <c r="Y218" i="14"/>
  <c r="Y216" i="14"/>
  <c r="Y212" i="14"/>
  <c r="Y210" i="14"/>
  <c r="Y208" i="14"/>
  <c r="Y206" i="14"/>
  <c r="Y203" i="14"/>
  <c r="Y200" i="14"/>
  <c r="Y196" i="14"/>
  <c r="Y192" i="14"/>
  <c r="Y190" i="14"/>
  <c r="Y188" i="14"/>
  <c r="Y186" i="14"/>
  <c r="Y184" i="14"/>
  <c r="Y180" i="14"/>
  <c r="Y176" i="14"/>
  <c r="Y171" i="14"/>
  <c r="Y167" i="14"/>
  <c r="Y164" i="14"/>
  <c r="Y162" i="14"/>
  <c r="Y160" i="14"/>
  <c r="Y155" i="14"/>
  <c r="Y151" i="14"/>
  <c r="Y142" i="14"/>
  <c r="Y138" i="14"/>
  <c r="Y134" i="14"/>
  <c r="Y131" i="14"/>
  <c r="Y124" i="14"/>
  <c r="Y123" i="14"/>
  <c r="Y110" i="14"/>
  <c r="Y106" i="14"/>
  <c r="Y99" i="14"/>
  <c r="Y91" i="14"/>
  <c r="Y74" i="14"/>
  <c r="Y71" i="14"/>
  <c r="Y7" i="14"/>
  <c r="Y10" i="14"/>
  <c r="Y20" i="14"/>
  <c r="Y23" i="14"/>
  <c r="Y26" i="14"/>
  <c r="Y36" i="14"/>
  <c r="Y39" i="14"/>
  <c r="Y42" i="14"/>
  <c r="Y52" i="14"/>
  <c r="Y55" i="14"/>
  <c r="Y58" i="14"/>
  <c r="Y68" i="14"/>
  <c r="Y72" i="14"/>
  <c r="Y82" i="14"/>
  <c r="Y107" i="14"/>
  <c r="Y146" i="14"/>
  <c r="Y150" i="14"/>
  <c r="Y232" i="14"/>
  <c r="Y204" i="14"/>
  <c r="Y199" i="14"/>
  <c r="Y195" i="14"/>
  <c r="Y194" i="14"/>
  <c r="Y187" i="14"/>
  <c r="Y179" i="14"/>
  <c r="Y156" i="14"/>
  <c r="Y154" i="14"/>
  <c r="Y130" i="14"/>
  <c r="Y127" i="14"/>
  <c r="Y120" i="14"/>
  <c r="Y103" i="14"/>
  <c r="Y95" i="14"/>
  <c r="Y92" i="14"/>
  <c r="Y88" i="14"/>
  <c r="Y70" i="14"/>
  <c r="Y8" i="14"/>
  <c r="Y11" i="14"/>
  <c r="Y14" i="14"/>
  <c r="Y24" i="14"/>
  <c r="Y27" i="14"/>
  <c r="Y30" i="14"/>
  <c r="Y40" i="14"/>
  <c r="Y43" i="14"/>
  <c r="Y46" i="14"/>
  <c r="Y56" i="14"/>
  <c r="Y59" i="14"/>
  <c r="Y62" i="14"/>
  <c r="Y76" i="14"/>
  <c r="Y80" i="14"/>
  <c r="Y90" i="14"/>
  <c r="Y115" i="14"/>
  <c r="Y119" i="14"/>
  <c r="Y140" i="14"/>
  <c r="Y144" i="14"/>
  <c r="Y174" i="14"/>
  <c r="Y214" i="14"/>
  <c r="Y211" i="14"/>
  <c r="Y207" i="14"/>
  <c r="Y202" i="14"/>
  <c r="Y198" i="14"/>
  <c r="Y191" i="14"/>
  <c r="Y183" i="14"/>
  <c r="Y182" i="14"/>
  <c r="Y175" i="14"/>
  <c r="Y172" i="14"/>
  <c r="Y168" i="14"/>
  <c r="Y163" i="14"/>
  <c r="Y159" i="14"/>
  <c r="Y158" i="14"/>
  <c r="Y148" i="14"/>
  <c r="Y135" i="14"/>
  <c r="Y128" i="14"/>
  <c r="Y116" i="14"/>
  <c r="Y102" i="14"/>
  <c r="Y98" i="14"/>
  <c r="Y96" i="14"/>
  <c r="Y84" i="14"/>
  <c r="Y78" i="14"/>
  <c r="Y67" i="14"/>
  <c r="Y66" i="14"/>
  <c r="Y75" i="14"/>
  <c r="Y79" i="14"/>
  <c r="Y100" i="14"/>
  <c r="Y104" i="14"/>
  <c r="Y114" i="14"/>
  <c r="Y118" i="14"/>
  <c r="Y139" i="14"/>
  <c r="Y143" i="14"/>
  <c r="Y152" i="14"/>
  <c r="Y215" i="14"/>
  <c r="Y223" i="14"/>
  <c r="Y65" i="14"/>
  <c r="Y61" i="14"/>
  <c r="Y57" i="14"/>
  <c r="Y53" i="14"/>
  <c r="Y49" i="14"/>
  <c r="Y45" i="14"/>
  <c r="Y41" i="14"/>
  <c r="Y37" i="14"/>
  <c r="Y33" i="14"/>
  <c r="Y29" i="14"/>
  <c r="Y25" i="14"/>
  <c r="Y21" i="14"/>
  <c r="Y17" i="14"/>
  <c r="Y13" i="14"/>
  <c r="Y9" i="14"/>
  <c r="Y226" i="14"/>
  <c r="Y222" i="14"/>
  <c r="Y230" i="14"/>
  <c r="Y234" i="14"/>
  <c r="Y229" i="14"/>
  <c r="Y217" i="14"/>
  <c r="Y205" i="14"/>
  <c r="Y197" i="14"/>
  <c r="Y185" i="14"/>
  <c r="Y177" i="14"/>
  <c r="Y169" i="14"/>
  <c r="Y161" i="14"/>
  <c r="Y153" i="14"/>
  <c r="Y145" i="14"/>
  <c r="Y137" i="14"/>
  <c r="Y129" i="14"/>
  <c r="Y121" i="14"/>
  <c r="Y117" i="14"/>
  <c r="Y105" i="14"/>
  <c r="Y93" i="14"/>
  <c r="Y85" i="14"/>
  <c r="Y77" i="14"/>
  <c r="Y73" i="14"/>
  <c r="Y69" i="14"/>
  <c r="Y233" i="14"/>
  <c r="Y221" i="14"/>
  <c r="Y209" i="14"/>
  <c r="Y201" i="14"/>
  <c r="Y189" i="14"/>
  <c r="Y181" i="14"/>
  <c r="Y173" i="14"/>
  <c r="Y165" i="14"/>
  <c r="Y157" i="14"/>
  <c r="Y149" i="14"/>
  <c r="Y141" i="14"/>
  <c r="Y133" i="14"/>
  <c r="Y125" i="14"/>
  <c r="Y113" i="14"/>
  <c r="Y109" i="14"/>
  <c r="Y97" i="14"/>
  <c r="Y89" i="14"/>
  <c r="Y81" i="14"/>
  <c r="Y225" i="14"/>
  <c r="Y213" i="14"/>
  <c r="Y193" i="14"/>
  <c r="Y101" i="14"/>
  <c r="V9" i="7"/>
  <c r="V6" i="7"/>
  <c r="V7" i="7"/>
  <c r="V8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68" i="7"/>
  <c r="V69" i="7"/>
  <c r="V70" i="7"/>
  <c r="V71" i="7"/>
  <c r="V72" i="7"/>
  <c r="V73" i="7"/>
  <c r="V74" i="7"/>
  <c r="V75" i="7"/>
  <c r="V76" i="7"/>
  <c r="V77" i="7"/>
  <c r="V78" i="7"/>
  <c r="V79" i="7"/>
  <c r="V80" i="7"/>
  <c r="V81" i="7"/>
  <c r="V82" i="7"/>
  <c r="V83" i="7"/>
  <c r="V84" i="7"/>
  <c r="V85" i="7"/>
  <c r="V86" i="7"/>
  <c r="V87" i="7"/>
  <c r="V88" i="7"/>
  <c r="V89" i="7"/>
  <c r="V90" i="7"/>
  <c r="V91" i="7"/>
  <c r="V92" i="7"/>
  <c r="V93" i="7"/>
  <c r="V94" i="7"/>
  <c r="V95" i="7"/>
  <c r="V96" i="7"/>
  <c r="V97" i="7"/>
  <c r="V98" i="7"/>
  <c r="V99" i="7"/>
  <c r="V100" i="7"/>
  <c r="V101" i="7"/>
  <c r="V102" i="7"/>
  <c r="V103" i="7"/>
  <c r="V104" i="7"/>
  <c r="V105" i="7"/>
  <c r="V106" i="7"/>
  <c r="V107" i="7"/>
  <c r="V108" i="7"/>
  <c r="V109" i="7"/>
  <c r="V110" i="7"/>
  <c r="V111" i="7"/>
  <c r="V112" i="7"/>
  <c r="V113" i="7"/>
  <c r="V114" i="7"/>
  <c r="V115" i="7"/>
  <c r="V116" i="7"/>
  <c r="V117" i="7"/>
  <c r="V118" i="7"/>
  <c r="V119" i="7"/>
  <c r="V120" i="7"/>
  <c r="V121" i="7"/>
  <c r="V122" i="7"/>
  <c r="V123" i="7"/>
  <c r="V124" i="7"/>
  <c r="V125" i="7"/>
  <c r="V126" i="7"/>
  <c r="V127" i="7"/>
  <c r="V128" i="7"/>
  <c r="V129" i="7"/>
  <c r="V130" i="7"/>
  <c r="V131" i="7"/>
  <c r="V132" i="7"/>
  <c r="V133" i="7"/>
  <c r="V134" i="7"/>
  <c r="V135" i="7"/>
  <c r="V136" i="7"/>
  <c r="V137" i="7"/>
  <c r="V138" i="7"/>
  <c r="V139" i="7"/>
  <c r="V140" i="7"/>
  <c r="V141" i="7"/>
  <c r="V142" i="7"/>
  <c r="V143" i="7"/>
  <c r="V144" i="7"/>
  <c r="V145" i="7"/>
  <c r="V146" i="7"/>
  <c r="V147" i="7"/>
  <c r="V148" i="7"/>
  <c r="V149" i="7"/>
  <c r="V150" i="7"/>
  <c r="V151" i="7"/>
  <c r="V152" i="7"/>
  <c r="V153" i="7"/>
  <c r="V154" i="7"/>
  <c r="V155" i="7"/>
  <c r="V156" i="7"/>
  <c r="V157" i="7"/>
  <c r="V158" i="7"/>
  <c r="V159" i="7"/>
  <c r="V160" i="7"/>
  <c r="V161" i="7"/>
  <c r="V162" i="7"/>
  <c r="V163" i="7"/>
  <c r="V164" i="7"/>
  <c r="V165" i="7"/>
  <c r="V166" i="7"/>
  <c r="V167" i="7"/>
  <c r="V168" i="7"/>
  <c r="V169" i="7"/>
  <c r="V170" i="7"/>
  <c r="V171" i="7"/>
  <c r="V172" i="7"/>
  <c r="V173" i="7"/>
  <c r="V174" i="7"/>
  <c r="V175" i="7"/>
  <c r="V176" i="7"/>
  <c r="V177" i="7"/>
  <c r="V178" i="7"/>
  <c r="V179" i="7"/>
  <c r="V180" i="7"/>
  <c r="V181" i="7"/>
  <c r="V182" i="7"/>
  <c r="V183" i="7"/>
  <c r="V184" i="7"/>
  <c r="V185" i="7"/>
  <c r="V186" i="7"/>
  <c r="V187" i="7"/>
  <c r="V188" i="7"/>
  <c r="V189" i="7"/>
  <c r="V190" i="7"/>
  <c r="V191" i="7"/>
  <c r="V192" i="7"/>
  <c r="V193" i="7"/>
  <c r="V194" i="7"/>
  <c r="V195" i="7"/>
  <c r="V196" i="7"/>
  <c r="V197" i="7"/>
  <c r="V198" i="7"/>
  <c r="V199" i="7"/>
  <c r="V200" i="7"/>
  <c r="V201" i="7"/>
  <c r="V202" i="7"/>
  <c r="V203" i="7"/>
  <c r="V204" i="7"/>
  <c r="V205" i="7"/>
  <c r="V206" i="7"/>
  <c r="V207" i="7"/>
  <c r="V208" i="7"/>
  <c r="V209" i="7"/>
  <c r="V210" i="7"/>
  <c r="V211" i="7"/>
  <c r="V212" i="7"/>
  <c r="V213" i="7"/>
  <c r="V214" i="7"/>
  <c r="V215" i="7"/>
  <c r="V216" i="7"/>
  <c r="V217" i="7"/>
  <c r="V218" i="7"/>
  <c r="V219" i="7"/>
  <c r="V220" i="7"/>
  <c r="V221" i="7"/>
  <c r="V222" i="7"/>
  <c r="V223" i="7"/>
  <c r="V224" i="7"/>
  <c r="V225" i="7"/>
  <c r="V226" i="7"/>
  <c r="V227" i="7"/>
  <c r="V228" i="7"/>
  <c r="V229" i="7"/>
  <c r="V230" i="7"/>
  <c r="V231" i="7"/>
  <c r="V232" i="7"/>
  <c r="V233" i="7"/>
  <c r="V234" i="7"/>
  <c r="V235" i="7"/>
  <c r="V236" i="7"/>
  <c r="V237" i="7"/>
  <c r="V238" i="7"/>
  <c r="V239" i="7"/>
  <c r="V240" i="7"/>
  <c r="V241" i="7"/>
  <c r="V242" i="7"/>
  <c r="V243" i="7"/>
  <c r="V244" i="7"/>
  <c r="V245" i="7"/>
  <c r="V246" i="7"/>
  <c r="V247" i="7"/>
  <c r="V248" i="7"/>
  <c r="V249" i="7"/>
  <c r="V250" i="7"/>
  <c r="V251" i="7"/>
  <c r="V252" i="7"/>
  <c r="V253" i="7"/>
  <c r="V254" i="7"/>
  <c r="V255" i="7"/>
  <c r="V256" i="7"/>
  <c r="V257" i="7"/>
  <c r="V258" i="7"/>
  <c r="V259" i="7"/>
  <c r="V260" i="7"/>
  <c r="V261" i="7"/>
  <c r="V262" i="7"/>
  <c r="V263" i="7"/>
  <c r="V264" i="7"/>
  <c r="V265" i="7"/>
  <c r="V266" i="7"/>
  <c r="V267" i="7"/>
  <c r="V268" i="7"/>
  <c r="V269" i="7"/>
  <c r="V270" i="7"/>
  <c r="V271" i="7"/>
  <c r="V272" i="7"/>
  <c r="V273" i="7"/>
  <c r="V274" i="7"/>
  <c r="V275" i="7"/>
  <c r="V276" i="7"/>
  <c r="V277" i="7"/>
  <c r="V278" i="7"/>
  <c r="V279" i="7"/>
  <c r="V5" i="7"/>
  <c r="F188" i="7" l="1"/>
  <c r="F186" i="7"/>
  <c r="F142" i="7"/>
  <c r="F230" i="7"/>
  <c r="F242" i="7"/>
  <c r="F222" i="7"/>
  <c r="D267" i="7"/>
  <c r="D132" i="7"/>
  <c r="E121" i="7"/>
  <c r="F110" i="7"/>
  <c r="E5" i="7"/>
  <c r="D279" i="7"/>
  <c r="D262" i="7"/>
  <c r="D272" i="7"/>
  <c r="F184" i="7"/>
  <c r="F236" i="7"/>
  <c r="F246" i="7"/>
  <c r="D265" i="7"/>
  <c r="F47" i="7"/>
  <c r="D275" i="7"/>
  <c r="D278" i="7"/>
  <c r="F226" i="7"/>
  <c r="D268" i="7"/>
  <c r="D261" i="7"/>
  <c r="D274" i="7"/>
  <c r="F228" i="7"/>
  <c r="F220" i="7"/>
  <c r="F244" i="7"/>
  <c r="F192" i="7"/>
  <c r="D273" i="7"/>
  <c r="D271" i="7"/>
  <c r="D270" i="7"/>
  <c r="D148" i="7"/>
  <c r="D260" i="7"/>
  <c r="F216" i="7"/>
  <c r="F126" i="7"/>
  <c r="E181" i="7"/>
  <c r="C263" i="7"/>
  <c r="C266" i="7"/>
  <c r="C264" i="7"/>
  <c r="C269" i="7"/>
  <c r="D277" i="7"/>
  <c r="D276" i="7"/>
  <c r="D116" i="7"/>
  <c r="E105" i="7"/>
  <c r="E88" i="7"/>
  <c r="F69" i="7"/>
  <c r="E177" i="7"/>
  <c r="E169" i="7"/>
  <c r="F212" i="7"/>
  <c r="F256" i="7"/>
  <c r="F258" i="7"/>
  <c r="F218" i="7"/>
  <c r="F224" i="7"/>
  <c r="C261" i="7"/>
  <c r="C273" i="7"/>
  <c r="E237" i="7"/>
  <c r="E269" i="7"/>
  <c r="F21" i="7"/>
  <c r="E203" i="7"/>
  <c r="E224" i="7"/>
  <c r="E233" i="7"/>
  <c r="E210" i="7"/>
  <c r="E202" i="7"/>
  <c r="E223" i="7"/>
  <c r="E214" i="7"/>
  <c r="E205" i="7"/>
  <c r="E201" i="7"/>
  <c r="E196" i="7"/>
  <c r="F240" i="7"/>
  <c r="C270" i="7"/>
  <c r="C167" i="7"/>
  <c r="D167" i="7"/>
  <c r="C155" i="7"/>
  <c r="D155" i="7"/>
  <c r="C143" i="7"/>
  <c r="D143" i="7"/>
  <c r="C135" i="7"/>
  <c r="D135" i="7"/>
  <c r="C114" i="7"/>
  <c r="D114" i="7"/>
  <c r="C100" i="7"/>
  <c r="D100" i="7"/>
  <c r="C92" i="7"/>
  <c r="D92" i="7"/>
  <c r="C77" i="7"/>
  <c r="D77" i="7"/>
  <c r="C7" i="7"/>
  <c r="D7" i="7"/>
  <c r="C99" i="7"/>
  <c r="D99" i="7"/>
  <c r="C38" i="7"/>
  <c r="D38" i="7"/>
  <c r="C120" i="7"/>
  <c r="D120" i="7"/>
  <c r="C181" i="7"/>
  <c r="D181" i="7"/>
  <c r="C76" i="7"/>
  <c r="D76" i="7"/>
  <c r="C31" i="7"/>
  <c r="D31" i="7"/>
  <c r="C237" i="7"/>
  <c r="D237" i="7"/>
  <c r="C21" i="7"/>
  <c r="D21" i="7"/>
  <c r="C233" i="7"/>
  <c r="D233" i="7"/>
  <c r="C223" i="7"/>
  <c r="D223" i="7"/>
  <c r="C56" i="7"/>
  <c r="D56" i="7"/>
  <c r="C205" i="7"/>
  <c r="D205" i="7"/>
  <c r="C196" i="7"/>
  <c r="D196" i="7"/>
  <c r="F232" i="7"/>
  <c r="E232" i="7"/>
  <c r="E187" i="7"/>
  <c r="F187" i="7"/>
  <c r="F161" i="7"/>
  <c r="E161" i="7"/>
  <c r="F153" i="7"/>
  <c r="E153" i="7"/>
  <c r="E108" i="7"/>
  <c r="F108" i="7"/>
  <c r="E94" i="7"/>
  <c r="F94" i="7"/>
  <c r="E85" i="7"/>
  <c r="F85" i="7"/>
  <c r="E60" i="7"/>
  <c r="F60" i="7"/>
  <c r="E9" i="7"/>
  <c r="F9" i="7"/>
  <c r="E118" i="7"/>
  <c r="F118" i="7"/>
  <c r="F252" i="7"/>
  <c r="E252" i="7"/>
  <c r="E253" i="7"/>
  <c r="F253" i="7"/>
  <c r="C276" i="7"/>
  <c r="D104" i="7"/>
  <c r="E263" i="7"/>
  <c r="E216" i="7"/>
  <c r="E184" i="7"/>
  <c r="F114" i="7"/>
  <c r="F63" i="7"/>
  <c r="F5" i="7"/>
  <c r="E227" i="7"/>
  <c r="E266" i="7"/>
  <c r="E212" i="7"/>
  <c r="E258" i="7"/>
  <c r="E264" i="7"/>
  <c r="E245" i="7"/>
  <c r="E218" i="7"/>
  <c r="E225" i="7"/>
  <c r="D264" i="7"/>
  <c r="C267" i="7"/>
  <c r="D152" i="7"/>
  <c r="D140" i="7"/>
  <c r="D136" i="7"/>
  <c r="C279" i="7"/>
  <c r="C262" i="7"/>
  <c r="C260" i="7"/>
  <c r="C272" i="7"/>
  <c r="E277" i="7"/>
  <c r="E247" i="7"/>
  <c r="E188" i="7"/>
  <c r="F150" i="7"/>
  <c r="F146" i="7"/>
  <c r="F134" i="7"/>
  <c r="F130" i="7"/>
  <c r="E125" i="7"/>
  <c r="E113" i="7"/>
  <c r="E109" i="7"/>
  <c r="E97" i="7"/>
  <c r="E230" i="7"/>
  <c r="E242" i="7"/>
  <c r="E179" i="7"/>
  <c r="E236" i="7"/>
  <c r="E246" i="7"/>
  <c r="E265" i="7"/>
  <c r="E275" i="7"/>
  <c r="E219" i="7"/>
  <c r="E278" i="7"/>
  <c r="E189" i="7"/>
  <c r="E226" i="7"/>
  <c r="E268" i="7"/>
  <c r="E274" i="7"/>
  <c r="E221" i="7"/>
  <c r="E220" i="7"/>
  <c r="F37" i="7"/>
  <c r="E192" i="7"/>
  <c r="E197" i="7"/>
  <c r="E217" i="7"/>
  <c r="F58" i="7"/>
  <c r="E193" i="7"/>
  <c r="E271" i="7"/>
  <c r="E243" i="7"/>
  <c r="E270" i="7"/>
  <c r="E241" i="7"/>
  <c r="D263" i="7"/>
  <c r="C16" i="7"/>
  <c r="D16" i="7"/>
  <c r="C184" i="7"/>
  <c r="D184" i="7"/>
  <c r="C163" i="7"/>
  <c r="D163" i="7"/>
  <c r="C151" i="7"/>
  <c r="D151" i="7"/>
  <c r="C139" i="7"/>
  <c r="D139" i="7"/>
  <c r="C126" i="7"/>
  <c r="D126" i="7"/>
  <c r="C110" i="7"/>
  <c r="D110" i="7"/>
  <c r="C83" i="7"/>
  <c r="D83" i="7"/>
  <c r="C63" i="7"/>
  <c r="D63" i="7"/>
  <c r="C74" i="7"/>
  <c r="D74" i="7"/>
  <c r="C79" i="7"/>
  <c r="D79" i="7"/>
  <c r="C212" i="7"/>
  <c r="D212" i="7"/>
  <c r="C258" i="7"/>
  <c r="D258" i="7"/>
  <c r="C34" i="7"/>
  <c r="D34" i="7"/>
  <c r="C225" i="7"/>
  <c r="D225" i="7"/>
  <c r="C66" i="7"/>
  <c r="D66" i="7"/>
  <c r="C224" i="7"/>
  <c r="D224" i="7"/>
  <c r="C202" i="7"/>
  <c r="D202" i="7"/>
  <c r="C27" i="7"/>
  <c r="D27" i="7"/>
  <c r="F165" i="7"/>
  <c r="E165" i="7"/>
  <c r="F157" i="7"/>
  <c r="E157" i="7"/>
  <c r="F149" i="7"/>
  <c r="E149" i="7"/>
  <c r="F129" i="7"/>
  <c r="E129" i="7"/>
  <c r="E123" i="7"/>
  <c r="F123" i="7"/>
  <c r="E116" i="7"/>
  <c r="F116" i="7"/>
  <c r="E112" i="7"/>
  <c r="F112" i="7"/>
  <c r="E89" i="7"/>
  <c r="F89" i="7"/>
  <c r="E81" i="7"/>
  <c r="F81" i="7"/>
  <c r="E65" i="7"/>
  <c r="F65" i="7"/>
  <c r="E128" i="7"/>
  <c r="F128" i="7"/>
  <c r="E185" i="7"/>
  <c r="F185" i="7"/>
  <c r="F183" i="7"/>
  <c r="E183" i="7"/>
  <c r="E104" i="7"/>
  <c r="F104" i="7"/>
  <c r="E71" i="7"/>
  <c r="F71" i="7"/>
  <c r="E40" i="7"/>
  <c r="F40" i="7"/>
  <c r="F250" i="7"/>
  <c r="E250" i="7"/>
  <c r="E59" i="7"/>
  <c r="F59" i="7"/>
  <c r="F190" i="7"/>
  <c r="E190" i="7"/>
  <c r="E261" i="7"/>
  <c r="F261" i="7"/>
  <c r="F194" i="7"/>
  <c r="E194" i="7"/>
  <c r="E211" i="7"/>
  <c r="F211" i="7"/>
  <c r="E24" i="7"/>
  <c r="F24" i="7"/>
  <c r="E10" i="7"/>
  <c r="F10" i="7"/>
  <c r="E191" i="7"/>
  <c r="F191" i="7"/>
  <c r="E273" i="7"/>
  <c r="F273" i="7"/>
  <c r="F210" i="7"/>
  <c r="F198" i="7"/>
  <c r="E198" i="7"/>
  <c r="F202" i="7"/>
  <c r="E43" i="7"/>
  <c r="F43" i="7"/>
  <c r="F206" i="7"/>
  <c r="E206" i="7"/>
  <c r="F214" i="7"/>
  <c r="E42" i="7"/>
  <c r="F42" i="7"/>
  <c r="E209" i="7"/>
  <c r="F209" i="7"/>
  <c r="F208" i="7"/>
  <c r="E52" i="7"/>
  <c r="F52" i="7"/>
  <c r="E32" i="7"/>
  <c r="F32" i="7"/>
  <c r="E46" i="7"/>
  <c r="F46" i="7"/>
  <c r="F204" i="7"/>
  <c r="F26" i="7"/>
  <c r="E199" i="7"/>
  <c r="F199" i="7"/>
  <c r="F196" i="7"/>
  <c r="E17" i="7"/>
  <c r="F17" i="7"/>
  <c r="D266" i="7"/>
  <c r="C216" i="7"/>
  <c r="D216" i="7"/>
  <c r="C175" i="7"/>
  <c r="D175" i="7"/>
  <c r="C159" i="7"/>
  <c r="D159" i="7"/>
  <c r="C147" i="7"/>
  <c r="D147" i="7"/>
  <c r="C131" i="7"/>
  <c r="D131" i="7"/>
  <c r="C121" i="7"/>
  <c r="D121" i="7"/>
  <c r="C106" i="7"/>
  <c r="D106" i="7"/>
  <c r="C87" i="7"/>
  <c r="D87" i="7"/>
  <c r="C68" i="7"/>
  <c r="D68" i="7"/>
  <c r="C15" i="7"/>
  <c r="D15" i="7"/>
  <c r="C91" i="7"/>
  <c r="D91" i="7"/>
  <c r="D5" i="7"/>
  <c r="C5" i="7"/>
  <c r="C62" i="7"/>
  <c r="D62" i="7"/>
  <c r="C227" i="7"/>
  <c r="D227" i="7"/>
  <c r="C73" i="7"/>
  <c r="D73" i="7"/>
  <c r="C41" i="7"/>
  <c r="D41" i="7"/>
  <c r="C54" i="7"/>
  <c r="D54" i="7"/>
  <c r="C245" i="7"/>
  <c r="D245" i="7"/>
  <c r="C218" i="7"/>
  <c r="D218" i="7"/>
  <c r="C203" i="7"/>
  <c r="D203" i="7"/>
  <c r="C210" i="7"/>
  <c r="D210" i="7"/>
  <c r="C214" i="7"/>
  <c r="D214" i="7"/>
  <c r="C23" i="7"/>
  <c r="D23" i="7"/>
  <c r="C201" i="7"/>
  <c r="D201" i="7"/>
  <c r="E276" i="7"/>
  <c r="F276" i="7"/>
  <c r="F180" i="7"/>
  <c r="E180" i="7"/>
  <c r="F172" i="7"/>
  <c r="E172" i="7"/>
  <c r="F145" i="7"/>
  <c r="E145" i="7"/>
  <c r="F141" i="7"/>
  <c r="E141" i="7"/>
  <c r="F137" i="7"/>
  <c r="E137" i="7"/>
  <c r="F133" i="7"/>
  <c r="E133" i="7"/>
  <c r="E103" i="7"/>
  <c r="F103" i="7"/>
  <c r="E70" i="7"/>
  <c r="F70" i="7"/>
  <c r="E98" i="7"/>
  <c r="F98" i="7"/>
  <c r="F238" i="7"/>
  <c r="E238" i="7"/>
  <c r="E53" i="7"/>
  <c r="F53" i="7"/>
  <c r="E173" i="7"/>
  <c r="E254" i="7"/>
  <c r="E48" i="7"/>
  <c r="F48" i="7"/>
  <c r="E256" i="7"/>
  <c r="F200" i="7"/>
  <c r="E200" i="7"/>
  <c r="E195" i="7"/>
  <c r="F195" i="7"/>
  <c r="F248" i="7"/>
  <c r="F234" i="7"/>
  <c r="E234" i="7"/>
  <c r="E207" i="7"/>
  <c r="F207" i="7"/>
  <c r="E33" i="7"/>
  <c r="F33" i="7"/>
  <c r="E18" i="7"/>
  <c r="F18" i="7"/>
  <c r="C277" i="7"/>
  <c r="C265" i="7"/>
  <c r="C275" i="7"/>
  <c r="C278" i="7"/>
  <c r="C268" i="7"/>
  <c r="C274" i="7"/>
  <c r="C271" i="7"/>
  <c r="E267" i="7"/>
  <c r="E222" i="7"/>
  <c r="E186" i="7"/>
  <c r="E229" i="7"/>
  <c r="E279" i="7"/>
  <c r="E239" i="7"/>
  <c r="E262" i="7"/>
  <c r="E240" i="7"/>
  <c r="E235" i="7"/>
  <c r="E249" i="7"/>
  <c r="E248" i="7"/>
  <c r="E228" i="7"/>
  <c r="E213" i="7"/>
  <c r="E244" i="7"/>
  <c r="E260" i="7"/>
  <c r="E255" i="7"/>
  <c r="E272" i="7"/>
  <c r="E259" i="7"/>
  <c r="E231" i="7"/>
  <c r="E215" i="7"/>
  <c r="E208" i="7"/>
  <c r="E257" i="7"/>
  <c r="E204" i="7"/>
  <c r="D269" i="7"/>
  <c r="F254" i="7"/>
  <c r="C247" i="7"/>
  <c r="D247" i="7"/>
  <c r="C188" i="7"/>
  <c r="D188" i="7"/>
  <c r="C182" i="7"/>
  <c r="D182" i="7"/>
  <c r="C174" i="7"/>
  <c r="D174" i="7"/>
  <c r="C166" i="7"/>
  <c r="D166" i="7"/>
  <c r="C162" i="7"/>
  <c r="D162" i="7"/>
  <c r="C158" i="7"/>
  <c r="D158" i="7"/>
  <c r="C154" i="7"/>
  <c r="D154" i="7"/>
  <c r="C150" i="7"/>
  <c r="D150" i="7"/>
  <c r="C146" i="7"/>
  <c r="D146" i="7"/>
  <c r="C142" i="7"/>
  <c r="D142" i="7"/>
  <c r="C138" i="7"/>
  <c r="D138" i="7"/>
  <c r="C134" i="7"/>
  <c r="D134" i="7"/>
  <c r="C130" i="7"/>
  <c r="D130" i="7"/>
  <c r="C125" i="7"/>
  <c r="D125" i="7"/>
  <c r="C119" i="7"/>
  <c r="D119" i="7"/>
  <c r="C113" i="7"/>
  <c r="D113" i="7"/>
  <c r="C109" i="7"/>
  <c r="D109" i="7"/>
  <c r="C105" i="7"/>
  <c r="D105" i="7"/>
  <c r="C97" i="7"/>
  <c r="D97" i="7"/>
  <c r="C90" i="7"/>
  <c r="D90" i="7"/>
  <c r="C86" i="7"/>
  <c r="D86" i="7"/>
  <c r="C82" i="7"/>
  <c r="D82" i="7"/>
  <c r="C72" i="7"/>
  <c r="D72" i="7"/>
  <c r="C67" i="7"/>
  <c r="D67" i="7"/>
  <c r="C61" i="7"/>
  <c r="D61" i="7"/>
  <c r="C14" i="7"/>
  <c r="D14" i="7"/>
  <c r="C6" i="7"/>
  <c r="D6" i="7"/>
  <c r="C124" i="7"/>
  <c r="C13" i="7"/>
  <c r="D13" i="7"/>
  <c r="C11" i="7"/>
  <c r="D11" i="7"/>
  <c r="C177" i="7"/>
  <c r="D177" i="7"/>
  <c r="C169" i="7"/>
  <c r="D169" i="7"/>
  <c r="C230" i="7"/>
  <c r="D230" i="7"/>
  <c r="C242" i="7"/>
  <c r="D242" i="7"/>
  <c r="C179" i="7"/>
  <c r="D179" i="7"/>
  <c r="C236" i="7"/>
  <c r="D236" i="7"/>
  <c r="C246" i="7"/>
  <c r="D246" i="7"/>
  <c r="C95" i="7"/>
  <c r="D95" i="7"/>
  <c r="C50" i="7"/>
  <c r="D50" i="7"/>
  <c r="C219" i="7"/>
  <c r="D219" i="7"/>
  <c r="C189" i="7"/>
  <c r="D189" i="7"/>
  <c r="C226" i="7"/>
  <c r="D226" i="7"/>
  <c r="C36" i="7"/>
  <c r="D36" i="7"/>
  <c r="C221" i="7"/>
  <c r="D221" i="7"/>
  <c r="C220" i="7"/>
  <c r="D220" i="7"/>
  <c r="C37" i="7"/>
  <c r="D37" i="7"/>
  <c r="C192" i="7"/>
  <c r="D192" i="7"/>
  <c r="C197" i="7"/>
  <c r="D197" i="7"/>
  <c r="C45" i="7"/>
  <c r="D45" i="7"/>
  <c r="C30" i="7"/>
  <c r="D30" i="7"/>
  <c r="C217" i="7"/>
  <c r="D217" i="7"/>
  <c r="C58" i="7"/>
  <c r="D58" i="7"/>
  <c r="C193" i="7"/>
  <c r="D193" i="7"/>
  <c r="C243" i="7"/>
  <c r="D243" i="7"/>
  <c r="C57" i="7"/>
  <c r="D57" i="7"/>
  <c r="C44" i="7"/>
  <c r="D44" i="7"/>
  <c r="C241" i="7"/>
  <c r="D241" i="7"/>
  <c r="C20" i="7"/>
  <c r="D20" i="7"/>
  <c r="C26" i="7"/>
  <c r="D26" i="7"/>
  <c r="C19" i="7"/>
  <c r="D19" i="7"/>
  <c r="F178" i="7"/>
  <c r="F168" i="7"/>
  <c r="F164" i="7"/>
  <c r="F160" i="7"/>
  <c r="F156" i="7"/>
  <c r="E152" i="7"/>
  <c r="F152" i="7"/>
  <c r="E148" i="7"/>
  <c r="F148" i="7"/>
  <c r="E144" i="7"/>
  <c r="F144" i="7"/>
  <c r="E140" i="7"/>
  <c r="F140" i="7"/>
  <c r="E136" i="7"/>
  <c r="F136" i="7"/>
  <c r="E132" i="7"/>
  <c r="F132" i="7"/>
  <c r="E127" i="7"/>
  <c r="F127" i="7"/>
  <c r="E122" i="7"/>
  <c r="E115" i="7"/>
  <c r="F115" i="7"/>
  <c r="E111" i="7"/>
  <c r="F111" i="7"/>
  <c r="E107" i="7"/>
  <c r="F107" i="7"/>
  <c r="F101" i="7"/>
  <c r="F93" i="7"/>
  <c r="F88" i="7"/>
  <c r="E84" i="7"/>
  <c r="F84" i="7"/>
  <c r="E78" i="7"/>
  <c r="F78" i="7"/>
  <c r="E69" i="7"/>
  <c r="E64" i="7"/>
  <c r="F64" i="7"/>
  <c r="E49" i="7"/>
  <c r="F49" i="7"/>
  <c r="E8" i="7"/>
  <c r="F8" i="7"/>
  <c r="E96" i="7"/>
  <c r="F96" i="7"/>
  <c r="F117" i="7"/>
  <c r="E102" i="7"/>
  <c r="F173" i="7"/>
  <c r="E80" i="7"/>
  <c r="F80" i="7"/>
  <c r="F176" i="7"/>
  <c r="E75" i="7"/>
  <c r="F75" i="7"/>
  <c r="F171" i="7"/>
  <c r="E47" i="7"/>
  <c r="E55" i="7"/>
  <c r="F55" i="7"/>
  <c r="E12" i="7"/>
  <c r="F12" i="7"/>
  <c r="F170" i="7"/>
  <c r="E29" i="7"/>
  <c r="F29" i="7"/>
  <c r="E39" i="7"/>
  <c r="F39" i="7"/>
  <c r="E25" i="7"/>
  <c r="F25" i="7"/>
  <c r="E28" i="7"/>
  <c r="F28" i="7"/>
  <c r="E35" i="7"/>
  <c r="F35" i="7"/>
  <c r="E51" i="7"/>
  <c r="F51" i="7"/>
  <c r="E22" i="7"/>
  <c r="F22" i="7"/>
  <c r="E16" i="7"/>
  <c r="F16" i="7"/>
  <c r="E176" i="7"/>
  <c r="E168" i="7"/>
  <c r="E164" i="7"/>
  <c r="E160" i="7"/>
  <c r="E156" i="7"/>
  <c r="E93" i="7"/>
  <c r="C232" i="7"/>
  <c r="D232" i="7"/>
  <c r="C187" i="7"/>
  <c r="D187" i="7"/>
  <c r="C180" i="7"/>
  <c r="D180" i="7"/>
  <c r="C172" i="7"/>
  <c r="D172" i="7"/>
  <c r="C165" i="7"/>
  <c r="D165" i="7"/>
  <c r="C161" i="7"/>
  <c r="D161" i="7"/>
  <c r="C157" i="7"/>
  <c r="D157" i="7"/>
  <c r="C153" i="7"/>
  <c r="D153" i="7"/>
  <c r="C149" i="7"/>
  <c r="D149" i="7"/>
  <c r="C145" i="7"/>
  <c r="D145" i="7"/>
  <c r="C141" i="7"/>
  <c r="D141" i="7"/>
  <c r="C137" i="7"/>
  <c r="D137" i="7"/>
  <c r="C133" i="7"/>
  <c r="D133" i="7"/>
  <c r="C129" i="7"/>
  <c r="D129" i="7"/>
  <c r="C123" i="7"/>
  <c r="D123" i="7"/>
  <c r="C116" i="7"/>
  <c r="C112" i="7"/>
  <c r="C108" i="7"/>
  <c r="C103" i="7"/>
  <c r="D103" i="7"/>
  <c r="C94" i="7"/>
  <c r="D94" i="7"/>
  <c r="C89" i="7"/>
  <c r="D89" i="7"/>
  <c r="C85" i="7"/>
  <c r="D85" i="7"/>
  <c r="C81" i="7"/>
  <c r="D81" i="7"/>
  <c r="C70" i="7"/>
  <c r="D70" i="7"/>
  <c r="C65" i="7"/>
  <c r="D65" i="7"/>
  <c r="C60" i="7"/>
  <c r="D60" i="7"/>
  <c r="C9" i="7"/>
  <c r="D9" i="7"/>
  <c r="C98" i="7"/>
  <c r="D98" i="7"/>
  <c r="C118" i="7"/>
  <c r="D118" i="7"/>
  <c r="C238" i="7"/>
  <c r="D238" i="7"/>
  <c r="C128" i="7"/>
  <c r="D252" i="7"/>
  <c r="C53" i="7"/>
  <c r="D53" i="7"/>
  <c r="C185" i="7"/>
  <c r="D185" i="7"/>
  <c r="C253" i="7"/>
  <c r="D253" i="7"/>
  <c r="C183" i="7"/>
  <c r="D183" i="7"/>
  <c r="C104" i="7"/>
  <c r="C254" i="7"/>
  <c r="D254" i="7"/>
  <c r="C71" i="7"/>
  <c r="D71" i="7"/>
  <c r="C40" i="7"/>
  <c r="D40" i="7"/>
  <c r="C48" i="7"/>
  <c r="D48" i="7"/>
  <c r="C250" i="7"/>
  <c r="D250" i="7"/>
  <c r="C59" i="7"/>
  <c r="D59" i="7"/>
  <c r="C256" i="7"/>
  <c r="D256" i="7"/>
  <c r="C200" i="7"/>
  <c r="D200" i="7"/>
  <c r="C190" i="7"/>
  <c r="D190" i="7"/>
  <c r="C195" i="7"/>
  <c r="D195" i="7"/>
  <c r="C194" i="7"/>
  <c r="D194" i="7"/>
  <c r="C234" i="7"/>
  <c r="D234" i="7"/>
  <c r="C211" i="7"/>
  <c r="D211" i="7"/>
  <c r="C24" i="7"/>
  <c r="D24" i="7"/>
  <c r="C207" i="7"/>
  <c r="D207" i="7"/>
  <c r="C33" i="7"/>
  <c r="D33" i="7"/>
  <c r="C10" i="7"/>
  <c r="D10" i="7"/>
  <c r="C18" i="7"/>
  <c r="D18" i="7"/>
  <c r="C191" i="7"/>
  <c r="D191" i="7"/>
  <c r="C198" i="7"/>
  <c r="D198" i="7"/>
  <c r="C43" i="7"/>
  <c r="D43" i="7"/>
  <c r="C206" i="7"/>
  <c r="D206" i="7"/>
  <c r="C42" i="7"/>
  <c r="D42" i="7"/>
  <c r="C209" i="7"/>
  <c r="D209" i="7"/>
  <c r="C52" i="7"/>
  <c r="D52" i="7"/>
  <c r="C32" i="7"/>
  <c r="D32" i="7"/>
  <c r="C46" i="7"/>
  <c r="D46" i="7"/>
  <c r="C199" i="7"/>
  <c r="D199" i="7"/>
  <c r="C17" i="7"/>
  <c r="D17" i="7"/>
  <c r="F175" i="7"/>
  <c r="F167" i="7"/>
  <c r="F163" i="7"/>
  <c r="F159" i="7"/>
  <c r="F155" i="7"/>
  <c r="E151" i="7"/>
  <c r="F151" i="7"/>
  <c r="E147" i="7"/>
  <c r="F147" i="7"/>
  <c r="E143" i="7"/>
  <c r="F143" i="7"/>
  <c r="E139" i="7"/>
  <c r="F139" i="7"/>
  <c r="E135" i="7"/>
  <c r="F135" i="7"/>
  <c r="E131" i="7"/>
  <c r="F131" i="7"/>
  <c r="E126" i="7"/>
  <c r="F121" i="7"/>
  <c r="E114" i="7"/>
  <c r="E110" i="7"/>
  <c r="E106" i="7"/>
  <c r="E100" i="7"/>
  <c r="F100" i="7"/>
  <c r="E92" i="7"/>
  <c r="F92" i="7"/>
  <c r="E87" i="7"/>
  <c r="F87" i="7"/>
  <c r="E83" i="7"/>
  <c r="F83" i="7"/>
  <c r="E77" i="7"/>
  <c r="F77" i="7"/>
  <c r="E68" i="7"/>
  <c r="F68" i="7"/>
  <c r="E63" i="7"/>
  <c r="E15" i="7"/>
  <c r="E7" i="7"/>
  <c r="F7" i="7"/>
  <c r="E74" i="7"/>
  <c r="E91" i="7"/>
  <c r="F91" i="7"/>
  <c r="E99" i="7"/>
  <c r="F99" i="7"/>
  <c r="E38" i="7"/>
  <c r="F38" i="7"/>
  <c r="E79" i="7"/>
  <c r="E62" i="7"/>
  <c r="F62" i="7"/>
  <c r="E120" i="7"/>
  <c r="F120" i="7"/>
  <c r="F181" i="7"/>
  <c r="E73" i="7"/>
  <c r="F73" i="7"/>
  <c r="E76" i="7"/>
  <c r="F76" i="7"/>
  <c r="E41" i="7"/>
  <c r="F41" i="7"/>
  <c r="E54" i="7"/>
  <c r="F54" i="7"/>
  <c r="E34" i="7"/>
  <c r="F34" i="7"/>
  <c r="E31" i="7"/>
  <c r="E66" i="7"/>
  <c r="F66" i="7"/>
  <c r="E21" i="7"/>
  <c r="E56" i="7"/>
  <c r="F56" i="7"/>
  <c r="E23" i="7"/>
  <c r="F23" i="7"/>
  <c r="E27" i="7"/>
  <c r="F27" i="7"/>
  <c r="F279" i="7"/>
  <c r="F278" i="7"/>
  <c r="F277" i="7"/>
  <c r="F275" i="7"/>
  <c r="F274" i="7"/>
  <c r="F272" i="7"/>
  <c r="F271" i="7"/>
  <c r="F270" i="7"/>
  <c r="F269" i="7"/>
  <c r="F268" i="7"/>
  <c r="F267" i="7"/>
  <c r="F266" i="7"/>
  <c r="F265" i="7"/>
  <c r="F264" i="7"/>
  <c r="F263" i="7"/>
  <c r="F262" i="7"/>
  <c r="F260" i="7"/>
  <c r="F259" i="7"/>
  <c r="F257" i="7"/>
  <c r="F255" i="7"/>
  <c r="F249" i="7"/>
  <c r="F247" i="7"/>
  <c r="F245" i="7"/>
  <c r="F243" i="7"/>
  <c r="F241" i="7"/>
  <c r="F239" i="7"/>
  <c r="F237" i="7"/>
  <c r="F235" i="7"/>
  <c r="F233" i="7"/>
  <c r="F231" i="7"/>
  <c r="F229" i="7"/>
  <c r="F227" i="7"/>
  <c r="F225" i="7"/>
  <c r="F223" i="7"/>
  <c r="F221" i="7"/>
  <c r="F219" i="7"/>
  <c r="F217" i="7"/>
  <c r="F215" i="7"/>
  <c r="F213" i="7"/>
  <c r="F205" i="7"/>
  <c r="F203" i="7"/>
  <c r="F201" i="7"/>
  <c r="F197" i="7"/>
  <c r="F193" i="7"/>
  <c r="F189" i="7"/>
  <c r="E175" i="7"/>
  <c r="E171" i="7"/>
  <c r="E167" i="7"/>
  <c r="E163" i="7"/>
  <c r="E159" i="7"/>
  <c r="E155" i="7"/>
  <c r="D124" i="7"/>
  <c r="D108" i="7"/>
  <c r="F102" i="7"/>
  <c r="F79" i="7"/>
  <c r="F15" i="7"/>
  <c r="C222" i="7"/>
  <c r="D222" i="7"/>
  <c r="C186" i="7"/>
  <c r="D186" i="7"/>
  <c r="C178" i="7"/>
  <c r="D178" i="7"/>
  <c r="C168" i="7"/>
  <c r="D168" i="7"/>
  <c r="C164" i="7"/>
  <c r="D164" i="7"/>
  <c r="C160" i="7"/>
  <c r="D160" i="7"/>
  <c r="C156" i="7"/>
  <c r="D156" i="7"/>
  <c r="C152" i="7"/>
  <c r="C148" i="7"/>
  <c r="C144" i="7"/>
  <c r="C140" i="7"/>
  <c r="C136" i="7"/>
  <c r="C132" i="7"/>
  <c r="C127" i="7"/>
  <c r="D127" i="7"/>
  <c r="C122" i="7"/>
  <c r="D122" i="7"/>
  <c r="C115" i="7"/>
  <c r="D115" i="7"/>
  <c r="C111" i="7"/>
  <c r="D111" i="7"/>
  <c r="C107" i="7"/>
  <c r="D107" i="7"/>
  <c r="C101" i="7"/>
  <c r="D101" i="7"/>
  <c r="C93" i="7"/>
  <c r="D93" i="7"/>
  <c r="C88" i="7"/>
  <c r="D88" i="7"/>
  <c r="C84" i="7"/>
  <c r="D84" i="7"/>
  <c r="C78" i="7"/>
  <c r="D78" i="7"/>
  <c r="C69" i="7"/>
  <c r="D69" i="7"/>
  <c r="C64" i="7"/>
  <c r="D64" i="7"/>
  <c r="C49" i="7"/>
  <c r="D49" i="7"/>
  <c r="C8" i="7"/>
  <c r="D8" i="7"/>
  <c r="C96" i="7"/>
  <c r="C229" i="7"/>
  <c r="D229" i="7"/>
  <c r="C117" i="7"/>
  <c r="D117" i="7"/>
  <c r="C251" i="7"/>
  <c r="C102" i="7"/>
  <c r="D102" i="7"/>
  <c r="C173" i="7"/>
  <c r="D173" i="7"/>
  <c r="C80" i="7"/>
  <c r="D80" i="7"/>
  <c r="C176" i="7"/>
  <c r="D176" i="7"/>
  <c r="C239" i="7"/>
  <c r="D239" i="7"/>
  <c r="C75" i="7"/>
  <c r="D75" i="7"/>
  <c r="C171" i="7"/>
  <c r="D171" i="7"/>
  <c r="C47" i="7"/>
  <c r="D47" i="7"/>
  <c r="C240" i="7"/>
  <c r="D240" i="7"/>
  <c r="C55" i="7"/>
  <c r="D55" i="7"/>
  <c r="C235" i="7"/>
  <c r="D235" i="7"/>
  <c r="C12" i="7"/>
  <c r="D12" i="7"/>
  <c r="C170" i="7"/>
  <c r="D170" i="7"/>
  <c r="C29" i="7"/>
  <c r="D29" i="7"/>
  <c r="C249" i="7"/>
  <c r="D249" i="7"/>
  <c r="C248" i="7"/>
  <c r="D248" i="7"/>
  <c r="C228" i="7"/>
  <c r="D228" i="7"/>
  <c r="C213" i="7"/>
  <c r="D213" i="7"/>
  <c r="C244" i="7"/>
  <c r="D244" i="7"/>
  <c r="C39" i="7"/>
  <c r="D39" i="7"/>
  <c r="C25" i="7"/>
  <c r="D25" i="7"/>
  <c r="C28" i="7"/>
  <c r="D28" i="7"/>
  <c r="C35" i="7"/>
  <c r="D35" i="7"/>
  <c r="C255" i="7"/>
  <c r="D255" i="7"/>
  <c r="C259" i="7"/>
  <c r="D259" i="7"/>
  <c r="C231" i="7"/>
  <c r="D231" i="7"/>
  <c r="C215" i="7"/>
  <c r="D215" i="7"/>
  <c r="C208" i="7"/>
  <c r="D208" i="7"/>
  <c r="C257" i="7"/>
  <c r="D257" i="7"/>
  <c r="C51" i="7"/>
  <c r="D51" i="7"/>
  <c r="C204" i="7"/>
  <c r="D204" i="7"/>
  <c r="C22" i="7"/>
  <c r="D22" i="7"/>
  <c r="F182" i="7"/>
  <c r="F174" i="7"/>
  <c r="F166" i="7"/>
  <c r="F162" i="7"/>
  <c r="F158" i="7"/>
  <c r="F154" i="7"/>
  <c r="E150" i="7"/>
  <c r="E146" i="7"/>
  <c r="E142" i="7"/>
  <c r="E138" i="7"/>
  <c r="E134" i="7"/>
  <c r="E130" i="7"/>
  <c r="F125" i="7"/>
  <c r="E119" i="7"/>
  <c r="F119" i="7"/>
  <c r="F113" i="7"/>
  <c r="F109" i="7"/>
  <c r="F105" i="7"/>
  <c r="F97" i="7"/>
  <c r="E90" i="7"/>
  <c r="E86" i="7"/>
  <c r="F86" i="7"/>
  <c r="E82" i="7"/>
  <c r="F82" i="7"/>
  <c r="E72" i="7"/>
  <c r="F72" i="7"/>
  <c r="E67" i="7"/>
  <c r="F67" i="7"/>
  <c r="E61" i="7"/>
  <c r="F61" i="7"/>
  <c r="E14" i="7"/>
  <c r="F14" i="7"/>
  <c r="E6" i="7"/>
  <c r="F6" i="7"/>
  <c r="E124" i="7"/>
  <c r="F124" i="7"/>
  <c r="E13" i="7"/>
  <c r="F13" i="7"/>
  <c r="E11" i="7"/>
  <c r="F11" i="7"/>
  <c r="F177" i="7"/>
  <c r="F169" i="7"/>
  <c r="F179" i="7"/>
  <c r="E95" i="7"/>
  <c r="F95" i="7"/>
  <c r="E50" i="7"/>
  <c r="F50" i="7"/>
  <c r="E36" i="7"/>
  <c r="F36" i="7"/>
  <c r="E37" i="7"/>
  <c r="E45" i="7"/>
  <c r="F45" i="7"/>
  <c r="E30" i="7"/>
  <c r="F30" i="7"/>
  <c r="E58" i="7"/>
  <c r="E57" i="7"/>
  <c r="F57" i="7"/>
  <c r="E44" i="7"/>
  <c r="F44" i="7"/>
  <c r="E20" i="7"/>
  <c r="F20" i="7"/>
  <c r="E26" i="7"/>
  <c r="E19" i="7"/>
  <c r="F19" i="7"/>
  <c r="E182" i="7"/>
  <c r="E178" i="7"/>
  <c r="E174" i="7"/>
  <c r="E170" i="7"/>
  <c r="E166" i="7"/>
  <c r="E162" i="7"/>
  <c r="E158" i="7"/>
  <c r="E154" i="7"/>
  <c r="D144" i="7"/>
  <c r="F138" i="7"/>
  <c r="D128" i="7"/>
  <c r="F122" i="7"/>
  <c r="E117" i="7"/>
  <c r="D112" i="7"/>
  <c r="F106" i="7"/>
  <c r="E101" i="7"/>
  <c r="D96" i="7"/>
  <c r="F90" i="7"/>
  <c r="F74" i="7"/>
  <c r="F31" i="7"/>
</calcChain>
</file>

<file path=xl/sharedStrings.xml><?xml version="1.0" encoding="utf-8"?>
<sst xmlns="http://schemas.openxmlformats.org/spreadsheetml/2006/main" count="964" uniqueCount="569">
  <si>
    <t>Mouse</t>
  </si>
  <si>
    <t>Liver</t>
  </si>
  <si>
    <t>Lean</t>
  </si>
  <si>
    <t>Obese</t>
  </si>
  <si>
    <t>Variable</t>
  </si>
  <si>
    <t>m/z</t>
  </si>
  <si>
    <t>Mean</t>
  </si>
  <si>
    <t>St Dev</t>
  </si>
  <si>
    <t>18C37</t>
  </si>
  <si>
    <t>18C36</t>
  </si>
  <si>
    <t>18C40</t>
  </si>
  <si>
    <t>18C42</t>
  </si>
  <si>
    <t>18C41</t>
  </si>
  <si>
    <t>NPC1</t>
  </si>
  <si>
    <t>NPC2</t>
  </si>
  <si>
    <t>NPC3</t>
  </si>
  <si>
    <t>RC59</t>
  </si>
  <si>
    <t>18F57</t>
  </si>
  <si>
    <t>18F54</t>
  </si>
  <si>
    <t>18F50</t>
  </si>
  <si>
    <t>18F52</t>
  </si>
  <si>
    <t>18F55</t>
  </si>
  <si>
    <t>NPF1</t>
  </si>
  <si>
    <t>NPF2</t>
  </si>
  <si>
    <t>NPF4</t>
  </si>
  <si>
    <t>NPF5</t>
  </si>
  <si>
    <t>Vals (%)</t>
  </si>
  <si>
    <t>Cer(24:00)</t>
  </si>
  <si>
    <t>DG(24:00)_[M+H-H2O]1+</t>
  </si>
  <si>
    <t>DG(26:00)_[M+H-H2O]1+</t>
  </si>
  <si>
    <t>DG(28:00)_[M+H-H2O]1+</t>
  </si>
  <si>
    <t>DG(28:02)_[M+H-H2O]1+</t>
  </si>
  <si>
    <t>DG(32:03)_[M+H-H2O]1+</t>
  </si>
  <si>
    <t>DG(33:01)_[M+H-H2O]1+</t>
  </si>
  <si>
    <t>DG(34:03)_[M+H-H2O]1+</t>
  </si>
  <si>
    <t>DG(36:03)_[M+H-H2O]1+</t>
  </si>
  <si>
    <t>DG(36:04)_[M+H-H2O]1+</t>
  </si>
  <si>
    <t>DG(38:04)_[M+H-H2O]1+</t>
  </si>
  <si>
    <t>DG(40:06)_[M+H-H2O]1+</t>
  </si>
  <si>
    <t>DG(20:00)_[M+H-H2O]1+</t>
  </si>
  <si>
    <t>DG(24:01)_[M+H-H2O]1+</t>
  </si>
  <si>
    <t>DG(26:01)_[M+H-H2O]1+</t>
  </si>
  <si>
    <t>PC(32:00) / PE(35:00)</t>
  </si>
  <si>
    <t>PC(34:01) / PE(37:01)</t>
  </si>
  <si>
    <t>PC(34:02) / PE(37:02)</t>
  </si>
  <si>
    <t>PC(36:03) / PE(39:03)</t>
  </si>
  <si>
    <t>PC(36:04) / PE(39:04)</t>
  </si>
  <si>
    <t>SM(34:01)_[M+H]1+</t>
  </si>
  <si>
    <t>TG(46:04)_[M+NH4]1+</t>
  </si>
  <si>
    <t>TG(50:01)_[M+NH4]1+</t>
  </si>
  <si>
    <t>TG(50:02)_[M+NH4]1+</t>
  </si>
  <si>
    <t>TG(50:03)_[M+NH4]1+</t>
  </si>
  <si>
    <t>TG(52:01)_[M+NH4]1+</t>
  </si>
  <si>
    <t>TG(52:02)_[M+NH4]1+</t>
  </si>
  <si>
    <t>TG(52:03)_[M+NH4]1+</t>
  </si>
  <si>
    <t>TG(52:04)_[M+NH4]1+</t>
  </si>
  <si>
    <t>TG(54:03)_[M+NH4]1+</t>
  </si>
  <si>
    <t>TG(54:04)_[M+NH4]1+</t>
  </si>
  <si>
    <t>TG(54:05)_[M+NH4]1+</t>
  </si>
  <si>
    <t>DG(30:01)_[M+H-H2O]1+</t>
  </si>
  <si>
    <t>DG(34:06)_[M+H-H2O]1+</t>
  </si>
  <si>
    <t>DG(38:03)_[M+H-H2O]1+</t>
  </si>
  <si>
    <t>DG(43:05)_[M+H-H2O]1+</t>
  </si>
  <si>
    <t>LPE(22:06)_[M+H]1+</t>
  </si>
  <si>
    <t>LPG(19:00)_[M+Na]1+</t>
  </si>
  <si>
    <t>PC(36:05) / PE(39:05)</t>
  </si>
  <si>
    <t>PC(38:05) / PE(41:05)</t>
  </si>
  <si>
    <t>PC(38:06)_[M+H]1+ / PE(41:06)_[M+H]1+</t>
  </si>
  <si>
    <t>PC(40:07) / PE(43:07)</t>
  </si>
  <si>
    <t>PE(32:06)</t>
  </si>
  <si>
    <t>PE(38:06)_[M+H]1+ / PC(35:06)_[M+H]1+ / PA(40:07)_[M+NH4]1+</t>
  </si>
  <si>
    <t>PE(40:06) / PC(37:06)</t>
  </si>
  <si>
    <t>PE(40:07)_[M+H]1+ / PC(37:07)_[M+H]1+ / PA(42:08)_[M+NH4]1+</t>
  </si>
  <si>
    <t>SM(36:01)_[M+H]1+</t>
  </si>
  <si>
    <t>SM(40:01)_[M+H]1+</t>
  </si>
  <si>
    <t>SM(42:01)_[M+H]1+</t>
  </si>
  <si>
    <t>SM(42:02)_[M+H]1+</t>
  </si>
  <si>
    <t>TG(38:01)_[M+NH4]1+</t>
  </si>
  <si>
    <t>TG(46:01)_[M+NH4]1+</t>
  </si>
  <si>
    <t>TG(48:01)_[M+NH4]1+</t>
  </si>
  <si>
    <t>TG(48:02)_[M+NH4]1+</t>
  </si>
  <si>
    <t>TG(48:05)_[M+NH4]1+</t>
  </si>
  <si>
    <t>DG(28:01)_[M+H-H2O]1+</t>
  </si>
  <si>
    <t>DG(41:05)_[M+H-H2O]1+</t>
  </si>
  <si>
    <t>DG(44:07)_[M+H-H2O]1+</t>
  </si>
  <si>
    <t>PC(40:08) / PE(43:08)</t>
  </si>
  <si>
    <t>PC(44:11)</t>
  </si>
  <si>
    <t>PC-P(41:05)</t>
  </si>
  <si>
    <t>PE(38:03) / PC(35:03)</t>
  </si>
  <si>
    <t>PE(42:08)_[M+H]1+ / PC(39:08)_[M+H]1+</t>
  </si>
  <si>
    <t>PE-O(40:05)_[M+H]1+</t>
  </si>
  <si>
    <t>PE-P(38:06)_[M+H]1+</t>
  </si>
  <si>
    <t>PS-O(36:00)_[M+Na]1+ / PS-O(38:03)_[M+H]1+ / PG-O(38:05)_[M+NH4]1+</t>
  </si>
  <si>
    <t>SM(48:01)</t>
  </si>
  <si>
    <t>TG(36:00)_[M+NH4]1+</t>
  </si>
  <si>
    <t>TG(44:00)_[M+NH4]1+</t>
  </si>
  <si>
    <t>TG(48:04)_[M+NH4]1+</t>
  </si>
  <si>
    <t>TG(50:00)_[M+Na]1+</t>
  </si>
  <si>
    <t>TG(54:02)_[M+NH4]1+</t>
  </si>
  <si>
    <t>DG(22:00)_[M+H-H2O]1+</t>
  </si>
  <si>
    <t>PC(34:03) / PE(37:03)</t>
  </si>
  <si>
    <t>PE-O(38:05)_[M+H]1+ / PC-P(35:04) / PC-O(35:05)</t>
  </si>
  <si>
    <t>PG(30:01)_[M+H]1+</t>
  </si>
  <si>
    <t>PI(26:00)_[M+H]1+</t>
  </si>
  <si>
    <t>PI-O(42:01)_[M+Na]1+</t>
  </si>
  <si>
    <t>TG(53:06)_[M+NH4]1+</t>
  </si>
  <si>
    <t>TG(54:06)_[M+NH4]1+</t>
  </si>
  <si>
    <t>Cer(34:02)_[M+H]1+</t>
  </si>
  <si>
    <t>DG(30:02)_[M+H-H2O]1+</t>
  </si>
  <si>
    <t>LPS(18:00)_[M+Na]1+</t>
  </si>
  <si>
    <t>LPS(20:03)_[M+H]1+ / LPG(20:05)_[M+NH4]1+</t>
  </si>
  <si>
    <t>MG(20:03)</t>
  </si>
  <si>
    <t>PE(36:02) / PC(33:02)</t>
  </si>
  <si>
    <t>PS(34:00)_[M+Na]1+</t>
  </si>
  <si>
    <t>PS(43:02)_[M+Na]1+</t>
  </si>
  <si>
    <t>TG(51:02)_[M+NH4]1+</t>
  </si>
  <si>
    <t>TG(59:13)_[M+Na]1+</t>
  </si>
  <si>
    <t>DG(35:01)_[M+H-H2O]1+</t>
  </si>
  <si>
    <t>DG(40:03)_[M+H-H2O]1+</t>
  </si>
  <si>
    <t>DG(40:07)_[M+H-H2O]1+</t>
  </si>
  <si>
    <t>DG(25:00)_[M+H-H2O]1+</t>
  </si>
  <si>
    <t>DG(28:03)_[M+H-H2O]1+</t>
  </si>
  <si>
    <t>LPE(16:00)_[M+H]1+ / LPC(13:00)_[M+H]1+</t>
  </si>
  <si>
    <t>PA(38:08)_[M+Na]1+</t>
  </si>
  <si>
    <t>PC(38:08)_[M+H]1+</t>
  </si>
  <si>
    <t>PE(36:03)_[M+H]1+ / PC(33:03)_[M+H]1+ / PA(38:04)_[M+NH4]1+</t>
  </si>
  <si>
    <t>PS(44:02)_[M+Na]1+</t>
  </si>
  <si>
    <t>SM(34:02)_[M+H]1+</t>
  </si>
  <si>
    <t>TG(38:00)_[M+NH4]1+</t>
  </si>
  <si>
    <t>LPE(18:00)_[M+H]1+ / LPC(15:00)_[M+H]1+</t>
  </si>
  <si>
    <t>PA(28:01)_[M+Na]1+</t>
  </si>
  <si>
    <t>PC(30:04)_[M+H]1+ / PE(33:04)_[M+H]1+ / PA(35:05)_[M+NH4]1+</t>
  </si>
  <si>
    <t>PG(32:01)_[M+H]1+</t>
  </si>
  <si>
    <t>PG(35:03)_[M+H]1+</t>
  </si>
  <si>
    <t>PG(42:06)_[M+Na]1+</t>
  </si>
  <si>
    <t>PG-P(40:06)_[M+Na]1+</t>
  </si>
  <si>
    <t>PI(42:00)_[M+Na]1+</t>
  </si>
  <si>
    <t>PS(38:01)_[M+H]1+ / PG(38:03)_[M+NH4]1+</t>
  </si>
  <si>
    <t>PS(38:04)_[M+H]1+ / PG(38:06)_[M+NH4]1+</t>
  </si>
  <si>
    <t>PS(41:02)_[M+Na]1+</t>
  </si>
  <si>
    <t>PS(42:02)_[M+Na]1+</t>
  </si>
  <si>
    <t>PS(44:05)_[M+H]1+ / PG(44:07)_[M+NH4]1+</t>
  </si>
  <si>
    <t>SM(41:00)_[M+H]1+</t>
  </si>
  <si>
    <t>SM(42:03)_[M+H]1+</t>
  </si>
  <si>
    <t>TG(44:01)</t>
  </si>
  <si>
    <t>TG(46:02)_[M+NH4]1+</t>
  </si>
  <si>
    <t>TG(48:00)_[M+Na]1+</t>
  </si>
  <si>
    <t>TG(50:04)_[M+NH4]1+</t>
  </si>
  <si>
    <t>TG(52:03)_[M+Na]1+</t>
  </si>
  <si>
    <t>TG(52:05)_[M+NH4]1+</t>
  </si>
  <si>
    <t>Campesterol_[M+H]1+</t>
  </si>
  <si>
    <t>Cer(42:02)_[M+H-H2O]1+</t>
  </si>
  <si>
    <t>DG(42:03)_[M+H-H2O]1+</t>
  </si>
  <si>
    <t>DG(26:02)_[M+H-H2O]1+</t>
  </si>
  <si>
    <t>PA(40:08)_[M+Na]1+</t>
  </si>
  <si>
    <t>PC(40:09) / PE(43:09)</t>
  </si>
  <si>
    <t>PC-P(40:09)</t>
  </si>
  <si>
    <t>PE-O(42:06)_[M+H]1+</t>
  </si>
  <si>
    <t>PG(44:07)_[M+Na]1+</t>
  </si>
  <si>
    <t>PG-O(38:01)_[M+H]1+ / TG(46:05)_[M+Na]1+</t>
  </si>
  <si>
    <t>PI(43:04)_[M+NH4]1+</t>
  </si>
  <si>
    <t>PS(39:02)_[M+H]1+ / PG(39:04)_[M+NH4]1+</t>
  </si>
  <si>
    <t>TG(42:01)_[M+NH4]1+</t>
  </si>
  <si>
    <t>TG(48:03)_[M+NH4]1+</t>
  </si>
  <si>
    <t>TG(51:01)_[M+NH4]1+</t>
  </si>
  <si>
    <t>TG(52:00)_[M+Na]1+</t>
  </si>
  <si>
    <t>TG(52:02)_[M+Na]1+</t>
  </si>
  <si>
    <t>DG(29:00)_[M+H-H2O]1+</t>
  </si>
  <si>
    <t>DG(33:02)_[M+H-H2O]1+</t>
  </si>
  <si>
    <t>DG(44:04)_[M+H-H2O]1+</t>
  </si>
  <si>
    <t>DG(23:00)_[M+H-H2O]1+</t>
  </si>
  <si>
    <t>DG(42:08)_[M+H-H2O]1+</t>
  </si>
  <si>
    <t>PC(28:00)_[M+H]1+ / PE(31:00)_[M+H]1+ / PA(33:01)_[M+NH4]1+</t>
  </si>
  <si>
    <t>PC(42:09)</t>
  </si>
  <si>
    <t>PG(40:00)_[M+H]1+</t>
  </si>
  <si>
    <t>PG-O(32:00)_[M+NH4]1+</t>
  </si>
  <si>
    <t>PS-O(36:01)_[M+Na]1+</t>
  </si>
  <si>
    <t>PS-O(38:04)_[M+H]1+ / PG-O(38:06)_[M+NH4]1+</t>
  </si>
  <si>
    <t>SM(32:01)_[M+H]1+</t>
  </si>
  <si>
    <t>SM(38:01)_[M+H]1+</t>
  </si>
  <si>
    <t>SM(40:02)_[M+H]1+</t>
  </si>
  <si>
    <t>TG(36:00)_[M+Na]1+</t>
  </si>
  <si>
    <t>TG(36:02)</t>
  </si>
  <si>
    <t>TG(38:01)_[M+Na]1+</t>
  </si>
  <si>
    <t>TG(40:00)_[M+NH4]1+</t>
  </si>
  <si>
    <t>TG(40:02)_[M+NH4]1+</t>
  </si>
  <si>
    <t>TG(42:00)_[M+NH4]1+</t>
  </si>
  <si>
    <t>TG(47:01)_[M+NH4]1+</t>
  </si>
  <si>
    <t>TG(47:04)</t>
  </si>
  <si>
    <t>TG(50:02)_[M+Na]1+</t>
  </si>
  <si>
    <t>TG(51:03)_[M+NH4]1+</t>
  </si>
  <si>
    <t>Cer(23:00)</t>
  </si>
  <si>
    <t>DG(42:04)_[M+H-H2O]1+</t>
  </si>
  <si>
    <t>DG(27:00)_[M+H-H2O]1+</t>
  </si>
  <si>
    <t>PC(44:10)_[M+H]1+</t>
  </si>
  <si>
    <t>PG(36:06)_[M+H]1+ / PG(34:03)_[M+Na]1+</t>
  </si>
  <si>
    <t>PI(42:06)_[M+H]1+ / PI(40:03)_[M+Na]1+</t>
  </si>
  <si>
    <t>PS(36:01)_[M+Na]1+</t>
  </si>
  <si>
    <t>PS(36:03)_[M+H]1+ / PG(36:05)_[M+NH4]1+</t>
  </si>
  <si>
    <t>PS-P(29:00)_[M+Na]1+</t>
  </si>
  <si>
    <t>SM(33:01)_[M+H]1+</t>
  </si>
  <si>
    <t>TG(33:00)</t>
  </si>
  <si>
    <t>TG(37:00)_[M+NH4]1+</t>
  </si>
  <si>
    <t>TG(40:01)_[M+NH4]1+</t>
  </si>
  <si>
    <t>TG(44:02)_[M+NH4]1+</t>
  </si>
  <si>
    <t>TG(49:01)_[M+NH4]1+</t>
  </si>
  <si>
    <t>TG(49:04)_[M+NH4]1+</t>
  </si>
  <si>
    <t>TG(52:01)_[M+Na]1+</t>
  </si>
  <si>
    <t>TG(53:03)_[M+NH4]1+</t>
  </si>
  <si>
    <t>Campesterol_[M+H-H2O]1+</t>
  </si>
  <si>
    <t>Campesterol_[M+NH4]1+</t>
  </si>
  <si>
    <t>CE_oxid(20:04)</t>
  </si>
  <si>
    <t>Cer(42:01)_[M+H-H2O]1+</t>
  </si>
  <si>
    <t>DG(29:01)_[M+H-H2O]1+</t>
  </si>
  <si>
    <t>DG(35:05)_[M+NH4]1+</t>
  </si>
  <si>
    <t>DG(36:02)_[M+NH4]1+</t>
  </si>
  <si>
    <t>PC(34:04) / PE(37:04)</t>
  </si>
  <si>
    <t>PC(42:05) / PE(45:05)</t>
  </si>
  <si>
    <t>PE(34:01) / PC(31:01)</t>
  </si>
  <si>
    <t>PG(28:00)_[M+NH4]1+</t>
  </si>
  <si>
    <t>PG(34:01)_[M+H]1+</t>
  </si>
  <si>
    <t>PG(34:03)_[M+H]1+ / PG(32:00)_[M+Na]1+</t>
  </si>
  <si>
    <t>PI(35:00)_[M+H]1+</t>
  </si>
  <si>
    <t>PI(41:00)_[M+H]1+</t>
  </si>
  <si>
    <t>PI-O(31:01)_[M+NH4]1+</t>
  </si>
  <si>
    <t>PS-O(40:05)_[M+Na]1+</t>
  </si>
  <si>
    <t>SM(39:01)_[M+H]1+</t>
  </si>
  <si>
    <t>SM(41:04)</t>
  </si>
  <si>
    <t>SM(44:00)_[M+H]1+</t>
  </si>
  <si>
    <t>SM(46:01)</t>
  </si>
  <si>
    <t>TG(35:00)</t>
  </si>
  <si>
    <t>TG(38:02)</t>
  </si>
  <si>
    <t>TG(45:00)_[M+NH4]1+</t>
  </si>
  <si>
    <t>TG(45:01)_[M+NH4]1+</t>
  </si>
  <si>
    <t>TG(46:01)_[M+Na]1+</t>
  </si>
  <si>
    <t>TG(50:01)_[M+Na]1+</t>
  </si>
  <si>
    <t>TG(50:05)_[M+NH4]1+</t>
  </si>
  <si>
    <t>TG(51:04)_[M+NH4]1+</t>
  </si>
  <si>
    <t>TG(51:06)_[M+NH4]1+</t>
  </si>
  <si>
    <t>TG(54:07)_[M+NH4]1+</t>
  </si>
  <si>
    <t>TG(56:04)_[M+NH4]1+</t>
  </si>
  <si>
    <t>DG(44:03)_[M+H-H2O]1+</t>
  </si>
  <si>
    <t>PC(30:00) / PE(33:00)</t>
  </si>
  <si>
    <t>PC-O(44:03)_[M+H]1+</t>
  </si>
  <si>
    <t>PE(36:00)_[M+H]1+ / PC(33:00)_[M+H]1+ / PA(38:01)_[M+NH4]1+</t>
  </si>
  <si>
    <t>PE(36:05)_[M+H]1+ / PC(33:05)_[M+H]1+ / PA(38:06)_[M+NH4]1+</t>
  </si>
  <si>
    <t>PE(38:02) / PC(35:02)</t>
  </si>
  <si>
    <t>PE-P(40:07)_[M+H]1+</t>
  </si>
  <si>
    <t>PG(38:02)_[M+H]1+</t>
  </si>
  <si>
    <t>PG-O(34:02)_[M+Na]1+ / PG-O(36:05)_[M+H]1+</t>
  </si>
  <si>
    <t>PI-P(37:02)_[M+NH4]1+</t>
  </si>
  <si>
    <t>PS(34:02)_[M+H]1+ / PG(34:04)_[M+NH4]1+</t>
  </si>
  <si>
    <t>SM(36:02)_[M+H]1+</t>
  </si>
  <si>
    <t>SM(38:02)_[M+H]1+</t>
  </si>
  <si>
    <t>TG(39:00)_[M+NH4]1+</t>
  </si>
  <si>
    <t>TG(42:03)_[M+NH4]1+</t>
  </si>
  <si>
    <t>TG(43:00)_[M+NH4]1+</t>
  </si>
  <si>
    <t>TG(44:03)_[M+NH4]1+</t>
  </si>
  <si>
    <t>TG(44:04)_[M+NH4]1+</t>
  </si>
  <si>
    <t>TG(46:03)_[M+NH4]1+</t>
  </si>
  <si>
    <t>TG(53:02)_[M+NH4]1+</t>
  </si>
  <si>
    <t>TG(54:01)_[M+NH4]1+</t>
  </si>
  <si>
    <t>TG_oxid(44:05)</t>
  </si>
  <si>
    <t>TG_oxid(53:02)</t>
  </si>
  <si>
    <t>TG_oxid(54:03)</t>
  </si>
  <si>
    <t>Campesteryl ester (16:0)_[M+H]1+</t>
  </si>
  <si>
    <t>CE(22:05)_[M+Na]1+</t>
  </si>
  <si>
    <t>DG(44:05)_[M+H-H2O]1+</t>
  </si>
  <si>
    <t>PC(32:02) / PE(35:02)</t>
  </si>
  <si>
    <t>PC(42:06) / PE(45:06)</t>
  </si>
  <si>
    <t>PC(44:02)_[M+H]1+</t>
  </si>
  <si>
    <t>PC(46:07)</t>
  </si>
  <si>
    <t>PC-2O(36:01)_[M+H]1+</t>
  </si>
  <si>
    <t>PC-P(42:06)_[M+H]1+</t>
  </si>
  <si>
    <t>PC-P(42:09) / PC-O(42:10)</t>
  </si>
  <si>
    <t>PE-O(34:03)_[M+H]1+</t>
  </si>
  <si>
    <t>PG(36:04)_[M+H]1+</t>
  </si>
  <si>
    <t>PG(40:09)_[M+Na]1+</t>
  </si>
  <si>
    <t>PI-O(35:01)_[M+NH4]1+</t>
  </si>
  <si>
    <t>PI-O(35:02)_[M+H]1+</t>
  </si>
  <si>
    <t>PI-O(40:02)_[M+NH4]1+</t>
  </si>
  <si>
    <t>PI-P(39:01)_[M+NH4]1+</t>
  </si>
  <si>
    <t>PS(36:07)_[M+H]1+</t>
  </si>
  <si>
    <t>PS(42:05)_[M+Na]1+</t>
  </si>
  <si>
    <t>PS(44:08)_[M+H]1+ / PG(44:10)_[M+NH4]1+</t>
  </si>
  <si>
    <t>SM(36:04)</t>
  </si>
  <si>
    <t>SM(38:00)_[M+H]1+</t>
  </si>
  <si>
    <t>SM(39:03)</t>
  </si>
  <si>
    <t>SM(43:03)</t>
  </si>
  <si>
    <t>TG(35:01)</t>
  </si>
  <si>
    <t>TG(41:00)_[M+NH4]1+</t>
  </si>
  <si>
    <t>TG(42:02)_[M+NH4]1+</t>
  </si>
  <si>
    <t>TG(42:05)</t>
  </si>
  <si>
    <t>TG(44:02)_[M+Na]1+</t>
  </si>
  <si>
    <t>TG(46:05)_[M+NH4]1+</t>
  </si>
  <si>
    <t>TG(48:02)_[M+Na]1+</t>
  </si>
  <si>
    <t>TG(50:06)_[M+NH4]1+</t>
  </si>
  <si>
    <t>TG(52:06)_[M+NH4]1+</t>
  </si>
  <si>
    <t>TG(52:10)_[M+Na]1+</t>
  </si>
  <si>
    <t>TG(53:10)_[M+Na]1+</t>
  </si>
  <si>
    <t>LIV</t>
  </si>
  <si>
    <t>lean</t>
  </si>
  <si>
    <t>obese</t>
  </si>
  <si>
    <t>Val</t>
  </si>
  <si>
    <t>PC_40:10_[M+OAC]1-</t>
  </si>
  <si>
    <t>PI(37:4)</t>
  </si>
  <si>
    <t xml:space="preserve">PC_32:4_[M+OAC]1- &amp; PS_36:3_[M-H]1- </t>
  </si>
  <si>
    <t>PC_42:11_[M+OAC]1-</t>
  </si>
  <si>
    <t>PC_35:1_[M+Cl]1-</t>
  </si>
  <si>
    <t>PC_40:4_[M+Cl]1-</t>
  </si>
  <si>
    <t>PG(44:4) &amp; TG(52:9)+Cl-37</t>
  </si>
  <si>
    <t>CL(78:00)_[M]2-</t>
  </si>
  <si>
    <t xml:space="preserve">PC_38:3_[M+OAC]1- &amp; PS_42:2_[M-H]1- </t>
  </si>
  <si>
    <t>PE-P_40:7_[M-H]1-</t>
  </si>
  <si>
    <t>PE-O_40:6_[M-H]1-</t>
  </si>
  <si>
    <t>PC-O_32:1_[M+OAC]1- &amp; PS-O_36:0_[M-H]1-</t>
  </si>
  <si>
    <t xml:space="preserve">PC_32:2_[M+OAC]1- &amp; PS_36:1_[M-H]1- </t>
  </si>
  <si>
    <t>PC-O_34:1_[M+Cl]1-</t>
  </si>
  <si>
    <t>PC_37:7_[M+OAC]1- / PS_41:6_[M-H]1-</t>
  </si>
  <si>
    <t xml:space="preserve">PC_30:2_[M+OAC]1- &amp; PS_34:1_[M-H]1- </t>
  </si>
  <si>
    <t>PE-O_34:2_[M-H]1-</t>
  </si>
  <si>
    <t>PC_37:2_[M+Cl]1-</t>
  </si>
  <si>
    <t>PC_37:3_[M+OAC]1- / PS_41:2_[M-H]1- &amp; PC-O_40:5_[M+Cl]1-</t>
  </si>
  <si>
    <t>PC_39:8_[M+OAC]1-</t>
  </si>
  <si>
    <t>PC_39:7_[M+OAC]1- / PS_43:6_[M-H]1-</t>
  </si>
  <si>
    <t>LPE-P_16:0_[M-H]1-</t>
  </si>
  <si>
    <t xml:space="preserve">PC_38:4_[M+OAC]1- &amp; PS_42:3_[M-H]1- </t>
  </si>
  <si>
    <t>PE-P_38:6_[M-H]1-</t>
  </si>
  <si>
    <t xml:space="preserve">PC_36:5_[M+OAC]1- &amp; PS_40:4_[M-H]1- </t>
  </si>
  <si>
    <t>PC-O_34:3_[M+OAC]1- &amp; PS-O_38:2_[M-H]1-</t>
  </si>
  <si>
    <t>PC_35:3_[M+OAC]1- / PS_39:2_[M-H]1-</t>
  </si>
  <si>
    <t>PA(34:1) &amp; TGox(35:1)+Cl-35</t>
  </si>
  <si>
    <t xml:space="preserve">PC_34:5_[M+OAC]1- &amp; PS_38:4_[M-H]1- </t>
  </si>
  <si>
    <t xml:space="preserve">PC_40:1_[M+OAC]1- &amp; PS_44:0_[M-H]1- </t>
  </si>
  <si>
    <t>PE_34:0_[M-H]1-</t>
  </si>
  <si>
    <t>PI(34:1)</t>
  </si>
  <si>
    <t>PC-O_34:1_[M+OAC]1- &amp; PS-O_38:0_[M-H]1-</t>
  </si>
  <si>
    <t>PC-P_38:6_[M+Cl]1-</t>
  </si>
  <si>
    <t>PC_37:3_[M+Cl]1-</t>
  </si>
  <si>
    <t>PG(34:2)</t>
  </si>
  <si>
    <t>PE-P_39:1_[M-H]1-</t>
  </si>
  <si>
    <t>PC_42:2_[M+OAC]1-</t>
  </si>
  <si>
    <t>PC_41:1_[M+OAC]1-</t>
  </si>
  <si>
    <t>PI(34:2)</t>
  </si>
  <si>
    <t>PG-O_41:0_[M-H]1-</t>
  </si>
  <si>
    <t>PG(44:6) &amp; TG(52:11)+Cl-37 &amp; PI(37:1)</t>
  </si>
  <si>
    <t>PG-O_39:0_[M-H]1-</t>
  </si>
  <si>
    <t>PC_35:1_[M+OAC]1- / PS_39:0_[M-H]1-</t>
  </si>
  <si>
    <t>PA(43:6) &amp; TGox(44:6)+Cl-35</t>
  </si>
  <si>
    <t>PI(38:6)</t>
  </si>
  <si>
    <t>PE-O_36:3_[M-H]1-</t>
  </si>
  <si>
    <t>SM_43_1_[M+OAC]1-</t>
  </si>
  <si>
    <t>PC_35:2_[M+Cl]1-</t>
  </si>
  <si>
    <t>PI(34:3)</t>
  </si>
  <si>
    <t>PC-O_37:2_[M+OAC]1- / PS-P_41:0_[M-H]1-</t>
  </si>
  <si>
    <t>PC_39:0_[M+Cl]1-</t>
  </si>
  <si>
    <t>PI(39:2)</t>
  </si>
  <si>
    <t>PC_36:3_[M+Cl]1-</t>
  </si>
  <si>
    <t>PC_38:5_[M+Cl]1-</t>
  </si>
  <si>
    <t>PI-O_40:6_[M-H]1-</t>
  </si>
  <si>
    <t>PC_42:4_[M+Cl]1-</t>
  </si>
  <si>
    <t>PA(P-36:0)</t>
  </si>
  <si>
    <t>PA(P-38:3)</t>
  </si>
  <si>
    <t>PI(32:0) &amp; PA(45:10)</t>
  </si>
  <si>
    <t>PE-O_38:2_[M-H]1-</t>
  </si>
  <si>
    <t>PC_41:2_[M+Cl]1-</t>
  </si>
  <si>
    <t>PI(33:3)</t>
  </si>
  <si>
    <t>SM_35:1_[M+OAC]1-</t>
  </si>
  <si>
    <t>PI(37:0) &amp; PA(50:10)</t>
  </si>
  <si>
    <t>PI-O_36:1_[M-H]1-</t>
  </si>
  <si>
    <t>PC_40:0_[M+Cl]1-</t>
  </si>
  <si>
    <t>PC-O_44:3_[M+Cl]1-</t>
  </si>
  <si>
    <t>PI(36:1)</t>
  </si>
  <si>
    <t>PI(38:2)</t>
  </si>
  <si>
    <t>PE-O_38:4_[M-H]1-</t>
  </si>
  <si>
    <t>PE_34:1_[M-H]1-</t>
  </si>
  <si>
    <t>PS-O_29:1_[M-H]1-</t>
  </si>
  <si>
    <t>CL(70:01)_[M]2-</t>
  </si>
  <si>
    <t>PC-O_18:1_[M+Cl]1-</t>
  </si>
  <si>
    <t>PE_40:3_[M-H]1-</t>
  </si>
  <si>
    <t>SM_39:1_[M+OAC]1-</t>
  </si>
  <si>
    <t>PC_33:3_[M+OAC]1- / PS_37:2_[M-H]1-</t>
  </si>
  <si>
    <t>PI-P_33:2_[M-H]1-</t>
  </si>
  <si>
    <t>PE_34:2_[M-H]1-</t>
  </si>
  <si>
    <t>PC-P_42:4_[M+OAC]1-</t>
  </si>
  <si>
    <t>PA(P-42:1)</t>
  </si>
  <si>
    <t>PC_42:0_[M+Cl]1-</t>
  </si>
  <si>
    <t>PE_36:5_[M-H]1-</t>
  </si>
  <si>
    <t>PE-O_36:5_[M-H]1-</t>
  </si>
  <si>
    <t>PE-P_40:6_[M-H]1-</t>
  </si>
  <si>
    <t xml:space="preserve">PC_36:7_[M+OAC]1- &amp; PS_40:6_[M-H]1- </t>
  </si>
  <si>
    <t xml:space="preserve">PC_38:6_[M+OAC]1- &amp; PS_42:5_[M-H]1- </t>
  </si>
  <si>
    <t>PC_40:5_[M+Cl]1-</t>
  </si>
  <si>
    <t>Cer_42:2_[M-H]1-</t>
  </si>
  <si>
    <t>PI(36:4)</t>
  </si>
  <si>
    <t>PA(41:7)</t>
  </si>
  <si>
    <t>LPE_16:0_[M-H]1-</t>
  </si>
  <si>
    <t xml:space="preserve">PC_38:7_[M+OAC]1- &amp; PS_42:6_[M-H]1- </t>
  </si>
  <si>
    <t>PC_33:1_[M+Cl]1-</t>
  </si>
  <si>
    <t>PI(38:3)</t>
  </si>
  <si>
    <t>PI(36:0) &amp; PA(49:10) &amp; TGox(50:10)+Cl-35</t>
  </si>
  <si>
    <t>PC-O_42:2_[M+OAC]1-</t>
  </si>
  <si>
    <t xml:space="preserve">PC_34:3_[M+OAC]1- &amp; PS_38:2_[M-H]1- </t>
  </si>
  <si>
    <t>PC-O_44:5_[M+OAC]1-</t>
  </si>
  <si>
    <t>Cer_34:1_[M+OAC]1-</t>
  </si>
  <si>
    <t>PI-O_31:1_[M-H]1-</t>
  </si>
  <si>
    <t>PG(44:9)</t>
  </si>
  <si>
    <t>SM_34:2_[M+OAC]1-</t>
  </si>
  <si>
    <t>PS_44:10_[M-H]1-</t>
  </si>
  <si>
    <t>PC_38:4_[M+Cl]1-</t>
  </si>
  <si>
    <t>PG(42:2) &amp; TG(50:7)+Cl-37</t>
  </si>
  <si>
    <t>PG(34:0) &amp; TG(42:5)+Cl-37</t>
  </si>
  <si>
    <t>LPC_22:1_[M+Cl]1-</t>
  </si>
  <si>
    <t>PC_37:5_[M+OAC]1- / PS_41:4_[M-H]1-</t>
  </si>
  <si>
    <t>LPC_20:3_[M+Cl]1-</t>
  </si>
  <si>
    <t>PC-O_37:2_[M+Cl]1-</t>
  </si>
  <si>
    <t>PI(41:6)</t>
  </si>
  <si>
    <t>PE_40:4_[M-H]1-</t>
  </si>
  <si>
    <t>PC_19:1_[M+OAC]1-</t>
  </si>
  <si>
    <t>PC-O_33:2_[M+OAC]1- &amp; PS-O_37:1_[M-H]1-</t>
  </si>
  <si>
    <t>PC-P_33:2_[M+OAC]1- / PS-O_37:2_[M-H]1-</t>
  </si>
  <si>
    <t xml:space="preserve">PC_32:5_[M+OAC]1- &amp; PS_36:4_[M-H]1- </t>
  </si>
  <si>
    <t>PE_32:0_[M-H]1-</t>
  </si>
  <si>
    <t>PC_36:0_[M+Cl]1-</t>
  </si>
  <si>
    <t>PC-O_32:0_[M+OAC]1-</t>
  </si>
  <si>
    <t>PC-P_35:2_[M+OAC]1- / PS-P_39:1_[M-H]1-</t>
  </si>
  <si>
    <t>SM_37:1_[M+OAC]1-</t>
  </si>
  <si>
    <t>PC_34:2_[M+Cl]1-</t>
  </si>
  <si>
    <t>PE_38:5_[M-H]1- &amp; CL(78:10)_[M]2-</t>
  </si>
  <si>
    <t xml:space="preserve">PC_38:9_[M+OAC]1- &amp; PS_42:8_[M-H]1- </t>
  </si>
  <si>
    <t>LPE_22:6_[M-H]1-</t>
  </si>
  <si>
    <t>PC_35:4_[M+OAC]1- / PS_39:3_[M-H]1- &amp; PC-O_38:6_[M+Cl]1-</t>
  </si>
  <si>
    <t>LPE_20:0_[M-H]1-</t>
  </si>
  <si>
    <t>PE_33:4_[M-H]1-</t>
  </si>
  <si>
    <t>PI(35:0) &amp; PA(48:10)</t>
  </si>
  <si>
    <t>PE_36:4_[M-H]1-</t>
  </si>
  <si>
    <t>PG(36:0) &amp; TG(44:5)+Cl-37</t>
  </si>
  <si>
    <t>LPC_15:0_[M+OAC]1-</t>
  </si>
  <si>
    <t>PE_38:2_[M-H]1- &amp; CL(78:04)_[M]2-</t>
  </si>
  <si>
    <t>PA(34:2)</t>
  </si>
  <si>
    <t>PC_37:4_[M+OAC]1- / PS_41:3_[M-H]1- &amp; PC-O_40:6_[M+Cl]1-</t>
  </si>
  <si>
    <t>PC_39:6_[M+OAC]1-</t>
  </si>
  <si>
    <t>SM_38:1_[M+OAC]1-</t>
  </si>
  <si>
    <t>PE_38:4_[M-H]1-</t>
  </si>
  <si>
    <t>PC-O_38:4_[M+Cl]1- &amp; PC_35:2_[M+OAC]1- / PS_39:1_[M-H]1-</t>
  </si>
  <si>
    <t>PI(38:4)</t>
  </si>
  <si>
    <t>PI(34:0) &amp; PA(47:10)</t>
  </si>
  <si>
    <t>SM_36:1_[M+OAC]1-</t>
  </si>
  <si>
    <t>PE_36:2_[M-H]1-</t>
  </si>
  <si>
    <t>PC_33:4_[M+OAC]1- / PS_37:3_[M-H]1-</t>
  </si>
  <si>
    <t>SM_42:1_[M+OAC]1-</t>
  </si>
  <si>
    <t>PC-O_36:4_[M+Cl]1- &amp; PC_33:2_[M+OAC]1- / PS_37:1_[M-H]1-</t>
  </si>
  <si>
    <t>PC_44:10_[M+Cl]1-</t>
  </si>
  <si>
    <t xml:space="preserve">PC_40:8_[M+OAC]1- &amp; PS_44:7_[M-H]1- </t>
  </si>
  <si>
    <t>LPE-O_18:1_[M-H]1-</t>
  </si>
  <si>
    <t>PG(36:3)</t>
  </si>
  <si>
    <t>PI(38:5)</t>
  </si>
  <si>
    <t>SM_40:1_[M+OAC]1-</t>
  </si>
  <si>
    <t>PG(36:1) &amp; TG(44:6)+Cl-37</t>
  </si>
  <si>
    <t>LPE_18:0_[M-H]1-</t>
  </si>
  <si>
    <t>PC-O_19:0_[M+Cl]1-</t>
  </si>
  <si>
    <t>LPC_24:0_[M+OAC]1-</t>
  </si>
  <si>
    <t>PC_40:7_[M+Cl]1-</t>
  </si>
  <si>
    <t>PC_43:4_[M+OAC]1-</t>
  </si>
  <si>
    <t>SM_34:1_[M+OAC]1-</t>
  </si>
  <si>
    <t xml:space="preserve">PC_36:3_[M+OAC]1- &amp; PS_40:2_[M-H]1- </t>
  </si>
  <si>
    <t>PC_37:6_[M+OAC]1- / PS_41:5_[M-H]1-</t>
  </si>
  <si>
    <t>PA(44:5) &amp; TGox(45:5)+Cl-35</t>
  </si>
  <si>
    <t>PE_40:6_[M-H]1-</t>
  </si>
  <si>
    <t>LPE_20:2_[M-H]1-</t>
  </si>
  <si>
    <t>PC-O_17:0_[M+OAC]1-</t>
  </si>
  <si>
    <t>LPC_18:2_[M+Cl]1-</t>
  </si>
  <si>
    <t>SM_33:1_[M+OAC]1-</t>
  </si>
  <si>
    <t>LPE_18:1_[M-H]1-</t>
  </si>
  <si>
    <t>PC-O_18:0_[M+Cl]1-</t>
  </si>
  <si>
    <t>PC_33:1_[M+OAC]1- / PS_37:0_[M-H]1-</t>
  </si>
  <si>
    <t>PG(36:2)</t>
  </si>
  <si>
    <t xml:space="preserve">PC_34:4_[M+OAC]1- &amp; PS_38:3_[M-H]1- </t>
  </si>
  <si>
    <t>PI(41:2)</t>
  </si>
  <si>
    <t>PI-O_40:4_[M-H]1-</t>
  </si>
  <si>
    <t>PC_22:1_[M+Cl]1-</t>
  </si>
  <si>
    <t>LPA(26:4)_[M]-</t>
  </si>
  <si>
    <t>PE_44:1_[M-H]1-</t>
  </si>
  <si>
    <t>PI(31:2)</t>
  </si>
  <si>
    <t xml:space="preserve">PC_34:2_[M+OAC]1- &amp; PS_38:1_[M-H]1- </t>
  </si>
  <si>
    <t>PI-O_38:6_[M-H]1-</t>
  </si>
  <si>
    <t>CL(74:03)_[M]2-</t>
  </si>
  <si>
    <t>PC_36:4_[M+Cl]1-</t>
  </si>
  <si>
    <t xml:space="preserve">PC_32:3_[M+OAC]1- &amp; PS_36:2_[M-H]1- </t>
  </si>
  <si>
    <t>Cer_33:1_[M+OAC]1-</t>
  </si>
  <si>
    <t xml:space="preserve">PC_28:1_[M+OAC]1- &amp; PS_32:0_[M-H]1- </t>
  </si>
  <si>
    <t>PE-O_34:3_[M-H]1-</t>
  </si>
  <si>
    <t>PA(44:6) &amp; TGox(45:6)+Cl-35</t>
  </si>
  <si>
    <t>LPE_20:1_[M-H]1-</t>
  </si>
  <si>
    <t>LPC_16:1_[M+Cl]1-</t>
  </si>
  <si>
    <t>LPC_15:1_[M+Cl]1-</t>
  </si>
  <si>
    <t>PC_40:6_[M+Cl]1-</t>
  </si>
  <si>
    <t>PE_38:6_[M-H]1-</t>
  </si>
  <si>
    <t>PG-O_35:0_[M-H]1-</t>
  </si>
  <si>
    <t>PC_34:1_[M+Cl]1-</t>
  </si>
  <si>
    <t>PC_33:0_[M+OAC]1- &amp; PC-O_36:2_[M+Cl]1-</t>
  </si>
  <si>
    <t>PC-O_22:0_[M+OAC]1-</t>
  </si>
  <si>
    <t>Cer_34:1_[M-H]1-</t>
  </si>
  <si>
    <t>PA(42:4) &amp; TGox(43:4)+Cl-35</t>
  </si>
  <si>
    <t>LPC_22:2_[M+Cl]1-</t>
  </si>
  <si>
    <t>CL(70:05)_[M]2-</t>
  </si>
  <si>
    <t>PC_36:2_[M+Cl]1-</t>
  </si>
  <si>
    <t>LPC_22:6_[M+Cl]1-</t>
  </si>
  <si>
    <t>PC-O-31:0_[M+OAC]1- &amp; PA(P-42:4)</t>
  </si>
  <si>
    <t>PC_26:1_[M+Cl]1-</t>
  </si>
  <si>
    <t>PI(48:5)</t>
  </si>
  <si>
    <t>PC-O_40:0_[M+OAC]1-</t>
  </si>
  <si>
    <t>PE_36:1_[M-H]1- &amp; CL(74:02)_[M]2-</t>
  </si>
  <si>
    <t>SM_44:1_[M+OAC]1-</t>
  </si>
  <si>
    <t>SM_42:2_[M+OAC]1-</t>
  </si>
  <si>
    <t>SM_41:1_[M+OAC]1-</t>
  </si>
  <si>
    <t>PC-O_36:5_[M+OAC]1- &amp; PS-O_40:4_[M-H]1-</t>
  </si>
  <si>
    <t>PC-O_34:2_[M+OAC]1- &amp; PS-O_38:1_[M-H]1-</t>
  </si>
  <si>
    <t>PC_36:6_[M+Cl]1-</t>
  </si>
  <si>
    <t>PC_38:6_[M+Cl]1-</t>
  </si>
  <si>
    <t>LPC_20:4_[M+Cl]1-</t>
  </si>
  <si>
    <t>PC-P_29:0_[M+OAC]1- / PS-O_33:0_[M-H]1-</t>
  </si>
  <si>
    <t>PC_44:1_[M+Cl]1-</t>
  </si>
  <si>
    <t>PC-O_35:0_[M+Cl]1-</t>
  </si>
  <si>
    <t>PE-O_38:5_[M-H]1-</t>
  </si>
  <si>
    <t>PS_27:0_[M-H]1-</t>
  </si>
  <si>
    <t>PG(34:1) &amp; TG(42:6)+Cl-37</t>
  </si>
  <si>
    <t>PE-O_38:6_[M-H]1-</t>
  </si>
  <si>
    <t>PC-O_34:4_[M+OAC]1- &amp; PS-O_38:3_[M-H]1-</t>
  </si>
  <si>
    <t>PC-P_31:1_[M+OAC]1- / PS-O_35:1_[M-H]1-</t>
  </si>
  <si>
    <t>PC_44:0_[M+Cl]1-</t>
  </si>
  <si>
    <t>PC-O_38:3_[M+OAC]1- &amp; PS-O_42:2_[M-H]1-</t>
  </si>
  <si>
    <t xml:space="preserve">PC_36:2_[M+OAC]1- &amp; PS_40:1_[M-H]1- </t>
  </si>
  <si>
    <t>PC_31:0_[M+OAC]1-</t>
  </si>
  <si>
    <t>Whole</t>
  </si>
  <si>
    <t>FA(12:1)</t>
  </si>
  <si>
    <t>FA(14:0)</t>
  </si>
  <si>
    <t>FA(14:1)</t>
  </si>
  <si>
    <t>FA(15:0)</t>
  </si>
  <si>
    <t>FA(16:0)</t>
  </si>
  <si>
    <t>FA(16:1)</t>
  </si>
  <si>
    <t>FA(16:3)</t>
  </si>
  <si>
    <t>FA(17:0)</t>
  </si>
  <si>
    <t>FA(18:0)</t>
  </si>
  <si>
    <t>FA(18:1)</t>
  </si>
  <si>
    <t>FA(18:2)</t>
  </si>
  <si>
    <t>FA(18:3)</t>
  </si>
  <si>
    <t>FA(20:0)</t>
  </si>
  <si>
    <t>FA(20:1)</t>
  </si>
  <si>
    <t>FA(20:2)</t>
  </si>
  <si>
    <t>FA(20:3)</t>
  </si>
  <si>
    <t>FA(20:4)</t>
  </si>
  <si>
    <t>FA(20:5)</t>
  </si>
  <si>
    <t>FA(22:3)</t>
  </si>
  <si>
    <t>FA(22:4)</t>
  </si>
  <si>
    <t>FA(22:5)</t>
  </si>
  <si>
    <t>FA(22:6)</t>
  </si>
  <si>
    <t>FA(24:1)</t>
  </si>
  <si>
    <t>FA(24:2)</t>
  </si>
  <si>
    <t>FA(26:2)</t>
  </si>
  <si>
    <t>Elongase</t>
  </si>
  <si>
    <t>Elonagse</t>
  </si>
  <si>
    <t>FADS2</t>
  </si>
  <si>
    <t>FADS1</t>
  </si>
  <si>
    <t>Relative enzyme activity</t>
  </si>
  <si>
    <t>Type</t>
  </si>
  <si>
    <t>Ratio</t>
  </si>
  <si>
    <t>SCD1</t>
  </si>
  <si>
    <t>LPC_18:2_[M+OAC]1- / LPS_22:1_[M-H]1-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</si>
</sst>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"/>
    <numFmt numFmtId="166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Segoe UI Semibold"/>
      <family val="2"/>
    </font>
    <font>
      <i/>
      <sz val="9"/>
      <color theme="1"/>
      <name val="Segoe UI Semibold"/>
      <family val="2"/>
    </font>
    <font>
      <b/>
      <sz val="9"/>
      <color theme="1"/>
      <name val="Segoe UI Semibold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9" fontId="2" fillId="2" borderId="0" xfId="1" applyFont="1" applyFill="1"/>
    <xf numFmtId="9" fontId="2" fillId="3" borderId="0" xfId="1" applyFont="1" applyFill="1"/>
    <xf numFmtId="0" fontId="2" fillId="4" borderId="0" xfId="0" applyFont="1" applyFill="1"/>
    <xf numFmtId="9" fontId="2" fillId="0" borderId="0" xfId="0" applyNumberFormat="1" applyFont="1"/>
    <xf numFmtId="0" fontId="2" fillId="2" borderId="0" xfId="0" applyFont="1" applyFill="1"/>
    <xf numFmtId="0" fontId="2" fillId="3" borderId="0" xfId="0" applyFont="1" applyFill="1"/>
    <xf numFmtId="9" fontId="3" fillId="0" borderId="0" xfId="0" applyNumberFormat="1" applyFont="1"/>
    <xf numFmtId="164" fontId="2" fillId="0" borderId="0" xfId="0" applyNumberFormat="1" applyFont="1"/>
    <xf numFmtId="9" fontId="2" fillId="4" borderId="0" xfId="1" applyFont="1" applyFill="1"/>
    <xf numFmtId="166" fontId="2" fillId="2" borderId="0" xfId="0" applyNumberFormat="1" applyFont="1" applyFill="1"/>
    <xf numFmtId="166" fontId="2" fillId="3" borderId="0" xfId="0" applyNumberFormat="1" applyFont="1" applyFill="1"/>
    <xf numFmtId="0" fontId="2" fillId="0" borderId="0" xfId="0" applyFont="1" applyFill="1"/>
    <xf numFmtId="164" fontId="2" fillId="0" borderId="0" xfId="0" applyNumberFormat="1" applyFont="1" applyFill="1"/>
    <xf numFmtId="165" fontId="2" fillId="0" borderId="0" xfId="0" applyNumberFormat="1" applyFont="1" applyFill="1"/>
    <xf numFmtId="9" fontId="2" fillId="0" borderId="0" xfId="1" applyFont="1" applyFill="1"/>
    <xf numFmtId="9" fontId="2" fillId="5" borderId="0" xfId="1" applyFont="1" applyFill="1"/>
    <xf numFmtId="0" fontId="2" fillId="5" borderId="0" xfId="0" applyFont="1" applyFill="1"/>
    <xf numFmtId="0" fontId="3" fillId="0" borderId="0" xfId="0" applyFont="1"/>
    <xf numFmtId="2" fontId="2" fillId="5" borderId="0" xfId="0" applyNumberFormat="1" applyFont="1" applyFill="1"/>
    <xf numFmtId="2" fontId="2" fillId="3" borderId="0" xfId="0" applyNumberFormat="1" applyFont="1" applyFill="1"/>
    <xf numFmtId="2" fontId="2" fillId="2" borderId="0" xfId="0" applyNumberFormat="1" applyFont="1" applyFill="1"/>
    <xf numFmtId="2" fontId="2" fillId="0" borderId="0" xfId="0" applyNumberFormat="1" applyFont="1"/>
    <xf numFmtId="0" fontId="2" fillId="0" borderId="0" xfId="0" applyFont="1" applyAlignment="1"/>
    <xf numFmtId="165" fontId="2" fillId="0" borderId="0" xfId="0" applyNumberFormat="1" applyFont="1"/>
    <xf numFmtId="0" fontId="4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5"/>
  <sheetViews>
    <sheetView tabSelected="1" zoomScale="90" zoomScaleNormal="90" workbookViewId="0">
      <selection sqref="A1:XFD1"/>
    </sheetView>
  </sheetViews>
  <sheetFormatPr defaultRowHeight="12" x14ac:dyDescent="0.2"/>
  <cols>
    <col min="1" max="1" width="29.85546875" style="13" customWidth="1"/>
    <col min="2" max="2" width="9.28515625" style="13" bestFit="1" customWidth="1"/>
    <col min="3" max="6" width="9.28515625" style="13" customWidth="1"/>
    <col min="7" max="22" width="9.28515625" style="13" bestFit="1" customWidth="1"/>
    <col min="23" max="16384" width="9.140625" style="13"/>
  </cols>
  <sheetData>
    <row r="1" spans="1:22" s="1" customFormat="1" x14ac:dyDescent="0.2">
      <c r="F1" s="26"/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3" t="s">
        <v>0</v>
      </c>
      <c r="P1" s="3" t="s">
        <v>0</v>
      </c>
      <c r="Q1" s="3" t="s">
        <v>0</v>
      </c>
      <c r="R1" s="3" t="s">
        <v>0</v>
      </c>
      <c r="S1" s="3" t="s">
        <v>0</v>
      </c>
      <c r="T1" s="3" t="s">
        <v>0</v>
      </c>
      <c r="U1" s="3" t="s">
        <v>0</v>
      </c>
      <c r="V1" s="4"/>
    </row>
    <row r="2" spans="1:22" s="1" customFormat="1" x14ac:dyDescent="0.2">
      <c r="B2" s="5"/>
      <c r="C2" s="24"/>
      <c r="D2" s="24"/>
      <c r="E2" s="24"/>
      <c r="F2" s="24"/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7" t="s">
        <v>1</v>
      </c>
      <c r="P2" s="7" t="s">
        <v>1</v>
      </c>
      <c r="Q2" s="7" t="s">
        <v>1</v>
      </c>
      <c r="R2" s="7" t="s">
        <v>1</v>
      </c>
      <c r="S2" s="7" t="s">
        <v>1</v>
      </c>
      <c r="T2" s="7" t="s">
        <v>1</v>
      </c>
      <c r="U2" s="7" t="s">
        <v>1</v>
      </c>
      <c r="V2" s="4"/>
    </row>
    <row r="3" spans="1:22" s="1" customFormat="1" x14ac:dyDescent="0.2">
      <c r="B3" s="5"/>
      <c r="C3" s="28" t="s">
        <v>2</v>
      </c>
      <c r="D3" s="28"/>
      <c r="E3" s="28" t="s">
        <v>3</v>
      </c>
      <c r="F3" s="28"/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7" t="s">
        <v>3</v>
      </c>
      <c r="P3" s="7" t="s">
        <v>3</v>
      </c>
      <c r="Q3" s="7" t="s">
        <v>3</v>
      </c>
      <c r="R3" s="7" t="s">
        <v>3</v>
      </c>
      <c r="S3" s="7" t="s">
        <v>3</v>
      </c>
      <c r="T3" s="7" t="s">
        <v>3</v>
      </c>
      <c r="U3" s="7" t="s">
        <v>3</v>
      </c>
      <c r="V3" s="4"/>
    </row>
    <row r="4" spans="1:22" s="1" customFormat="1" x14ac:dyDescent="0.2">
      <c r="A4" s="1" t="s">
        <v>4</v>
      </c>
      <c r="B4" s="8" t="s">
        <v>5</v>
      </c>
      <c r="C4" s="1" t="s">
        <v>6</v>
      </c>
      <c r="D4" s="1" t="s">
        <v>7</v>
      </c>
      <c r="E4" s="1" t="s">
        <v>6</v>
      </c>
      <c r="F4" s="1" t="s">
        <v>7</v>
      </c>
      <c r="G4" s="6" t="s">
        <v>8</v>
      </c>
      <c r="H4" s="6" t="s">
        <v>9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7" t="s">
        <v>17</v>
      </c>
      <c r="P4" s="7" t="s">
        <v>18</v>
      </c>
      <c r="Q4" s="7" t="s">
        <v>19</v>
      </c>
      <c r="R4" s="7" t="s">
        <v>21</v>
      </c>
      <c r="S4" s="7" t="s">
        <v>22</v>
      </c>
      <c r="T4" s="7" t="s">
        <v>23</v>
      </c>
      <c r="U4" s="7" t="s">
        <v>24</v>
      </c>
      <c r="V4" s="4" t="s">
        <v>26</v>
      </c>
    </row>
    <row r="5" spans="1:22" s="1" customFormat="1" x14ac:dyDescent="0.2">
      <c r="A5" s="1" t="s">
        <v>150</v>
      </c>
      <c r="B5" s="1">
        <v>401.37779999999998</v>
      </c>
      <c r="C5" s="25">
        <f t="shared" ref="C5:C68" si="0">AVERAGE(G5:N5)</f>
        <v>0.29474998147657083</v>
      </c>
      <c r="D5" s="25">
        <f t="shared" ref="D5:D68" si="1">STDEV(G5:N5)</f>
        <v>0.49817168841459314</v>
      </c>
      <c r="E5" s="25">
        <f t="shared" ref="E5:E68" si="2">AVERAGE(O5:U5)</f>
        <v>0.13819478975744356</v>
      </c>
      <c r="F5" s="25">
        <f t="shared" ref="F5:F68" si="3">STDEV(O5:U5)</f>
        <v>0.22092478180441194</v>
      </c>
      <c r="G5" s="11">
        <v>0</v>
      </c>
      <c r="H5" s="11">
        <v>0.41716255205750324</v>
      </c>
      <c r="I5" s="11">
        <v>0</v>
      </c>
      <c r="J5" s="11">
        <v>0.11624905303163981</v>
      </c>
      <c r="K5" s="11">
        <v>0.10169212753166876</v>
      </c>
      <c r="L5" s="11">
        <v>1.4738941330887327</v>
      </c>
      <c r="M5" s="11">
        <v>0</v>
      </c>
      <c r="N5" s="11">
        <v>0.24900198610302215</v>
      </c>
      <c r="O5" s="12">
        <v>0.60336610211975727</v>
      </c>
      <c r="P5" s="12">
        <v>0</v>
      </c>
      <c r="Q5" s="12">
        <v>0</v>
      </c>
      <c r="R5" s="12">
        <v>0</v>
      </c>
      <c r="S5" s="12">
        <v>2.6590814067326662E-2</v>
      </c>
      <c r="T5" s="12">
        <v>0.21795682966379501</v>
      </c>
      <c r="U5" s="12">
        <v>0.11944978245122601</v>
      </c>
      <c r="V5" s="10">
        <f>COUNTIF(G5:U5,"&gt;0")/15</f>
        <v>0.6</v>
      </c>
    </row>
    <row r="6" spans="1:22" s="1" customFormat="1" x14ac:dyDescent="0.2">
      <c r="A6" s="1" t="s">
        <v>209</v>
      </c>
      <c r="B6" s="1">
        <v>383.36720000000003</v>
      </c>
      <c r="C6" s="25">
        <f t="shared" si="0"/>
        <v>8.6734651824286635E-2</v>
      </c>
      <c r="D6" s="25">
        <f t="shared" si="1"/>
        <v>0.11370095114652912</v>
      </c>
      <c r="E6" s="25">
        <f t="shared" si="2"/>
        <v>3.0791696431789278E-2</v>
      </c>
      <c r="F6" s="25">
        <f t="shared" si="3"/>
        <v>5.376582618972793E-2</v>
      </c>
      <c r="G6" s="11">
        <v>0</v>
      </c>
      <c r="H6" s="11">
        <v>0</v>
      </c>
      <c r="I6" s="11">
        <v>0.13429174300320565</v>
      </c>
      <c r="J6" s="11">
        <v>0</v>
      </c>
      <c r="K6" s="11">
        <v>0.12395641906025223</v>
      </c>
      <c r="L6" s="11">
        <v>0.32362742927937704</v>
      </c>
      <c r="M6" s="11">
        <v>0</v>
      </c>
      <c r="N6" s="11">
        <v>0.11200162325145814</v>
      </c>
      <c r="O6" s="12">
        <v>0</v>
      </c>
      <c r="P6" s="12">
        <v>0</v>
      </c>
      <c r="Q6" s="12">
        <v>0</v>
      </c>
      <c r="R6" s="12">
        <v>0</v>
      </c>
      <c r="S6" s="12">
        <v>8.8375906767492379E-2</v>
      </c>
      <c r="T6" s="12">
        <v>0</v>
      </c>
      <c r="U6" s="12">
        <v>0.12716596825503257</v>
      </c>
      <c r="V6" s="10">
        <f t="shared" ref="V6:V69" si="4">COUNTIF(G6:U6,"&gt;0")/15</f>
        <v>0.4</v>
      </c>
    </row>
    <row r="7" spans="1:22" s="1" customFormat="1" x14ac:dyDescent="0.2">
      <c r="A7" s="1" t="s">
        <v>210</v>
      </c>
      <c r="B7" s="1">
        <v>418.40429999999998</v>
      </c>
      <c r="C7" s="25">
        <f t="shared" si="0"/>
        <v>0.20373630038859281</v>
      </c>
      <c r="D7" s="25">
        <f t="shared" si="1"/>
        <v>0.17570794337968695</v>
      </c>
      <c r="E7" s="25">
        <f t="shared" si="2"/>
        <v>0.1090487068348549</v>
      </c>
      <c r="F7" s="25">
        <f t="shared" si="3"/>
        <v>0.20637495966851371</v>
      </c>
      <c r="G7" s="11">
        <v>0</v>
      </c>
      <c r="H7" s="11">
        <v>0.33946923578502919</v>
      </c>
      <c r="I7" s="11">
        <v>0.40279635710551348</v>
      </c>
      <c r="J7" s="11">
        <v>0.19192632303356791</v>
      </c>
      <c r="K7" s="11">
        <v>6.1783160646914664E-2</v>
      </c>
      <c r="L7" s="11">
        <v>0.19629418501027351</v>
      </c>
      <c r="M7" s="11">
        <v>0</v>
      </c>
      <c r="N7" s="11">
        <v>0.43762114152744352</v>
      </c>
      <c r="O7" s="12">
        <v>0</v>
      </c>
      <c r="P7" s="12">
        <v>0.22765686124784132</v>
      </c>
      <c r="Q7" s="12">
        <v>0</v>
      </c>
      <c r="R7" s="12">
        <v>0</v>
      </c>
      <c r="S7" s="12">
        <v>0</v>
      </c>
      <c r="T7" s="12">
        <v>0</v>
      </c>
      <c r="U7" s="12">
        <v>0.53568408659614297</v>
      </c>
      <c r="V7" s="10">
        <f t="shared" si="4"/>
        <v>0.53333333333333333</v>
      </c>
    </row>
    <row r="8" spans="1:22" s="1" customFormat="1" x14ac:dyDescent="0.2">
      <c r="A8" s="1" t="s">
        <v>265</v>
      </c>
      <c r="B8" s="1">
        <v>639.60749999999996</v>
      </c>
      <c r="C8" s="25">
        <f t="shared" si="0"/>
        <v>0.34210007742695986</v>
      </c>
      <c r="D8" s="25">
        <f t="shared" si="1"/>
        <v>0.86118561244116265</v>
      </c>
      <c r="E8" s="25">
        <f t="shared" si="2"/>
        <v>0.29886292968182759</v>
      </c>
      <c r="F8" s="25">
        <f t="shared" si="3"/>
        <v>0.71849235088967989</v>
      </c>
      <c r="G8" s="11">
        <v>0</v>
      </c>
      <c r="H8" s="11">
        <v>0</v>
      </c>
      <c r="I8" s="11">
        <v>0.18516549600466184</v>
      </c>
      <c r="J8" s="11">
        <v>0</v>
      </c>
      <c r="K8" s="11">
        <v>8.4591899853219632E-2</v>
      </c>
      <c r="L8" s="11">
        <v>2.4670432235577975</v>
      </c>
      <c r="M8" s="11">
        <v>0</v>
      </c>
      <c r="N8" s="11">
        <v>0</v>
      </c>
      <c r="O8" s="12">
        <v>1.9245472823430168</v>
      </c>
      <c r="P8" s="12">
        <v>0.13228357096106291</v>
      </c>
      <c r="Q8" s="12">
        <v>0</v>
      </c>
      <c r="R8" s="12">
        <v>0</v>
      </c>
      <c r="S8" s="12">
        <v>3.5209654468713526E-2</v>
      </c>
      <c r="T8" s="12">
        <v>0</v>
      </c>
      <c r="U8" s="12">
        <v>0</v>
      </c>
      <c r="V8" s="10">
        <f t="shared" si="4"/>
        <v>0.4</v>
      </c>
    </row>
    <row r="9" spans="1:22" s="1" customFormat="1" x14ac:dyDescent="0.2">
      <c r="A9" s="1" t="s">
        <v>266</v>
      </c>
      <c r="B9" s="1">
        <v>721.58939999999996</v>
      </c>
      <c r="C9" s="25">
        <f t="shared" si="0"/>
        <v>8.5903978838528239E-2</v>
      </c>
      <c r="D9" s="25">
        <f t="shared" si="1"/>
        <v>0.14312042285325027</v>
      </c>
      <c r="E9" s="25">
        <f t="shared" si="2"/>
        <v>6.5640906326003542E-2</v>
      </c>
      <c r="F9" s="25">
        <f t="shared" si="3"/>
        <v>0.11999908141896697</v>
      </c>
      <c r="G9" s="11">
        <v>0</v>
      </c>
      <c r="H9" s="11">
        <v>0</v>
      </c>
      <c r="I9" s="11">
        <v>0</v>
      </c>
      <c r="J9" s="11">
        <v>0</v>
      </c>
      <c r="K9" s="11">
        <v>6.4922998820343039E-2</v>
      </c>
      <c r="L9" s="11">
        <v>0.35896131820458616</v>
      </c>
      <c r="M9" s="11">
        <v>0.26334751368329673</v>
      </c>
      <c r="N9" s="11">
        <v>0</v>
      </c>
      <c r="O9" s="12">
        <v>0.30389142579758771</v>
      </c>
      <c r="P9" s="12">
        <v>0.1555949184844371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0">
        <f>COUNTIF(G9:U9,"&gt;0")/15</f>
        <v>0.33333333333333331</v>
      </c>
    </row>
    <row r="10" spans="1:22" s="1" customFormat="1" x14ac:dyDescent="0.2">
      <c r="A10" s="1" t="s">
        <v>211</v>
      </c>
      <c r="B10" s="1">
        <v>706.61320000000001</v>
      </c>
      <c r="C10" s="25">
        <f t="shared" si="0"/>
        <v>0.11683204503878968</v>
      </c>
      <c r="D10" s="25">
        <f t="shared" si="1"/>
        <v>0.23755212770448098</v>
      </c>
      <c r="E10" s="25">
        <f t="shared" si="2"/>
        <v>5.8360494101748518E-2</v>
      </c>
      <c r="F10" s="25">
        <f t="shared" si="3"/>
        <v>8.5616818837728551E-2</v>
      </c>
      <c r="G10" s="11">
        <v>0.68575854844418305</v>
      </c>
      <c r="H10" s="11">
        <v>0</v>
      </c>
      <c r="I10" s="11">
        <v>0.1630174195283608</v>
      </c>
      <c r="J10" s="11">
        <v>8.5880392337773531E-2</v>
      </c>
      <c r="K10" s="11">
        <v>0</v>
      </c>
      <c r="L10" s="11">
        <v>0</v>
      </c>
      <c r="M10" s="11">
        <v>0</v>
      </c>
      <c r="N10" s="11">
        <v>0</v>
      </c>
      <c r="O10" s="12">
        <v>0.22281693701533778</v>
      </c>
      <c r="P10" s="12">
        <v>0</v>
      </c>
      <c r="Q10" s="12">
        <v>7.1263617629094445E-2</v>
      </c>
      <c r="R10" s="12">
        <v>0</v>
      </c>
      <c r="S10" s="12">
        <v>0.11444290406780741</v>
      </c>
      <c r="T10" s="12">
        <v>0</v>
      </c>
      <c r="U10" s="12">
        <v>0</v>
      </c>
      <c r="V10" s="10">
        <f t="shared" si="4"/>
        <v>0.4</v>
      </c>
    </row>
    <row r="11" spans="1:22" s="1" customFormat="1" x14ac:dyDescent="0.2">
      <c r="A11" s="1" t="s">
        <v>191</v>
      </c>
      <c r="B11" s="1">
        <v>386.36290000000002</v>
      </c>
      <c r="C11" s="25">
        <f t="shared" si="0"/>
        <v>0.1043735744157118</v>
      </c>
      <c r="D11" s="25">
        <f t="shared" si="1"/>
        <v>0.11740622999251951</v>
      </c>
      <c r="E11" s="25">
        <f t="shared" si="2"/>
        <v>8.2317797231516318E-2</v>
      </c>
      <c r="F11" s="25">
        <f t="shared" si="3"/>
        <v>0.15097794556970906</v>
      </c>
      <c r="G11" s="11">
        <v>0</v>
      </c>
      <c r="H11" s="11">
        <v>0.27156836669563739</v>
      </c>
      <c r="I11" s="11">
        <v>0.23866910583771009</v>
      </c>
      <c r="J11" s="11">
        <v>0.17228359927807727</v>
      </c>
      <c r="K11" s="11">
        <v>0.15246752351426968</v>
      </c>
      <c r="L11" s="11">
        <v>0</v>
      </c>
      <c r="M11" s="11">
        <v>0</v>
      </c>
      <c r="N11" s="11">
        <v>0</v>
      </c>
      <c r="O11" s="12">
        <v>0</v>
      </c>
      <c r="P11" s="12">
        <v>6.3054709401461087E-2</v>
      </c>
      <c r="Q11" s="12">
        <v>0</v>
      </c>
      <c r="R11" s="12">
        <v>0</v>
      </c>
      <c r="S11" s="12">
        <v>0</v>
      </c>
      <c r="T11" s="12">
        <v>0.10077732389435955</v>
      </c>
      <c r="U11" s="12">
        <v>0.41239254732479358</v>
      </c>
      <c r="V11" s="10">
        <f t="shared" si="4"/>
        <v>0.46666666666666667</v>
      </c>
    </row>
    <row r="12" spans="1:22" s="1" customFormat="1" x14ac:dyDescent="0.2">
      <c r="A12" s="1" t="s">
        <v>27</v>
      </c>
      <c r="B12" s="1">
        <v>400.37860000000001</v>
      </c>
      <c r="C12" s="25">
        <f t="shared" si="0"/>
        <v>8.0840596519794925</v>
      </c>
      <c r="D12" s="25">
        <f t="shared" si="1"/>
        <v>6.7161463052766379</v>
      </c>
      <c r="E12" s="25">
        <f t="shared" si="2"/>
        <v>4.2840124728220887</v>
      </c>
      <c r="F12" s="25">
        <f t="shared" si="3"/>
        <v>4.4750330267774512</v>
      </c>
      <c r="G12" s="11">
        <v>1.7428990104958146</v>
      </c>
      <c r="H12" s="11">
        <v>17.920356917569801</v>
      </c>
      <c r="I12" s="11">
        <v>3.9310514792607871</v>
      </c>
      <c r="J12" s="11">
        <v>6.4761544011869843</v>
      </c>
      <c r="K12" s="11">
        <v>3.4520981695937518</v>
      </c>
      <c r="L12" s="11">
        <v>18.488184623288038</v>
      </c>
      <c r="M12" s="11">
        <v>2.9321759271118122</v>
      </c>
      <c r="N12" s="11">
        <v>9.7295566873289516</v>
      </c>
      <c r="O12" s="12">
        <v>14.029302261600558</v>
      </c>
      <c r="P12" s="12">
        <v>3.8589776715681179</v>
      </c>
      <c r="Q12" s="12">
        <v>1.7346986272339449</v>
      </c>
      <c r="R12" s="12">
        <v>2.4531550296705587</v>
      </c>
      <c r="S12" s="12">
        <v>1.0172804385881362</v>
      </c>
      <c r="T12" s="12">
        <v>2.2060540872216254</v>
      </c>
      <c r="U12" s="12">
        <v>4.6886191938716744</v>
      </c>
      <c r="V12" s="10">
        <f t="shared" si="4"/>
        <v>1</v>
      </c>
    </row>
    <row r="13" spans="1:22" s="1" customFormat="1" x14ac:dyDescent="0.2">
      <c r="A13" s="1" t="s">
        <v>107</v>
      </c>
      <c r="B13" s="1">
        <v>536.50369999999998</v>
      </c>
      <c r="C13" s="25">
        <f t="shared" si="0"/>
        <v>0.3550890994599159</v>
      </c>
      <c r="D13" s="25">
        <f t="shared" si="1"/>
        <v>0.45484179754212334</v>
      </c>
      <c r="E13" s="25">
        <f t="shared" si="2"/>
        <v>0.16018989744136405</v>
      </c>
      <c r="F13" s="25">
        <f t="shared" si="3"/>
        <v>0.17570538016738005</v>
      </c>
      <c r="G13" s="11">
        <v>0.26968318521987006</v>
      </c>
      <c r="H13" s="11">
        <v>0.32721723375509332</v>
      </c>
      <c r="I13" s="11">
        <v>0.15679805531186602</v>
      </c>
      <c r="J13" s="11">
        <v>0.19036973107648092</v>
      </c>
      <c r="K13" s="11">
        <v>0.16516185611758941</v>
      </c>
      <c r="L13" s="11">
        <v>1.4530881567964329</v>
      </c>
      <c r="M13" s="11">
        <v>0</v>
      </c>
      <c r="N13" s="11">
        <v>0.27839457740199453</v>
      </c>
      <c r="O13" s="12">
        <v>0.46545545426289003</v>
      </c>
      <c r="P13" s="12">
        <v>5.987341716799683E-2</v>
      </c>
      <c r="Q13" s="12">
        <v>0.23543681426753196</v>
      </c>
      <c r="R13" s="12">
        <v>0</v>
      </c>
      <c r="S13" s="12">
        <v>7.029826898695736E-2</v>
      </c>
      <c r="T13" s="12">
        <v>0.29026532740417221</v>
      </c>
      <c r="U13" s="12">
        <v>0</v>
      </c>
      <c r="V13" s="10">
        <f t="shared" si="4"/>
        <v>0.8</v>
      </c>
    </row>
    <row r="14" spans="1:22" s="1" customFormat="1" x14ac:dyDescent="0.2">
      <c r="A14" s="1" t="s">
        <v>212</v>
      </c>
      <c r="B14" s="1">
        <v>632.63400000000001</v>
      </c>
      <c r="C14" s="25">
        <f t="shared" si="0"/>
        <v>0.78190506669797544</v>
      </c>
      <c r="D14" s="25">
        <f t="shared" si="1"/>
        <v>1.5908808989699852</v>
      </c>
      <c r="E14" s="25">
        <f t="shared" si="2"/>
        <v>0.26696131725976913</v>
      </c>
      <c r="F14" s="25">
        <f t="shared" si="3"/>
        <v>0.40465030233606991</v>
      </c>
      <c r="G14" s="11">
        <v>0</v>
      </c>
      <c r="H14" s="11">
        <v>4.4475036046020415</v>
      </c>
      <c r="I14" s="11">
        <v>0.13151045345383508</v>
      </c>
      <c r="J14" s="11">
        <v>1.6762264755279273</v>
      </c>
      <c r="K14" s="11">
        <v>0</v>
      </c>
      <c r="L14" s="11">
        <v>0</v>
      </c>
      <c r="M14" s="11">
        <v>0</v>
      </c>
      <c r="N14" s="11">
        <v>0</v>
      </c>
      <c r="O14" s="12">
        <v>0</v>
      </c>
      <c r="P14" s="12">
        <v>0.97941642995789813</v>
      </c>
      <c r="Q14" s="12">
        <v>0</v>
      </c>
      <c r="R14" s="12">
        <v>0.70586960375021202</v>
      </c>
      <c r="S14" s="12">
        <v>3.257991934400499E-2</v>
      </c>
      <c r="T14" s="12">
        <v>0.15086326776626877</v>
      </c>
      <c r="U14" s="12">
        <v>0</v>
      </c>
      <c r="V14" s="10">
        <f t="shared" si="4"/>
        <v>0.46666666666666667</v>
      </c>
    </row>
    <row r="15" spans="1:22" s="1" customFormat="1" x14ac:dyDescent="0.2">
      <c r="A15" s="1" t="s">
        <v>151</v>
      </c>
      <c r="B15" s="1">
        <v>630.61839999999995</v>
      </c>
      <c r="C15" s="25">
        <f t="shared" si="0"/>
        <v>1.9077617991623592</v>
      </c>
      <c r="D15" s="25">
        <f t="shared" si="1"/>
        <v>3.5624612885541627</v>
      </c>
      <c r="E15" s="25">
        <f t="shared" si="2"/>
        <v>0.41089773635166044</v>
      </c>
      <c r="F15" s="25">
        <f t="shared" si="3"/>
        <v>0.53060594118096915</v>
      </c>
      <c r="G15" s="11">
        <v>0.25046013992340976</v>
      </c>
      <c r="H15" s="11">
        <v>5.890725499933029</v>
      </c>
      <c r="I15" s="11">
        <v>0</v>
      </c>
      <c r="J15" s="11">
        <v>9.1209087534424338</v>
      </c>
      <c r="K15" s="11">
        <v>0</v>
      </c>
      <c r="L15" s="11">
        <v>0</v>
      </c>
      <c r="M15" s="11">
        <v>0</v>
      </c>
      <c r="N15" s="11">
        <v>0</v>
      </c>
      <c r="O15" s="12">
        <v>0.20889403837713377</v>
      </c>
      <c r="P15" s="12">
        <v>1.2530735628744094</v>
      </c>
      <c r="Q15" s="12">
        <v>7.3296555795137039E-2</v>
      </c>
      <c r="R15" s="12">
        <v>1.1032766057470553</v>
      </c>
      <c r="S15" s="12">
        <v>3.1431723279518292E-2</v>
      </c>
      <c r="T15" s="12">
        <v>0.18196796670663476</v>
      </c>
      <c r="U15" s="12">
        <v>2.4343701681733911E-2</v>
      </c>
      <c r="V15" s="10">
        <f t="shared" si="4"/>
        <v>0.66666666666666663</v>
      </c>
    </row>
    <row r="16" spans="1:22" s="1" customFormat="1" x14ac:dyDescent="0.2">
      <c r="A16" s="1" t="s">
        <v>39</v>
      </c>
      <c r="B16" s="1">
        <v>383.31610000000001</v>
      </c>
      <c r="C16" s="25">
        <f t="shared" si="0"/>
        <v>16.352547389676655</v>
      </c>
      <c r="D16" s="25">
        <f t="shared" si="1"/>
        <v>20.772195014609007</v>
      </c>
      <c r="E16" s="25">
        <f t="shared" si="2"/>
        <v>41.045036737956785</v>
      </c>
      <c r="F16" s="25">
        <f t="shared" si="3"/>
        <v>28.450264274255542</v>
      </c>
      <c r="G16" s="11">
        <v>6.197860905723342</v>
      </c>
      <c r="H16" s="11">
        <v>53.051692414385585</v>
      </c>
      <c r="I16" s="11">
        <v>2.2382491555441191</v>
      </c>
      <c r="J16" s="11">
        <v>46.601339343543273</v>
      </c>
      <c r="K16" s="11">
        <v>5.4185245404423661</v>
      </c>
      <c r="L16" s="11">
        <v>6.2828738979871046</v>
      </c>
      <c r="M16" s="11">
        <v>5.9515704038620019</v>
      </c>
      <c r="N16" s="11">
        <v>5.0782684559254454</v>
      </c>
      <c r="O16" s="12">
        <v>15.68171223326463</v>
      </c>
      <c r="P16" s="12">
        <v>34.814516368100641</v>
      </c>
      <c r="Q16" s="12">
        <v>92.917351376452416</v>
      </c>
      <c r="R16" s="12">
        <v>37.55775033841519</v>
      </c>
      <c r="S16" s="12">
        <v>61.305135261497881</v>
      </c>
      <c r="T16" s="12">
        <v>36.205503354192388</v>
      </c>
      <c r="U16" s="12">
        <v>8.8332882337744021</v>
      </c>
      <c r="V16" s="10">
        <f t="shared" si="4"/>
        <v>1</v>
      </c>
    </row>
    <row r="17" spans="1:22" s="1" customFormat="1" x14ac:dyDescent="0.2">
      <c r="A17" s="1" t="s">
        <v>99</v>
      </c>
      <c r="B17" s="1">
        <v>411.34739999999999</v>
      </c>
      <c r="C17" s="25">
        <f t="shared" si="0"/>
        <v>6.4243509356984427</v>
      </c>
      <c r="D17" s="25">
        <f t="shared" si="1"/>
        <v>11.558205627918035</v>
      </c>
      <c r="E17" s="25">
        <f t="shared" si="2"/>
        <v>24.332946540433532</v>
      </c>
      <c r="F17" s="25">
        <f t="shared" si="3"/>
        <v>21.382099748479856</v>
      </c>
      <c r="G17" s="11">
        <v>0</v>
      </c>
      <c r="H17" s="11">
        <v>25.824259603096497</v>
      </c>
      <c r="I17" s="11">
        <v>0.11999143053120767</v>
      </c>
      <c r="J17" s="11">
        <v>24.447323322701251</v>
      </c>
      <c r="K17" s="11">
        <v>0.15415222927066602</v>
      </c>
      <c r="L17" s="11">
        <v>0.84908089998792069</v>
      </c>
      <c r="M17" s="11">
        <v>0</v>
      </c>
      <c r="N17" s="11">
        <v>0</v>
      </c>
      <c r="O17" s="12">
        <v>2.7750125415699931</v>
      </c>
      <c r="P17" s="12">
        <v>21.51876167149344</v>
      </c>
      <c r="Q17" s="12">
        <v>61.509943362566602</v>
      </c>
      <c r="R17" s="12">
        <v>23.488537315035881</v>
      </c>
      <c r="S17" s="12">
        <v>41.592625904111785</v>
      </c>
      <c r="T17" s="12">
        <v>18.746558118109569</v>
      </c>
      <c r="U17" s="12">
        <v>0.69918687014745995</v>
      </c>
      <c r="V17" s="10">
        <f t="shared" si="4"/>
        <v>0.8</v>
      </c>
    </row>
    <row r="18" spans="1:22" s="1" customFormat="1" x14ac:dyDescent="0.2">
      <c r="A18" s="1" t="s">
        <v>170</v>
      </c>
      <c r="B18" s="1">
        <v>425.363</v>
      </c>
      <c r="C18" s="25">
        <f t="shared" si="0"/>
        <v>7.4539089797421312E-2</v>
      </c>
      <c r="D18" s="25">
        <f t="shared" si="1"/>
        <v>0.1136253362739231</v>
      </c>
      <c r="E18" s="25">
        <f t="shared" si="2"/>
        <v>0.36600750849352642</v>
      </c>
      <c r="F18" s="25">
        <f t="shared" si="3"/>
        <v>0.55193761141044462</v>
      </c>
      <c r="G18" s="11">
        <v>0.30146081298441169</v>
      </c>
      <c r="H18" s="11">
        <v>0</v>
      </c>
      <c r="I18" s="11">
        <v>0</v>
      </c>
      <c r="J18" s="11">
        <v>0.13199575918900811</v>
      </c>
      <c r="K18" s="11">
        <v>0</v>
      </c>
      <c r="L18" s="11">
        <v>0.16285614620595068</v>
      </c>
      <c r="M18" s="11">
        <v>0</v>
      </c>
      <c r="N18" s="11">
        <v>0</v>
      </c>
      <c r="O18" s="12">
        <v>0</v>
      </c>
      <c r="P18" s="12">
        <v>7.4872080591575518E-2</v>
      </c>
      <c r="Q18" s="12">
        <v>0.90215128793388033</v>
      </c>
      <c r="R18" s="12">
        <v>0</v>
      </c>
      <c r="S18" s="12">
        <v>1.3798389063996039</v>
      </c>
      <c r="T18" s="12">
        <v>0.20519028452962465</v>
      </c>
      <c r="U18" s="12">
        <v>0</v>
      </c>
      <c r="V18" s="10">
        <f t="shared" si="4"/>
        <v>0.46666666666666667</v>
      </c>
    </row>
    <row r="19" spans="1:22" s="1" customFormat="1" x14ac:dyDescent="0.2">
      <c r="A19" s="1" t="s">
        <v>28</v>
      </c>
      <c r="B19" s="1">
        <v>439.37819999999999</v>
      </c>
      <c r="C19" s="25">
        <f t="shared" si="0"/>
        <v>7.4182528221309507</v>
      </c>
      <c r="D19" s="25">
        <f t="shared" si="1"/>
        <v>8.1003056748108762</v>
      </c>
      <c r="E19" s="25">
        <f t="shared" si="2"/>
        <v>23.484265747547749</v>
      </c>
      <c r="F19" s="25">
        <f t="shared" si="3"/>
        <v>16.406622081042016</v>
      </c>
      <c r="G19" s="11">
        <v>1.2663886180668225</v>
      </c>
      <c r="H19" s="11">
        <v>20.79315865046236</v>
      </c>
      <c r="I19" s="11">
        <v>3.7770731059421294</v>
      </c>
      <c r="J19" s="11">
        <v>19.512654889181494</v>
      </c>
      <c r="K19" s="11">
        <v>1.219468332234191</v>
      </c>
      <c r="L19" s="11">
        <v>3.3455568045413941</v>
      </c>
      <c r="M19" s="11">
        <v>2.1254219536601893</v>
      </c>
      <c r="N19" s="11">
        <v>7.3063002229590275</v>
      </c>
      <c r="O19" s="12">
        <v>7.4507782970054643</v>
      </c>
      <c r="P19" s="12">
        <v>18.529529228849881</v>
      </c>
      <c r="Q19" s="12">
        <v>54.557685275849217</v>
      </c>
      <c r="R19" s="12">
        <v>22.38739878027128</v>
      </c>
      <c r="S19" s="12">
        <v>35.011429122276425</v>
      </c>
      <c r="T19" s="12">
        <v>16.644314064489691</v>
      </c>
      <c r="U19" s="12">
        <v>9.8087254640922836</v>
      </c>
      <c r="V19" s="10">
        <f t="shared" si="4"/>
        <v>1</v>
      </c>
    </row>
    <row r="20" spans="1:22" s="1" customFormat="1" x14ac:dyDescent="0.2">
      <c r="A20" s="1" t="s">
        <v>40</v>
      </c>
      <c r="B20" s="1">
        <v>437.363</v>
      </c>
      <c r="C20" s="25">
        <f t="shared" si="0"/>
        <v>3.3154697532909974</v>
      </c>
      <c r="D20" s="25">
        <f t="shared" si="1"/>
        <v>4.3270141257482351</v>
      </c>
      <c r="E20" s="25">
        <f t="shared" si="2"/>
        <v>5.3557705695328703</v>
      </c>
      <c r="F20" s="25">
        <f t="shared" si="3"/>
        <v>4.7600933587946885</v>
      </c>
      <c r="G20" s="11">
        <v>2.4542165581665869</v>
      </c>
      <c r="H20" s="11">
        <v>10.222665583241344</v>
      </c>
      <c r="I20" s="11">
        <v>1.0817692465492577</v>
      </c>
      <c r="J20" s="11">
        <v>10.269115611225972</v>
      </c>
      <c r="K20" s="11">
        <v>0.25197476248384143</v>
      </c>
      <c r="L20" s="11">
        <v>0.98318739819539025</v>
      </c>
      <c r="M20" s="11">
        <v>0.74007767695370485</v>
      </c>
      <c r="N20" s="11">
        <v>0.52075118951188548</v>
      </c>
      <c r="O20" s="12">
        <v>1.72011862303036</v>
      </c>
      <c r="P20" s="12">
        <v>5.8380890183351877</v>
      </c>
      <c r="Q20" s="12">
        <v>13.986587368850852</v>
      </c>
      <c r="R20" s="12">
        <v>1.6239704964616142</v>
      </c>
      <c r="S20" s="12">
        <v>8.7522052307535745</v>
      </c>
      <c r="T20" s="12">
        <v>4.9441733089177626</v>
      </c>
      <c r="U20" s="12">
        <v>0.62524994038074</v>
      </c>
      <c r="V20" s="10">
        <f t="shared" si="4"/>
        <v>1</v>
      </c>
    </row>
    <row r="21" spans="1:22" s="1" customFormat="1" x14ac:dyDescent="0.2">
      <c r="A21" s="1" t="s">
        <v>120</v>
      </c>
      <c r="B21" s="1">
        <v>453.39429999999999</v>
      </c>
      <c r="C21" s="25">
        <f t="shared" si="0"/>
        <v>0.21669368175791398</v>
      </c>
      <c r="D21" s="25">
        <f t="shared" si="1"/>
        <v>0.27741913085033842</v>
      </c>
      <c r="E21" s="25">
        <f t="shared" si="2"/>
        <v>0.4489710178145076</v>
      </c>
      <c r="F21" s="25">
        <f t="shared" si="3"/>
        <v>0.58920081648350331</v>
      </c>
      <c r="G21" s="11">
        <v>0.36924751653528093</v>
      </c>
      <c r="H21" s="11">
        <v>0.68331756560570744</v>
      </c>
      <c r="I21" s="11">
        <v>0</v>
      </c>
      <c r="J21" s="11">
        <v>0.53954287235623266</v>
      </c>
      <c r="K21" s="11">
        <v>0</v>
      </c>
      <c r="L21" s="11">
        <v>0</v>
      </c>
      <c r="M21" s="11">
        <v>0.14144149956609059</v>
      </c>
      <c r="N21" s="11">
        <v>0</v>
      </c>
      <c r="O21" s="12">
        <v>0.1739464111230718</v>
      </c>
      <c r="P21" s="12">
        <v>0</v>
      </c>
      <c r="Q21" s="12">
        <v>1.3066605518502017</v>
      </c>
      <c r="R21" s="12">
        <v>0.13262928936354168</v>
      </c>
      <c r="S21" s="12">
        <v>1.3093781976841616</v>
      </c>
      <c r="T21" s="12">
        <v>0.10512711815656663</v>
      </c>
      <c r="U21" s="12">
        <v>0.11505555652400994</v>
      </c>
      <c r="V21" s="10">
        <f t="shared" si="4"/>
        <v>0.66666666666666663</v>
      </c>
    </row>
    <row r="22" spans="1:22" s="1" customFormat="1" x14ac:dyDescent="0.2">
      <c r="A22" s="1" t="s">
        <v>29</v>
      </c>
      <c r="B22" s="1">
        <v>467.40949999999998</v>
      </c>
      <c r="C22" s="25">
        <f t="shared" si="0"/>
        <v>4.8908112054791824</v>
      </c>
      <c r="D22" s="25">
        <f t="shared" si="1"/>
        <v>6.5158448482676832</v>
      </c>
      <c r="E22" s="25">
        <f t="shared" si="2"/>
        <v>17.890813641940248</v>
      </c>
      <c r="F22" s="25">
        <f t="shared" si="3"/>
        <v>14.649448060461108</v>
      </c>
      <c r="G22" s="11">
        <v>2.047901728640706</v>
      </c>
      <c r="H22" s="11">
        <v>15.747393133856521</v>
      </c>
      <c r="I22" s="11">
        <v>0.28511117444587375</v>
      </c>
      <c r="J22" s="11">
        <v>15.075405719608849</v>
      </c>
      <c r="K22" s="11">
        <v>1.7242473357519714</v>
      </c>
      <c r="L22" s="11">
        <v>1.3099431573872902</v>
      </c>
      <c r="M22" s="11">
        <v>1.5907498899336485</v>
      </c>
      <c r="N22" s="11">
        <v>1.3457375042086097</v>
      </c>
      <c r="O22" s="12">
        <v>5.0674422190374884</v>
      </c>
      <c r="P22" s="12">
        <v>15.58080580933747</v>
      </c>
      <c r="Q22" s="12">
        <v>45.053473988442107</v>
      </c>
      <c r="R22" s="12">
        <v>15.836224384246107</v>
      </c>
      <c r="S22" s="12">
        <v>27.983375297531744</v>
      </c>
      <c r="T22" s="12">
        <v>13.88314714618202</v>
      </c>
      <c r="U22" s="12">
        <v>1.8312266488048223</v>
      </c>
      <c r="V22" s="10">
        <f t="shared" si="4"/>
        <v>1</v>
      </c>
    </row>
    <row r="23" spans="1:22" s="1" customFormat="1" x14ac:dyDescent="0.2">
      <c r="A23" s="1" t="s">
        <v>41</v>
      </c>
      <c r="B23" s="1">
        <v>465.39429999999999</v>
      </c>
      <c r="C23" s="25">
        <f t="shared" si="0"/>
        <v>4.5096474495859722</v>
      </c>
      <c r="D23" s="25">
        <f t="shared" si="1"/>
        <v>3.2925942581990983</v>
      </c>
      <c r="E23" s="25">
        <f t="shared" si="2"/>
        <v>4.8555192652190238</v>
      </c>
      <c r="F23" s="25">
        <f t="shared" si="3"/>
        <v>3.3600769517195324</v>
      </c>
      <c r="G23" s="11">
        <v>9.0443285533744504</v>
      </c>
      <c r="H23" s="11">
        <v>8.5225481520703568</v>
      </c>
      <c r="I23" s="11">
        <v>1.0643476016651361</v>
      </c>
      <c r="J23" s="11">
        <v>7.4514782590617639</v>
      </c>
      <c r="K23" s="11">
        <v>1.6701208480906324</v>
      </c>
      <c r="L23" s="11">
        <v>3.6697122234257891</v>
      </c>
      <c r="M23" s="11">
        <v>2.7765340172066795</v>
      </c>
      <c r="N23" s="11">
        <v>1.8781099417929725</v>
      </c>
      <c r="O23" s="12">
        <v>4.6450745939439599</v>
      </c>
      <c r="P23" s="12">
        <v>4.4156183638307498</v>
      </c>
      <c r="Q23" s="12">
        <v>10.758786198948382</v>
      </c>
      <c r="R23" s="12">
        <v>1.5173612265762413</v>
      </c>
      <c r="S23" s="12">
        <v>6.7345014583904348</v>
      </c>
      <c r="T23" s="12">
        <v>5.2807378905858426</v>
      </c>
      <c r="U23" s="12">
        <v>0.63655512425756022</v>
      </c>
      <c r="V23" s="10">
        <f t="shared" si="4"/>
        <v>1</v>
      </c>
    </row>
    <row r="24" spans="1:22" s="1" customFormat="1" x14ac:dyDescent="0.2">
      <c r="A24" s="1" t="s">
        <v>153</v>
      </c>
      <c r="B24" s="1">
        <v>463.37869999999998</v>
      </c>
      <c r="C24" s="25">
        <f t="shared" si="0"/>
        <v>0.12580490940471187</v>
      </c>
      <c r="D24" s="25">
        <f t="shared" si="1"/>
        <v>0.1556002712670623</v>
      </c>
      <c r="E24" s="25">
        <f t="shared" si="2"/>
        <v>0.19105441745775506</v>
      </c>
      <c r="F24" s="25">
        <f t="shared" si="3"/>
        <v>0.21220985638661299</v>
      </c>
      <c r="G24" s="11">
        <v>0.29798829277510669</v>
      </c>
      <c r="H24" s="11">
        <v>0.32721011657419224</v>
      </c>
      <c r="I24" s="11">
        <v>0.30800725256232953</v>
      </c>
      <c r="J24" s="11">
        <v>0</v>
      </c>
      <c r="K24" s="11">
        <v>7.323361332606651E-2</v>
      </c>
      <c r="L24" s="11">
        <v>0</v>
      </c>
      <c r="M24" s="11">
        <v>0</v>
      </c>
      <c r="N24" s="11">
        <v>0</v>
      </c>
      <c r="O24" s="12">
        <v>0</v>
      </c>
      <c r="P24" s="12">
        <v>9.8513461486027451E-2</v>
      </c>
      <c r="Q24" s="12">
        <v>0.42614069570576074</v>
      </c>
      <c r="R24" s="12">
        <v>0.45190171790747014</v>
      </c>
      <c r="S24" s="12">
        <v>0.360825047105027</v>
      </c>
      <c r="T24" s="12">
        <v>0</v>
      </c>
      <c r="U24" s="12">
        <v>0</v>
      </c>
      <c r="V24" s="10">
        <f t="shared" si="4"/>
        <v>0.53333333333333333</v>
      </c>
    </row>
    <row r="25" spans="1:22" s="1" customFormat="1" x14ac:dyDescent="0.2">
      <c r="A25" s="1" t="s">
        <v>193</v>
      </c>
      <c r="B25" s="1">
        <v>481.42559999999997</v>
      </c>
      <c r="C25" s="25">
        <f t="shared" si="0"/>
        <v>0.1348309967001565</v>
      </c>
      <c r="D25" s="25">
        <f t="shared" si="1"/>
        <v>0.21592201900468486</v>
      </c>
      <c r="E25" s="25">
        <f t="shared" si="2"/>
        <v>0.20776420460223893</v>
      </c>
      <c r="F25" s="25">
        <f t="shared" si="3"/>
        <v>0.30889969291065983</v>
      </c>
      <c r="G25" s="11">
        <v>0</v>
      </c>
      <c r="H25" s="11">
        <v>0.46071274074250662</v>
      </c>
      <c r="I25" s="11">
        <v>0</v>
      </c>
      <c r="J25" s="11">
        <v>0</v>
      </c>
      <c r="K25" s="11">
        <v>0.4941880309631238</v>
      </c>
      <c r="L25" s="11">
        <v>0</v>
      </c>
      <c r="M25" s="11">
        <v>0.1237472018956217</v>
      </c>
      <c r="N25" s="11">
        <v>0</v>
      </c>
      <c r="O25" s="12">
        <v>0</v>
      </c>
      <c r="P25" s="12">
        <v>0</v>
      </c>
      <c r="Q25" s="12">
        <v>0.77152248720100169</v>
      </c>
      <c r="R25" s="12">
        <v>0.18925794680426924</v>
      </c>
      <c r="S25" s="12">
        <v>0.49356899821040151</v>
      </c>
      <c r="T25" s="12">
        <v>0</v>
      </c>
      <c r="U25" s="12">
        <v>0</v>
      </c>
      <c r="V25" s="10">
        <f t="shared" si="4"/>
        <v>0.4</v>
      </c>
    </row>
    <row r="26" spans="1:22" s="1" customFormat="1" x14ac:dyDescent="0.2">
      <c r="A26" s="1" t="s">
        <v>30</v>
      </c>
      <c r="B26" s="1">
        <v>495.44080000000002</v>
      </c>
      <c r="C26" s="25">
        <f t="shared" si="0"/>
        <v>26.753698831097822</v>
      </c>
      <c r="D26" s="25">
        <f t="shared" si="1"/>
        <v>13.330120054082384</v>
      </c>
      <c r="E26" s="25">
        <f t="shared" si="2"/>
        <v>26.742792893894833</v>
      </c>
      <c r="F26" s="25">
        <f t="shared" si="3"/>
        <v>8.8534074749317693</v>
      </c>
      <c r="G26" s="11">
        <v>30.939226299698429</v>
      </c>
      <c r="H26" s="11">
        <v>53.914800772508499</v>
      </c>
      <c r="I26" s="11">
        <v>12.482207115293342</v>
      </c>
      <c r="J26" s="11">
        <v>35.001795782546488</v>
      </c>
      <c r="K26" s="11">
        <v>16.037338352131634</v>
      </c>
      <c r="L26" s="11">
        <v>19.455228711065061</v>
      </c>
      <c r="M26" s="11">
        <v>19.776877829154305</v>
      </c>
      <c r="N26" s="11">
        <v>26.422115786384808</v>
      </c>
      <c r="O26" s="12">
        <v>27.817668192227323</v>
      </c>
      <c r="P26" s="12">
        <v>20.510791752717733</v>
      </c>
      <c r="Q26" s="12">
        <v>42.604084918560872</v>
      </c>
      <c r="R26" s="12">
        <v>28.658279907523546</v>
      </c>
      <c r="S26" s="12">
        <v>24.767140375230849</v>
      </c>
      <c r="T26" s="12">
        <v>28.987281011289461</v>
      </c>
      <c r="U26" s="12">
        <v>13.85430409971406</v>
      </c>
      <c r="V26" s="10">
        <f t="shared" si="4"/>
        <v>1</v>
      </c>
    </row>
    <row r="27" spans="1:22" s="1" customFormat="1" x14ac:dyDescent="0.2">
      <c r="A27" s="1" t="s">
        <v>82</v>
      </c>
      <c r="B27" s="1">
        <v>493.42509999999999</v>
      </c>
      <c r="C27" s="25">
        <f t="shared" si="0"/>
        <v>1.0184552641908262</v>
      </c>
      <c r="D27" s="25">
        <f t="shared" si="1"/>
        <v>1.2788463352678672</v>
      </c>
      <c r="E27" s="25">
        <f t="shared" si="2"/>
        <v>4.0531970665711468</v>
      </c>
      <c r="F27" s="25">
        <f t="shared" si="3"/>
        <v>4.7686591631175999</v>
      </c>
      <c r="G27" s="11">
        <v>0.28293690522998249</v>
      </c>
      <c r="H27" s="11">
        <v>0.70678945562407736</v>
      </c>
      <c r="I27" s="11">
        <v>0</v>
      </c>
      <c r="J27" s="11">
        <v>1.7372194169180031</v>
      </c>
      <c r="K27" s="11">
        <v>3.7541558628369835</v>
      </c>
      <c r="L27" s="11">
        <v>0.25610305963236535</v>
      </c>
      <c r="M27" s="11">
        <v>1.4104374132851987</v>
      </c>
      <c r="N27" s="11">
        <v>0</v>
      </c>
      <c r="O27" s="12">
        <v>0.44329448612152905</v>
      </c>
      <c r="P27" s="12">
        <v>4.0631370371207867</v>
      </c>
      <c r="Q27" s="12">
        <v>12.84063932463541</v>
      </c>
      <c r="R27" s="12">
        <v>0.96042188213547119</v>
      </c>
      <c r="S27" s="12">
        <v>8.0960272180050659</v>
      </c>
      <c r="T27" s="12">
        <v>1.8346135187690165</v>
      </c>
      <c r="U27" s="12">
        <v>0.13424599921074976</v>
      </c>
      <c r="V27" s="10">
        <f t="shared" si="4"/>
        <v>0.8666666666666667</v>
      </c>
    </row>
    <row r="28" spans="1:22" s="1" customFormat="1" x14ac:dyDescent="0.2">
      <c r="A28" s="1" t="s">
        <v>31</v>
      </c>
      <c r="B28" s="1">
        <v>491.40949999999998</v>
      </c>
      <c r="C28" s="25">
        <f t="shared" si="0"/>
        <v>3.2217909193781642</v>
      </c>
      <c r="D28" s="25">
        <f t="shared" si="1"/>
        <v>1.656842738236626</v>
      </c>
      <c r="E28" s="25">
        <f t="shared" si="2"/>
        <v>2.3351112065598061</v>
      </c>
      <c r="F28" s="25">
        <f t="shared" si="3"/>
        <v>1.3095995390507855</v>
      </c>
      <c r="G28" s="11">
        <v>3.7092040989743604</v>
      </c>
      <c r="H28" s="11">
        <v>5.6375453016511097</v>
      </c>
      <c r="I28" s="11">
        <v>1.310103274538633</v>
      </c>
      <c r="J28" s="11">
        <v>5.1392123054410748</v>
      </c>
      <c r="K28" s="11">
        <v>1.7197295849469321</v>
      </c>
      <c r="L28" s="11">
        <v>4.1388182318513085</v>
      </c>
      <c r="M28" s="11">
        <v>2.1438002179867111</v>
      </c>
      <c r="N28" s="11">
        <v>1.9759143396351859</v>
      </c>
      <c r="O28" s="12">
        <v>4.2639776964537708</v>
      </c>
      <c r="P28" s="12">
        <v>1.792707454285271</v>
      </c>
      <c r="Q28" s="12">
        <v>4.0304040149014018</v>
      </c>
      <c r="R28" s="12">
        <v>1.778820106584817</v>
      </c>
      <c r="S28" s="12">
        <v>2.0845800202189553</v>
      </c>
      <c r="T28" s="12">
        <v>1.6675775041850647</v>
      </c>
      <c r="U28" s="12">
        <v>0.72771164928936571</v>
      </c>
      <c r="V28" s="10">
        <f t="shared" si="4"/>
        <v>1</v>
      </c>
    </row>
    <row r="29" spans="1:22" s="1" customFormat="1" x14ac:dyDescent="0.2">
      <c r="A29" s="1" t="s">
        <v>121</v>
      </c>
      <c r="B29" s="1">
        <v>489.39429999999999</v>
      </c>
      <c r="C29" s="25">
        <f t="shared" si="0"/>
        <v>0.18401820634740085</v>
      </c>
      <c r="D29" s="25">
        <f t="shared" si="1"/>
        <v>0.19942442492799289</v>
      </c>
      <c r="E29" s="25">
        <f t="shared" si="2"/>
        <v>0.14827417676827245</v>
      </c>
      <c r="F29" s="25">
        <f t="shared" si="3"/>
        <v>0.13541135952603414</v>
      </c>
      <c r="G29" s="11">
        <v>0.33576689269071358</v>
      </c>
      <c r="H29" s="11">
        <v>0</v>
      </c>
      <c r="I29" s="11">
        <v>0.17469832133678617</v>
      </c>
      <c r="J29" s="11">
        <v>0</v>
      </c>
      <c r="K29" s="11">
        <v>0.1682301516412926</v>
      </c>
      <c r="L29" s="11">
        <v>0.21931271366940164</v>
      </c>
      <c r="M29" s="11">
        <v>0</v>
      </c>
      <c r="N29" s="11">
        <v>0.57413757144101274</v>
      </c>
      <c r="O29" s="12">
        <v>0.24761469471380798</v>
      </c>
      <c r="P29" s="12">
        <v>0.18281487208944322</v>
      </c>
      <c r="Q29" s="12">
        <v>0.31525614747466696</v>
      </c>
      <c r="R29" s="12">
        <v>0</v>
      </c>
      <c r="S29" s="12">
        <v>2.9727180446875761E-2</v>
      </c>
      <c r="T29" s="12">
        <v>0.26250634265311329</v>
      </c>
      <c r="U29" s="12">
        <v>0</v>
      </c>
      <c r="V29" s="10">
        <f t="shared" si="4"/>
        <v>0.66666666666666663</v>
      </c>
    </row>
    <row r="30" spans="1:22" s="1" customFormat="1" x14ac:dyDescent="0.2">
      <c r="A30" s="1" t="s">
        <v>167</v>
      </c>
      <c r="B30" s="1">
        <v>509.45639999999997</v>
      </c>
      <c r="C30" s="25">
        <f t="shared" si="0"/>
        <v>2.1745338125582534</v>
      </c>
      <c r="D30" s="25">
        <f t="shared" si="1"/>
        <v>3.5328107011508827</v>
      </c>
      <c r="E30" s="25">
        <f t="shared" si="2"/>
        <v>0.54287815602811496</v>
      </c>
      <c r="F30" s="25">
        <f t="shared" si="3"/>
        <v>0.81319753228910197</v>
      </c>
      <c r="G30" s="11">
        <v>1.439798462297101</v>
      </c>
      <c r="H30" s="11">
        <v>0</v>
      </c>
      <c r="I30" s="11">
        <v>0</v>
      </c>
      <c r="J30" s="11">
        <v>0.27043530467342597</v>
      </c>
      <c r="K30" s="11">
        <v>7.9479218902930375</v>
      </c>
      <c r="L30" s="11">
        <v>0</v>
      </c>
      <c r="M30" s="11">
        <v>7.7381148432024611</v>
      </c>
      <c r="N30" s="11">
        <v>0</v>
      </c>
      <c r="O30" s="12">
        <v>0</v>
      </c>
      <c r="P30" s="12">
        <v>0.39087388785594113</v>
      </c>
      <c r="Q30" s="12">
        <v>1.8868506494444914</v>
      </c>
      <c r="R30" s="12">
        <v>0</v>
      </c>
      <c r="S30" s="12">
        <v>1.5224225548963717</v>
      </c>
      <c r="T30" s="12">
        <v>0</v>
      </c>
      <c r="U30" s="12">
        <v>0</v>
      </c>
      <c r="V30" s="10">
        <f t="shared" si="4"/>
        <v>0.46666666666666667</v>
      </c>
    </row>
    <row r="31" spans="1:22" s="1" customFormat="1" x14ac:dyDescent="0.2">
      <c r="A31" s="1" t="s">
        <v>213</v>
      </c>
      <c r="B31" s="1">
        <v>507.44080000000002</v>
      </c>
      <c r="C31" s="25">
        <f t="shared" si="0"/>
        <v>0.82769564039850252</v>
      </c>
      <c r="D31" s="25">
        <f t="shared" si="1"/>
        <v>1.42157448876182</v>
      </c>
      <c r="E31" s="25">
        <f t="shared" si="2"/>
        <v>2.7744826223076731E-2</v>
      </c>
      <c r="F31" s="25">
        <f t="shared" si="3"/>
        <v>5.6315777116006292E-2</v>
      </c>
      <c r="G31" s="11">
        <v>0.45102486189426422</v>
      </c>
      <c r="H31" s="11">
        <v>0</v>
      </c>
      <c r="I31" s="11">
        <v>0</v>
      </c>
      <c r="J31" s="11">
        <v>0</v>
      </c>
      <c r="K31" s="11">
        <v>3.5243326493137301</v>
      </c>
      <c r="L31" s="11">
        <v>0</v>
      </c>
      <c r="M31" s="11">
        <v>2.6462076119800257</v>
      </c>
      <c r="N31" s="11">
        <v>0</v>
      </c>
      <c r="O31" s="12">
        <v>0</v>
      </c>
      <c r="P31" s="12">
        <v>0</v>
      </c>
      <c r="Q31" s="12">
        <v>0.14982183902287188</v>
      </c>
      <c r="R31" s="12">
        <v>0</v>
      </c>
      <c r="S31" s="12">
        <v>4.4391944538665247E-2</v>
      </c>
      <c r="T31" s="12">
        <v>0</v>
      </c>
      <c r="U31" s="12">
        <v>0</v>
      </c>
      <c r="V31" s="10">
        <f t="shared" si="4"/>
        <v>0.33333333333333331</v>
      </c>
    </row>
    <row r="32" spans="1:22" s="1" customFormat="1" x14ac:dyDescent="0.2">
      <c r="A32" s="1" t="s">
        <v>59</v>
      </c>
      <c r="B32" s="1">
        <v>521.45640000000003</v>
      </c>
      <c r="C32" s="25">
        <f t="shared" si="0"/>
        <v>11.36866676913623</v>
      </c>
      <c r="D32" s="25">
        <f t="shared" si="1"/>
        <v>8.3679769837292852</v>
      </c>
      <c r="E32" s="25">
        <f t="shared" si="2"/>
        <v>9.5413992865240633</v>
      </c>
      <c r="F32" s="25">
        <f t="shared" si="3"/>
        <v>5.1967601891991606</v>
      </c>
      <c r="G32" s="11">
        <v>10.37389989942905</v>
      </c>
      <c r="H32" s="11">
        <v>15.061526258465777</v>
      </c>
      <c r="I32" s="11">
        <v>0.60561343515764721</v>
      </c>
      <c r="J32" s="11">
        <v>16.859592402213206</v>
      </c>
      <c r="K32" s="11">
        <v>21.712126298048453</v>
      </c>
      <c r="L32" s="11">
        <v>6.5792854973433101</v>
      </c>
      <c r="M32" s="11">
        <v>19.757290362432403</v>
      </c>
      <c r="N32" s="11">
        <v>0</v>
      </c>
      <c r="O32" s="12">
        <v>3.698134903310474</v>
      </c>
      <c r="P32" s="12">
        <v>10.966680305581296</v>
      </c>
      <c r="Q32" s="12">
        <v>17.795856591687826</v>
      </c>
      <c r="R32" s="12">
        <v>10.582892610515419</v>
      </c>
      <c r="S32" s="12">
        <v>11.180152234509926</v>
      </c>
      <c r="T32" s="12">
        <v>10.327951293444787</v>
      </c>
      <c r="U32" s="12">
        <v>2.238127066618699</v>
      </c>
      <c r="V32" s="10">
        <f t="shared" si="4"/>
        <v>0.93333333333333335</v>
      </c>
    </row>
    <row r="33" spans="1:22" s="1" customFormat="1" x14ac:dyDescent="0.2">
      <c r="A33" s="1" t="s">
        <v>108</v>
      </c>
      <c r="B33" s="1">
        <v>519.44079999999997</v>
      </c>
      <c r="C33" s="25">
        <f t="shared" si="0"/>
        <v>0.61323557199631384</v>
      </c>
      <c r="D33" s="25">
        <f t="shared" si="1"/>
        <v>1.1517957621115491</v>
      </c>
      <c r="E33" s="25">
        <f t="shared" si="2"/>
        <v>0.45196744384040244</v>
      </c>
      <c r="F33" s="25">
        <f t="shared" si="3"/>
        <v>0.37724655988673667</v>
      </c>
      <c r="G33" s="11">
        <v>0</v>
      </c>
      <c r="H33" s="11">
        <v>0</v>
      </c>
      <c r="I33" s="11">
        <v>0.12922260381316178</v>
      </c>
      <c r="J33" s="11">
        <v>0.53082244677148005</v>
      </c>
      <c r="K33" s="11">
        <v>3.4043666211139514</v>
      </c>
      <c r="L33" s="11">
        <v>0.25844672538069596</v>
      </c>
      <c r="M33" s="11">
        <v>0.58302617889122166</v>
      </c>
      <c r="N33" s="11">
        <v>0</v>
      </c>
      <c r="O33" s="12">
        <v>0.27854576632992939</v>
      </c>
      <c r="P33" s="12">
        <v>0.30612733362428446</v>
      </c>
      <c r="Q33" s="12">
        <v>1.0795138553208838</v>
      </c>
      <c r="R33" s="12">
        <v>0.62956704739677449</v>
      </c>
      <c r="S33" s="12">
        <v>0.72855591681565735</v>
      </c>
      <c r="T33" s="12">
        <v>0</v>
      </c>
      <c r="U33" s="12">
        <v>0.14146218739528754</v>
      </c>
      <c r="V33" s="10">
        <f t="shared" si="4"/>
        <v>0.73333333333333328</v>
      </c>
    </row>
    <row r="34" spans="1:22" s="1" customFormat="1" x14ac:dyDescent="0.2">
      <c r="A34" s="1" t="s">
        <v>32</v>
      </c>
      <c r="B34" s="1">
        <v>545.45640000000003</v>
      </c>
      <c r="C34" s="25">
        <f t="shared" si="0"/>
        <v>2.3123713517063313</v>
      </c>
      <c r="D34" s="25">
        <f t="shared" si="1"/>
        <v>1.5460083279958712</v>
      </c>
      <c r="E34" s="25">
        <f t="shared" si="2"/>
        <v>1.2268588972689554</v>
      </c>
      <c r="F34" s="25">
        <f t="shared" si="3"/>
        <v>0.79924455172916831</v>
      </c>
      <c r="G34" s="11">
        <v>4.1647135255222167</v>
      </c>
      <c r="H34" s="11">
        <v>4.2003597406914777</v>
      </c>
      <c r="I34" s="11">
        <v>0.6226189191193281</v>
      </c>
      <c r="J34" s="11">
        <v>4.0132967126258574</v>
      </c>
      <c r="K34" s="11">
        <v>1.5993323329263829</v>
      </c>
      <c r="L34" s="11">
        <v>1.6085730708124737</v>
      </c>
      <c r="M34" s="11">
        <v>1.504078938679078</v>
      </c>
      <c r="N34" s="11">
        <v>0.78599757327383579</v>
      </c>
      <c r="O34" s="12">
        <v>2.5730717653820516</v>
      </c>
      <c r="P34" s="12">
        <v>2.1411271907590765</v>
      </c>
      <c r="Q34" s="12">
        <v>1.0860419348811057</v>
      </c>
      <c r="R34" s="12">
        <v>0.56631661548058909</v>
      </c>
      <c r="S34" s="12">
        <v>0.68805945233719956</v>
      </c>
      <c r="T34" s="12">
        <v>0.85222084671665777</v>
      </c>
      <c r="U34" s="12">
        <v>0.68117447532600561</v>
      </c>
      <c r="V34" s="10">
        <f t="shared" si="4"/>
        <v>1</v>
      </c>
    </row>
    <row r="35" spans="1:22" s="1" customFormat="1" x14ac:dyDescent="0.2">
      <c r="A35" s="1" t="s">
        <v>33</v>
      </c>
      <c r="B35" s="1">
        <v>563.50340000000006</v>
      </c>
      <c r="C35" s="25">
        <f t="shared" si="0"/>
        <v>4.0138092277252904</v>
      </c>
      <c r="D35" s="25">
        <f t="shared" si="1"/>
        <v>5.4956374450988443</v>
      </c>
      <c r="E35" s="25">
        <f t="shared" si="2"/>
        <v>2.66727808837582</v>
      </c>
      <c r="F35" s="25">
        <f t="shared" si="3"/>
        <v>1.8606196102801906</v>
      </c>
      <c r="G35" s="11">
        <v>3.4889522793586685</v>
      </c>
      <c r="H35" s="11">
        <v>0.64495574764956165</v>
      </c>
      <c r="I35" s="11">
        <v>0.17696025998412887</v>
      </c>
      <c r="J35" s="11">
        <v>1.1278000523242049</v>
      </c>
      <c r="K35" s="11">
        <v>12.610952414224561</v>
      </c>
      <c r="L35" s="11">
        <v>0.92954226416861518</v>
      </c>
      <c r="M35" s="11">
        <v>12.901730586304039</v>
      </c>
      <c r="N35" s="11">
        <v>0.22958021778854537</v>
      </c>
      <c r="O35" s="12">
        <v>2.2272456732300103</v>
      </c>
      <c r="P35" s="12">
        <v>5.608112978154205</v>
      </c>
      <c r="Q35" s="12">
        <v>4.1456046972384062</v>
      </c>
      <c r="R35" s="12">
        <v>0.4906769189029519</v>
      </c>
      <c r="S35" s="12">
        <v>3.6799671838698096</v>
      </c>
      <c r="T35" s="12">
        <v>1.3545084120299367</v>
      </c>
      <c r="U35" s="12">
        <v>1.1648307552054176</v>
      </c>
      <c r="V35" s="10">
        <f t="shared" si="4"/>
        <v>1</v>
      </c>
    </row>
    <row r="36" spans="1:22" s="1" customFormat="1" x14ac:dyDescent="0.2">
      <c r="A36" s="1" t="s">
        <v>168</v>
      </c>
      <c r="B36" s="1">
        <v>561.48770000000002</v>
      </c>
      <c r="C36" s="25">
        <f t="shared" si="0"/>
        <v>0.98282077615328389</v>
      </c>
      <c r="D36" s="25">
        <f t="shared" si="1"/>
        <v>1.7623712702571321</v>
      </c>
      <c r="E36" s="25">
        <f t="shared" si="2"/>
        <v>0.11562886433725092</v>
      </c>
      <c r="F36" s="25">
        <f t="shared" si="3"/>
        <v>0.11760555870210167</v>
      </c>
      <c r="G36" s="11">
        <v>0</v>
      </c>
      <c r="H36" s="11">
        <v>0</v>
      </c>
      <c r="I36" s="11">
        <v>0</v>
      </c>
      <c r="J36" s="11">
        <v>0</v>
      </c>
      <c r="K36" s="11">
        <v>4.258292405723199</v>
      </c>
      <c r="L36" s="11">
        <v>0.24638758936965549</v>
      </c>
      <c r="M36" s="11">
        <v>3.3578862141334169</v>
      </c>
      <c r="N36" s="11">
        <v>0</v>
      </c>
      <c r="O36" s="12">
        <v>0.22642277245327957</v>
      </c>
      <c r="P36" s="12">
        <v>0</v>
      </c>
      <c r="Q36" s="12">
        <v>0.21201337281910212</v>
      </c>
      <c r="R36" s="12">
        <v>0.26148246238694151</v>
      </c>
      <c r="S36" s="12">
        <v>0.10948344270143322</v>
      </c>
      <c r="T36" s="12">
        <v>0</v>
      </c>
      <c r="U36" s="12">
        <v>0</v>
      </c>
      <c r="V36" s="10">
        <f t="shared" si="4"/>
        <v>0.46666666666666667</v>
      </c>
    </row>
    <row r="37" spans="1:22" s="1" customFormat="1" x14ac:dyDescent="0.2">
      <c r="A37" s="1" t="s">
        <v>34</v>
      </c>
      <c r="B37" s="1">
        <v>573.48770000000002</v>
      </c>
      <c r="C37" s="25">
        <f t="shared" si="0"/>
        <v>5.5725237150798739</v>
      </c>
      <c r="D37" s="25">
        <f t="shared" si="1"/>
        <v>5.2008988280000485</v>
      </c>
      <c r="E37" s="25">
        <f t="shared" si="2"/>
        <v>5.4358817739228416</v>
      </c>
      <c r="F37" s="25">
        <f t="shared" si="3"/>
        <v>1.2339784524856507</v>
      </c>
      <c r="G37" s="11">
        <v>6.0392170431370786</v>
      </c>
      <c r="H37" s="11">
        <v>2.3440880265728796</v>
      </c>
      <c r="I37" s="11">
        <v>1.8067635514087608</v>
      </c>
      <c r="J37" s="11">
        <v>4.3190362366794091</v>
      </c>
      <c r="K37" s="11">
        <v>13.558665993733051</v>
      </c>
      <c r="L37" s="11">
        <v>2.4768718819039139</v>
      </c>
      <c r="M37" s="11">
        <v>13.552818925570824</v>
      </c>
      <c r="N37" s="11">
        <v>0.48272806163307763</v>
      </c>
      <c r="O37" s="12">
        <v>6.5416041601797259</v>
      </c>
      <c r="P37" s="12">
        <v>4.1387482025080393</v>
      </c>
      <c r="Q37" s="12">
        <v>3.9846662542489617</v>
      </c>
      <c r="R37" s="12">
        <v>5.2129296702690606</v>
      </c>
      <c r="S37" s="12">
        <v>4.8530766473149409</v>
      </c>
      <c r="T37" s="12">
        <v>7.2676721047631601</v>
      </c>
      <c r="U37" s="12">
        <v>6.0524753781759939</v>
      </c>
      <c r="V37" s="10">
        <f t="shared" si="4"/>
        <v>1</v>
      </c>
    </row>
    <row r="38" spans="1:22" s="1" customFormat="1" x14ac:dyDescent="0.2">
      <c r="A38" s="1" t="s">
        <v>60</v>
      </c>
      <c r="B38" s="1">
        <v>567.44079999999997</v>
      </c>
      <c r="C38" s="25">
        <f t="shared" si="0"/>
        <v>1.5362119819312989</v>
      </c>
      <c r="D38" s="25">
        <f t="shared" si="1"/>
        <v>1.2854519667497373</v>
      </c>
      <c r="E38" s="25">
        <f t="shared" si="2"/>
        <v>0.77133743023268508</v>
      </c>
      <c r="F38" s="25">
        <f t="shared" si="3"/>
        <v>0.67416605043736466</v>
      </c>
      <c r="G38" s="11">
        <v>1.2755914631734</v>
      </c>
      <c r="H38" s="11">
        <v>4.5796923454591321</v>
      </c>
      <c r="I38" s="11">
        <v>1.1081332186173805</v>
      </c>
      <c r="J38" s="11">
        <v>0.94369170472100705</v>
      </c>
      <c r="K38" s="11">
        <v>0.72848550914687737</v>
      </c>
      <c r="L38" s="11">
        <v>1.5415492066912651</v>
      </c>
      <c r="M38" s="11">
        <v>0.5138038154743676</v>
      </c>
      <c r="N38" s="11">
        <v>1.5987485921669611</v>
      </c>
      <c r="O38" s="12">
        <v>1.8707608900348305</v>
      </c>
      <c r="P38" s="12">
        <v>0.65109342960095073</v>
      </c>
      <c r="Q38" s="12">
        <v>0</v>
      </c>
      <c r="R38" s="12">
        <v>1.0912475986519539</v>
      </c>
      <c r="S38" s="12">
        <v>0.18425585072856535</v>
      </c>
      <c r="T38" s="12">
        <v>0.32137731909069822</v>
      </c>
      <c r="U38" s="12">
        <v>1.2806269235217971</v>
      </c>
      <c r="V38" s="10">
        <f t="shared" si="4"/>
        <v>0.93333333333333335</v>
      </c>
    </row>
    <row r="39" spans="1:22" s="1" customFormat="1" x14ac:dyDescent="0.2">
      <c r="A39" s="1" t="s">
        <v>117</v>
      </c>
      <c r="B39" s="1">
        <v>591.53470000000004</v>
      </c>
      <c r="C39" s="25">
        <f t="shared" si="0"/>
        <v>0.58456381368167021</v>
      </c>
      <c r="D39" s="25">
        <f t="shared" si="1"/>
        <v>1.1525631640982017</v>
      </c>
      <c r="E39" s="25">
        <f t="shared" si="2"/>
        <v>1.1750420710852598</v>
      </c>
      <c r="F39" s="25">
        <f t="shared" si="3"/>
        <v>0.82308162850414801</v>
      </c>
      <c r="G39" s="11">
        <v>0</v>
      </c>
      <c r="H39" s="11">
        <v>0</v>
      </c>
      <c r="I39" s="11">
        <v>0</v>
      </c>
      <c r="J39" s="11">
        <v>0</v>
      </c>
      <c r="K39" s="11">
        <v>3.2587031951064351</v>
      </c>
      <c r="L39" s="11">
        <v>0.25707601045617612</v>
      </c>
      <c r="M39" s="11">
        <v>1.1607313038907505</v>
      </c>
      <c r="N39" s="11">
        <v>0</v>
      </c>
      <c r="O39" s="12">
        <v>0.66326132119321279</v>
      </c>
      <c r="P39" s="12">
        <v>2.5100602793361428</v>
      </c>
      <c r="Q39" s="12">
        <v>0.79411387956857082</v>
      </c>
      <c r="R39" s="12">
        <v>0.62425802124978946</v>
      </c>
      <c r="S39" s="12">
        <v>2.2244960950808341</v>
      </c>
      <c r="T39" s="12">
        <v>0.58614007867909701</v>
      </c>
      <c r="U39" s="12">
        <v>0.82296482248917158</v>
      </c>
      <c r="V39" s="10">
        <f t="shared" si="4"/>
        <v>0.66666666666666663</v>
      </c>
    </row>
    <row r="40" spans="1:22" s="1" customFormat="1" x14ac:dyDescent="0.2">
      <c r="A40" s="1" t="s">
        <v>214</v>
      </c>
      <c r="B40" s="1">
        <v>618.50919999999996</v>
      </c>
      <c r="C40" s="25">
        <f t="shared" si="0"/>
        <v>6.9472593735228599E-2</v>
      </c>
      <c r="D40" s="25">
        <f t="shared" si="1"/>
        <v>0.19649816854719282</v>
      </c>
      <c r="E40" s="25">
        <f t="shared" si="2"/>
        <v>0.10064702584519615</v>
      </c>
      <c r="F40" s="25">
        <f t="shared" si="3"/>
        <v>0.12406335789691421</v>
      </c>
      <c r="G40" s="11">
        <v>0</v>
      </c>
      <c r="H40" s="11">
        <v>0</v>
      </c>
      <c r="I40" s="11">
        <v>0</v>
      </c>
      <c r="J40" s="11">
        <v>0</v>
      </c>
      <c r="K40" s="11">
        <v>0.5557807498818288</v>
      </c>
      <c r="L40" s="11">
        <v>0</v>
      </c>
      <c r="M40" s="11">
        <v>0</v>
      </c>
      <c r="N40" s="11">
        <v>0</v>
      </c>
      <c r="O40" s="12">
        <v>0</v>
      </c>
      <c r="P40" s="12">
        <v>0.33652214809590131</v>
      </c>
      <c r="Q40" s="12">
        <v>0</v>
      </c>
      <c r="R40" s="12">
        <v>0</v>
      </c>
      <c r="S40" s="12">
        <v>6.8532178446684092E-2</v>
      </c>
      <c r="T40" s="12">
        <v>0.16511041442918792</v>
      </c>
      <c r="U40" s="12">
        <v>0.13436443994459976</v>
      </c>
      <c r="V40" s="10">
        <f t="shared" si="4"/>
        <v>0.33333333333333331</v>
      </c>
    </row>
    <row r="41" spans="1:22" s="1" customFormat="1" x14ac:dyDescent="0.2">
      <c r="A41" s="1" t="s">
        <v>215</v>
      </c>
      <c r="B41" s="1">
        <v>638.57180000000005</v>
      </c>
      <c r="C41" s="25">
        <f t="shared" si="0"/>
        <v>1.6513518494927628E-2</v>
      </c>
      <c r="D41" s="25">
        <f t="shared" si="1"/>
        <v>4.6707283636051186E-2</v>
      </c>
      <c r="E41" s="25">
        <f t="shared" si="2"/>
        <v>0.14543474709199947</v>
      </c>
      <c r="F41" s="25">
        <f t="shared" si="3"/>
        <v>0.1199307643026989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0.13210814795942102</v>
      </c>
      <c r="N41" s="11">
        <v>0</v>
      </c>
      <c r="O41" s="12">
        <v>0.27780786503673865</v>
      </c>
      <c r="P41" s="12">
        <v>0.29812926528412148</v>
      </c>
      <c r="Q41" s="12">
        <v>0</v>
      </c>
      <c r="R41" s="12">
        <v>0</v>
      </c>
      <c r="S41" s="12">
        <v>0.11543162714512264</v>
      </c>
      <c r="T41" s="12">
        <v>0.19178327590556679</v>
      </c>
      <c r="U41" s="12">
        <v>0.13489119627244681</v>
      </c>
      <c r="V41" s="10">
        <f t="shared" si="4"/>
        <v>0.4</v>
      </c>
    </row>
    <row r="42" spans="1:22" s="1" customFormat="1" x14ac:dyDescent="0.2">
      <c r="A42" s="1" t="s">
        <v>35</v>
      </c>
      <c r="B42" s="1">
        <v>601.51900000000001</v>
      </c>
      <c r="C42" s="25">
        <f t="shared" si="0"/>
        <v>31.128288102916791</v>
      </c>
      <c r="D42" s="25">
        <f t="shared" si="1"/>
        <v>12.249735227396792</v>
      </c>
      <c r="E42" s="25">
        <f t="shared" si="2"/>
        <v>35.306983701575177</v>
      </c>
      <c r="F42" s="25">
        <f t="shared" si="3"/>
        <v>9.4383133574793572</v>
      </c>
      <c r="G42" s="11">
        <v>43.07254599149794</v>
      </c>
      <c r="H42" s="11">
        <v>27.60202895721271</v>
      </c>
      <c r="I42" s="11">
        <v>20.637031501925815</v>
      </c>
      <c r="J42" s="11">
        <v>20.950179839840885</v>
      </c>
      <c r="K42" s="11">
        <v>47.29886629763606</v>
      </c>
      <c r="L42" s="11">
        <v>23.808213321609454</v>
      </c>
      <c r="M42" s="11">
        <v>46.259615024505521</v>
      </c>
      <c r="N42" s="11">
        <v>19.397823889105965</v>
      </c>
      <c r="O42" s="12">
        <v>47.092822753361745</v>
      </c>
      <c r="P42" s="12">
        <v>24.502288758289627</v>
      </c>
      <c r="Q42" s="12">
        <v>26.574264853008575</v>
      </c>
      <c r="R42" s="12">
        <v>34.559935229842864</v>
      </c>
      <c r="S42" s="12">
        <v>27.801434012133821</v>
      </c>
      <c r="T42" s="12">
        <v>46.277622666256228</v>
      </c>
      <c r="U42" s="12">
        <v>40.34051763813337</v>
      </c>
      <c r="V42" s="10">
        <f t="shared" si="4"/>
        <v>1</v>
      </c>
    </row>
    <row r="43" spans="1:22" s="1" customFormat="1" x14ac:dyDescent="0.2">
      <c r="A43" s="1" t="s">
        <v>36</v>
      </c>
      <c r="B43" s="1">
        <v>599.50340000000006</v>
      </c>
      <c r="C43" s="25">
        <f t="shared" si="0"/>
        <v>13.677927661752051</v>
      </c>
      <c r="D43" s="25">
        <f t="shared" si="1"/>
        <v>4.665547411251934</v>
      </c>
      <c r="E43" s="25">
        <f t="shared" si="2"/>
        <v>11.115031855863835</v>
      </c>
      <c r="F43" s="25">
        <f t="shared" si="3"/>
        <v>2.6524292380360044</v>
      </c>
      <c r="G43" s="11">
        <v>19.061594849170469</v>
      </c>
      <c r="H43" s="11">
        <v>18.484428060579457</v>
      </c>
      <c r="I43" s="11">
        <v>8.7865113579030769</v>
      </c>
      <c r="J43" s="11">
        <v>16.788194021499095</v>
      </c>
      <c r="K43" s="11">
        <v>14.366273846023882</v>
      </c>
      <c r="L43" s="11">
        <v>9.6216007102420669</v>
      </c>
      <c r="M43" s="11">
        <v>15.461573752840239</v>
      </c>
      <c r="N43" s="11">
        <v>6.8532446957581277</v>
      </c>
      <c r="O43" s="12">
        <v>7.8462696686954523</v>
      </c>
      <c r="P43" s="12">
        <v>8.8214269018817166</v>
      </c>
      <c r="Q43" s="12">
        <v>13.688877303846247</v>
      </c>
      <c r="R43" s="12">
        <v>11.320363394432432</v>
      </c>
      <c r="S43" s="12">
        <v>11.232678849764049</v>
      </c>
      <c r="T43" s="12">
        <v>15.279199985511784</v>
      </c>
      <c r="U43" s="12">
        <v>9.6164068869151524</v>
      </c>
      <c r="V43" s="10">
        <f t="shared" si="4"/>
        <v>1</v>
      </c>
    </row>
    <row r="44" spans="1:22" s="1" customFormat="1" x14ac:dyDescent="0.2">
      <c r="A44" s="1" t="s">
        <v>61</v>
      </c>
      <c r="B44" s="1">
        <v>629.55029999999999</v>
      </c>
      <c r="C44" s="25">
        <f t="shared" si="0"/>
        <v>0.83977612022944292</v>
      </c>
      <c r="D44" s="25">
        <f t="shared" si="1"/>
        <v>0.41495402470821352</v>
      </c>
      <c r="E44" s="25">
        <f t="shared" si="2"/>
        <v>1.8713787399555224</v>
      </c>
      <c r="F44" s="25">
        <f t="shared" si="3"/>
        <v>1.4056615197204332</v>
      </c>
      <c r="G44" s="11">
        <v>0.81255442414228696</v>
      </c>
      <c r="H44" s="11">
        <v>0.40163667327071101</v>
      </c>
      <c r="I44" s="11">
        <v>1.043826778443252</v>
      </c>
      <c r="J44" s="11">
        <v>0.84399814466159329</v>
      </c>
      <c r="K44" s="11">
        <v>1.5770509333316403</v>
      </c>
      <c r="L44" s="11">
        <v>0.27488189653042194</v>
      </c>
      <c r="M44" s="11">
        <v>0.65335193142825387</v>
      </c>
      <c r="N44" s="11">
        <v>1.1109081800273835</v>
      </c>
      <c r="O44" s="12">
        <v>0</v>
      </c>
      <c r="P44" s="12">
        <v>0.95070077030735667</v>
      </c>
      <c r="Q44" s="12">
        <v>3.4549785156623574</v>
      </c>
      <c r="R44" s="12">
        <v>0.78407625785240109</v>
      </c>
      <c r="S44" s="12">
        <v>3.7115471826290842</v>
      </c>
      <c r="T44" s="12">
        <v>1.6956998570007102</v>
      </c>
      <c r="U44" s="12">
        <v>2.5026485962367473</v>
      </c>
      <c r="V44" s="10">
        <f t="shared" si="4"/>
        <v>0.93333333333333335</v>
      </c>
    </row>
    <row r="45" spans="1:22" s="1" customFormat="1" x14ac:dyDescent="0.2">
      <c r="A45" s="1" t="s">
        <v>37</v>
      </c>
      <c r="B45" s="1">
        <v>627.53470000000004</v>
      </c>
      <c r="C45" s="25">
        <f t="shared" si="0"/>
        <v>33.45818584031931</v>
      </c>
      <c r="D45" s="25">
        <f t="shared" si="1"/>
        <v>8.2186794457909649</v>
      </c>
      <c r="E45" s="25">
        <f t="shared" si="2"/>
        <v>16.702577458189584</v>
      </c>
      <c r="F45" s="25">
        <f t="shared" si="3"/>
        <v>6.1016141389963172</v>
      </c>
      <c r="G45" s="11">
        <v>45.386233053414529</v>
      </c>
      <c r="H45" s="11">
        <v>32.027476164372267</v>
      </c>
      <c r="I45" s="11">
        <v>35.320438114080794</v>
      </c>
      <c r="J45" s="11">
        <v>35.616711437337614</v>
      </c>
      <c r="K45" s="11">
        <v>21.776951079330036</v>
      </c>
      <c r="L45" s="11">
        <v>29.329075752262149</v>
      </c>
      <c r="M45" s="11">
        <v>24.992806119103523</v>
      </c>
      <c r="N45" s="11">
        <v>43.215795002653536</v>
      </c>
      <c r="O45" s="12">
        <v>18.335134181341957</v>
      </c>
      <c r="P45" s="12">
        <v>13.59259285855466</v>
      </c>
      <c r="Q45" s="12">
        <v>9.4902166022381831</v>
      </c>
      <c r="R45" s="12">
        <v>20.172625313222984</v>
      </c>
      <c r="S45" s="12">
        <v>9.764176574894444</v>
      </c>
      <c r="T45" s="12">
        <v>19.251072510408019</v>
      </c>
      <c r="U45" s="12">
        <v>26.312224166666827</v>
      </c>
      <c r="V45" s="10">
        <f t="shared" si="4"/>
        <v>1</v>
      </c>
    </row>
    <row r="46" spans="1:22" s="1" customFormat="1" x14ac:dyDescent="0.2">
      <c r="A46" s="1" t="s">
        <v>118</v>
      </c>
      <c r="B46" s="1">
        <v>657.58159999999998</v>
      </c>
      <c r="C46" s="25">
        <f t="shared" si="0"/>
        <v>0.20441788418650733</v>
      </c>
      <c r="D46" s="25">
        <f t="shared" si="1"/>
        <v>0.38930581761668626</v>
      </c>
      <c r="E46" s="25">
        <f t="shared" si="2"/>
        <v>3.6458138772489153</v>
      </c>
      <c r="F46" s="25">
        <f t="shared" si="3"/>
        <v>3.6328945661044481</v>
      </c>
      <c r="G46" s="11">
        <v>0</v>
      </c>
      <c r="H46" s="11">
        <v>0.40241136121421156</v>
      </c>
      <c r="I46" s="11">
        <v>0.1300445874791249</v>
      </c>
      <c r="J46" s="11">
        <v>1.1028871247987222</v>
      </c>
      <c r="K46" s="11">
        <v>0</v>
      </c>
      <c r="L46" s="11">
        <v>0</v>
      </c>
      <c r="M46" s="11">
        <v>0</v>
      </c>
      <c r="N46" s="11">
        <v>0</v>
      </c>
      <c r="O46" s="12">
        <v>0.10633124159883335</v>
      </c>
      <c r="P46" s="12">
        <v>2.2720556011309636</v>
      </c>
      <c r="Q46" s="12">
        <v>8.8773847839621958</v>
      </c>
      <c r="R46" s="12">
        <v>0.84724326109626469</v>
      </c>
      <c r="S46" s="12">
        <v>8.3286854336921206</v>
      </c>
      <c r="T46" s="12">
        <v>4.1594255385103374</v>
      </c>
      <c r="U46" s="12">
        <v>0.92957128075169049</v>
      </c>
      <c r="V46" s="10">
        <f t="shared" si="4"/>
        <v>0.66666666666666663</v>
      </c>
    </row>
    <row r="47" spans="1:22" s="1" customFormat="1" x14ac:dyDescent="0.2">
      <c r="A47" s="1" t="s">
        <v>38</v>
      </c>
      <c r="B47" s="1">
        <v>651.53470000000004</v>
      </c>
      <c r="C47" s="25">
        <f t="shared" si="0"/>
        <v>1.2865581886876034</v>
      </c>
      <c r="D47" s="25">
        <f t="shared" si="1"/>
        <v>0.86129058511636447</v>
      </c>
      <c r="E47" s="25">
        <f t="shared" si="2"/>
        <v>0.5357900472835837</v>
      </c>
      <c r="F47" s="25">
        <f t="shared" si="3"/>
        <v>0.19771798243294805</v>
      </c>
      <c r="G47" s="11">
        <v>3.204918129856829</v>
      </c>
      <c r="H47" s="11">
        <v>0.89556192426050452</v>
      </c>
      <c r="I47" s="11">
        <v>1.3738564791597445</v>
      </c>
      <c r="J47" s="11">
        <v>1.1279651098426868</v>
      </c>
      <c r="K47" s="11">
        <v>1.4768033790007278</v>
      </c>
      <c r="L47" s="11">
        <v>0.79128646676907521</v>
      </c>
      <c r="M47" s="11">
        <v>1.1486772967928567</v>
      </c>
      <c r="N47" s="11">
        <v>0.27339672381840457</v>
      </c>
      <c r="O47" s="12">
        <v>0.42678203938264125</v>
      </c>
      <c r="P47" s="12">
        <v>0.52226636491534395</v>
      </c>
      <c r="Q47" s="12">
        <v>0.26923762541678875</v>
      </c>
      <c r="R47" s="12">
        <v>0.35525853711500371</v>
      </c>
      <c r="S47" s="12">
        <v>0.68192890443837439</v>
      </c>
      <c r="T47" s="12">
        <v>0.81007480083488081</v>
      </c>
      <c r="U47" s="12">
        <v>0.68498205888205344</v>
      </c>
      <c r="V47" s="10">
        <f t="shared" si="4"/>
        <v>1</v>
      </c>
    </row>
    <row r="48" spans="1:22" s="1" customFormat="1" x14ac:dyDescent="0.2">
      <c r="A48" s="1" t="s">
        <v>38</v>
      </c>
      <c r="B48" s="1">
        <v>651.53520000000003</v>
      </c>
      <c r="C48" s="25">
        <f t="shared" si="0"/>
        <v>1.2865581886876034</v>
      </c>
      <c r="D48" s="25">
        <f t="shared" si="1"/>
        <v>0.86129058511636447</v>
      </c>
      <c r="E48" s="25">
        <f t="shared" si="2"/>
        <v>0.5357900472835837</v>
      </c>
      <c r="F48" s="25">
        <f t="shared" si="3"/>
        <v>0.19771798243294805</v>
      </c>
      <c r="G48" s="11">
        <v>3.204918129856829</v>
      </c>
      <c r="H48" s="11">
        <v>0.89556192426050452</v>
      </c>
      <c r="I48" s="11">
        <v>1.3738564791597445</v>
      </c>
      <c r="J48" s="11">
        <v>1.1279651098426868</v>
      </c>
      <c r="K48" s="11">
        <v>1.4768033790007278</v>
      </c>
      <c r="L48" s="11">
        <v>0.79128646676907521</v>
      </c>
      <c r="M48" s="11">
        <v>1.1486772967928567</v>
      </c>
      <c r="N48" s="11">
        <v>0.27339672381840457</v>
      </c>
      <c r="O48" s="12">
        <v>0.42678203938264125</v>
      </c>
      <c r="P48" s="12">
        <v>0.52226636491534395</v>
      </c>
      <c r="Q48" s="12">
        <v>0.26923762541678875</v>
      </c>
      <c r="R48" s="12">
        <v>0.35525853711500371</v>
      </c>
      <c r="S48" s="12">
        <v>0.68192890443837439</v>
      </c>
      <c r="T48" s="12">
        <v>0.81007480083488081</v>
      </c>
      <c r="U48" s="12">
        <v>0.68498205888205344</v>
      </c>
      <c r="V48" s="10">
        <f t="shared" si="4"/>
        <v>1</v>
      </c>
    </row>
    <row r="49" spans="1:22" s="1" customFormat="1" x14ac:dyDescent="0.2">
      <c r="A49" s="1" t="s">
        <v>119</v>
      </c>
      <c r="B49" s="1">
        <v>649.51900000000001</v>
      </c>
      <c r="C49" s="25">
        <f t="shared" si="0"/>
        <v>0.558226203581356</v>
      </c>
      <c r="D49" s="25">
        <f t="shared" si="1"/>
        <v>0.34267011018268273</v>
      </c>
      <c r="E49" s="25">
        <f t="shared" si="2"/>
        <v>9.8889478777033399E-2</v>
      </c>
      <c r="F49" s="25">
        <f t="shared" si="3"/>
        <v>0.17660709520354353</v>
      </c>
      <c r="G49" s="11">
        <v>1.0360449654827193</v>
      </c>
      <c r="H49" s="11">
        <v>0.44251844827600828</v>
      </c>
      <c r="I49" s="11">
        <v>0.35189488172790878</v>
      </c>
      <c r="J49" s="11">
        <v>0.36088530309615197</v>
      </c>
      <c r="K49" s="11">
        <v>0.60280836106989033</v>
      </c>
      <c r="L49" s="11">
        <v>0.18566975584136425</v>
      </c>
      <c r="M49" s="11">
        <v>1.1235727335939494</v>
      </c>
      <c r="N49" s="11">
        <v>0.36241517956285602</v>
      </c>
      <c r="O49" s="12">
        <v>0</v>
      </c>
      <c r="P49" s="12">
        <v>6.7535201716335744E-2</v>
      </c>
      <c r="Q49" s="12">
        <v>0</v>
      </c>
      <c r="R49" s="12">
        <v>0</v>
      </c>
      <c r="S49" s="12">
        <v>0.47954871449260256</v>
      </c>
      <c r="T49" s="12">
        <v>0</v>
      </c>
      <c r="U49" s="12">
        <v>0.1451424352302956</v>
      </c>
      <c r="V49" s="10">
        <f t="shared" si="4"/>
        <v>0.73333333333333328</v>
      </c>
    </row>
    <row r="50" spans="1:22" s="1" customFormat="1" x14ac:dyDescent="0.2">
      <c r="A50" s="1" t="s">
        <v>83</v>
      </c>
      <c r="B50" s="1">
        <v>667.56600000000003</v>
      </c>
      <c r="C50" s="25">
        <f t="shared" si="0"/>
        <v>1.5218678211352068</v>
      </c>
      <c r="D50" s="25">
        <f t="shared" si="1"/>
        <v>0.7573658428272344</v>
      </c>
      <c r="E50" s="25">
        <f t="shared" si="2"/>
        <v>1.0293231426459333</v>
      </c>
      <c r="F50" s="25">
        <f t="shared" si="3"/>
        <v>1.187183912429989</v>
      </c>
      <c r="G50" s="11">
        <v>1.6100142678909852</v>
      </c>
      <c r="H50" s="11">
        <v>2.3434484141328862</v>
      </c>
      <c r="I50" s="11">
        <v>1.6039806660012612</v>
      </c>
      <c r="J50" s="11">
        <v>1.4321197938691266</v>
      </c>
      <c r="K50" s="11">
        <v>0</v>
      </c>
      <c r="L50" s="11">
        <v>1.0302274522155552</v>
      </c>
      <c r="M50" s="11">
        <v>1.8108885346899655</v>
      </c>
      <c r="N50" s="11">
        <v>2.3442634402818756</v>
      </c>
      <c r="O50" s="12">
        <v>2.5819052956524233</v>
      </c>
      <c r="P50" s="12">
        <v>0.98497569919274097</v>
      </c>
      <c r="Q50" s="12">
        <v>0.23866842870471744</v>
      </c>
      <c r="R50" s="12">
        <v>2.829861571707676</v>
      </c>
      <c r="S50" s="12">
        <v>0.35245503196503158</v>
      </c>
      <c r="T50" s="12">
        <v>0</v>
      </c>
      <c r="U50" s="12">
        <v>0.21739597129894223</v>
      </c>
      <c r="V50" s="10">
        <f t="shared" si="4"/>
        <v>0.8666666666666667</v>
      </c>
    </row>
    <row r="51" spans="1:22" s="1" customFormat="1" x14ac:dyDescent="0.2">
      <c r="A51" s="1" t="s">
        <v>152</v>
      </c>
      <c r="B51" s="1">
        <v>685.61289999999997</v>
      </c>
      <c r="C51" s="25">
        <f t="shared" si="0"/>
        <v>0.10294684135532962</v>
      </c>
      <c r="D51" s="25">
        <f t="shared" si="1"/>
        <v>0.19308425663655471</v>
      </c>
      <c r="E51" s="25">
        <f t="shared" si="2"/>
        <v>3.1774709853988914</v>
      </c>
      <c r="F51" s="25">
        <f t="shared" si="3"/>
        <v>3.8728679812976914</v>
      </c>
      <c r="G51" s="11">
        <v>0.35426580578803524</v>
      </c>
      <c r="H51" s="11">
        <v>0</v>
      </c>
      <c r="I51" s="11">
        <v>0</v>
      </c>
      <c r="J51" s="11">
        <v>0.46930892505460176</v>
      </c>
      <c r="K51" s="11">
        <v>0</v>
      </c>
      <c r="L51" s="11">
        <v>0</v>
      </c>
      <c r="M51" s="11">
        <v>0</v>
      </c>
      <c r="N51" s="11">
        <v>0</v>
      </c>
      <c r="O51" s="12">
        <v>0.29866358609127736</v>
      </c>
      <c r="P51" s="12">
        <v>2.0921192879943264</v>
      </c>
      <c r="Q51" s="12">
        <v>9.3049328383386474</v>
      </c>
      <c r="R51" s="12">
        <v>1.0024598725088461</v>
      </c>
      <c r="S51" s="12">
        <v>8.1684485651204746</v>
      </c>
      <c r="T51" s="12">
        <v>1.3756727477386699</v>
      </c>
      <c r="U51" s="12">
        <v>0</v>
      </c>
      <c r="V51" s="10">
        <f t="shared" si="4"/>
        <v>0.53333333333333333</v>
      </c>
    </row>
    <row r="52" spans="1:22" s="1" customFormat="1" x14ac:dyDescent="0.2">
      <c r="A52" s="1" t="s">
        <v>192</v>
      </c>
      <c r="B52" s="1">
        <v>683.59730000000002</v>
      </c>
      <c r="C52" s="25">
        <f t="shared" si="0"/>
        <v>5.0196920207592109E-2</v>
      </c>
      <c r="D52" s="25">
        <f t="shared" si="1"/>
        <v>0.14197833069387369</v>
      </c>
      <c r="E52" s="25">
        <f t="shared" si="2"/>
        <v>1.8710174571490192</v>
      </c>
      <c r="F52" s="25">
        <f t="shared" si="3"/>
        <v>2.1854474158096662</v>
      </c>
      <c r="G52" s="11">
        <v>0</v>
      </c>
      <c r="H52" s="11">
        <v>0</v>
      </c>
      <c r="I52" s="11">
        <v>0</v>
      </c>
      <c r="J52" s="11">
        <v>0.40157536166073687</v>
      </c>
      <c r="K52" s="11">
        <v>0</v>
      </c>
      <c r="L52" s="11">
        <v>0</v>
      </c>
      <c r="M52" s="11">
        <v>0</v>
      </c>
      <c r="N52" s="11">
        <v>0</v>
      </c>
      <c r="O52" s="12">
        <v>0</v>
      </c>
      <c r="P52" s="12">
        <v>0.686481971401803</v>
      </c>
      <c r="Q52" s="12">
        <v>5.018615921005857</v>
      </c>
      <c r="R52" s="12">
        <v>1.0315443081421873</v>
      </c>
      <c r="S52" s="12">
        <v>4.9426711171295024</v>
      </c>
      <c r="T52" s="12">
        <v>1.4178088823637847</v>
      </c>
      <c r="U52" s="12">
        <v>0</v>
      </c>
      <c r="V52" s="10">
        <f t="shared" si="4"/>
        <v>0.4</v>
      </c>
    </row>
    <row r="53" spans="1:22" s="1" customFormat="1" x14ac:dyDescent="0.2">
      <c r="A53" s="1" t="s">
        <v>171</v>
      </c>
      <c r="B53" s="1">
        <v>675.53520000000003</v>
      </c>
      <c r="C53" s="25">
        <f t="shared" si="0"/>
        <v>0.27705069425965989</v>
      </c>
      <c r="D53" s="25">
        <f t="shared" si="1"/>
        <v>0.52181887654074177</v>
      </c>
      <c r="E53" s="25">
        <f t="shared" si="2"/>
        <v>0.11830091652737156</v>
      </c>
      <c r="F53" s="25">
        <f t="shared" si="3"/>
        <v>0.17146637098093997</v>
      </c>
      <c r="G53" s="11">
        <v>0</v>
      </c>
      <c r="H53" s="11">
        <v>0</v>
      </c>
      <c r="I53" s="11">
        <v>1.4417167688937724</v>
      </c>
      <c r="J53" s="11">
        <v>0.65333563141713413</v>
      </c>
      <c r="K53" s="11">
        <v>0.12135315376637269</v>
      </c>
      <c r="L53" s="11">
        <v>0</v>
      </c>
      <c r="M53" s="11">
        <v>0</v>
      </c>
      <c r="N53" s="11">
        <v>0</v>
      </c>
      <c r="O53" s="12">
        <v>0</v>
      </c>
      <c r="P53" s="12">
        <v>0.4532566999044399</v>
      </c>
      <c r="Q53" s="12">
        <v>7.4140208060317722E-2</v>
      </c>
      <c r="R53" s="12">
        <v>0</v>
      </c>
      <c r="S53" s="12">
        <v>5.4912269233666725E-2</v>
      </c>
      <c r="T53" s="12">
        <v>0.24579723849317661</v>
      </c>
      <c r="U53" s="12">
        <v>0</v>
      </c>
      <c r="V53" s="10">
        <f t="shared" si="4"/>
        <v>0.46666666666666667</v>
      </c>
    </row>
    <row r="54" spans="1:22" s="1" customFormat="1" x14ac:dyDescent="0.2">
      <c r="A54" s="1" t="s">
        <v>62</v>
      </c>
      <c r="B54" s="1">
        <v>695.59730000000002</v>
      </c>
      <c r="C54" s="25">
        <f t="shared" si="0"/>
        <v>1.5359131457639525</v>
      </c>
      <c r="D54" s="25">
        <f t="shared" si="1"/>
        <v>0.93444432073425954</v>
      </c>
      <c r="E54" s="25">
        <f t="shared" si="2"/>
        <v>0.98710918740532616</v>
      </c>
      <c r="F54" s="25">
        <f t="shared" si="3"/>
        <v>1.2007015484972958</v>
      </c>
      <c r="G54" s="11">
        <v>1.4788866638140363</v>
      </c>
      <c r="H54" s="11">
        <v>2.4707070358952339</v>
      </c>
      <c r="I54" s="11">
        <v>0.78287138867789974</v>
      </c>
      <c r="J54" s="11">
        <v>1.6703886940942749</v>
      </c>
      <c r="K54" s="11">
        <v>9.6968168162290466E-2</v>
      </c>
      <c r="L54" s="11">
        <v>1.3701511161880251</v>
      </c>
      <c r="M54" s="11">
        <v>1.3012456719147181</v>
      </c>
      <c r="N54" s="11">
        <v>3.1160864273651421</v>
      </c>
      <c r="O54" s="12">
        <v>3.3550038456769973</v>
      </c>
      <c r="P54" s="12">
        <v>0.81411860315140916</v>
      </c>
      <c r="Q54" s="12">
        <v>0.42669027905415535</v>
      </c>
      <c r="R54" s="12">
        <v>1.7992888955369546</v>
      </c>
      <c r="S54" s="12">
        <v>0.25476067974234418</v>
      </c>
      <c r="T54" s="12">
        <v>0</v>
      </c>
      <c r="U54" s="12">
        <v>0.25990200867542218</v>
      </c>
      <c r="V54" s="10">
        <f t="shared" si="4"/>
        <v>0.93333333333333335</v>
      </c>
    </row>
    <row r="55" spans="1:22" s="1" customFormat="1" x14ac:dyDescent="0.2">
      <c r="A55" s="1" t="s">
        <v>62</v>
      </c>
      <c r="B55" s="1">
        <v>695.59780000000001</v>
      </c>
      <c r="C55" s="25">
        <f t="shared" si="0"/>
        <v>1.5359131457639525</v>
      </c>
      <c r="D55" s="25">
        <f t="shared" si="1"/>
        <v>0.93444432073425954</v>
      </c>
      <c r="E55" s="25">
        <f t="shared" si="2"/>
        <v>0.98710918740532616</v>
      </c>
      <c r="F55" s="25">
        <f t="shared" si="3"/>
        <v>1.2007015484972958</v>
      </c>
      <c r="G55" s="11">
        <v>1.4788866638140363</v>
      </c>
      <c r="H55" s="11">
        <v>2.4707070358952339</v>
      </c>
      <c r="I55" s="11">
        <v>0.78287138867789974</v>
      </c>
      <c r="J55" s="11">
        <v>1.6703886940942749</v>
      </c>
      <c r="K55" s="11">
        <v>9.6968168162290466E-2</v>
      </c>
      <c r="L55" s="11">
        <v>1.3701511161880251</v>
      </c>
      <c r="M55" s="11">
        <v>1.3012456719147181</v>
      </c>
      <c r="N55" s="11">
        <v>3.1160864273651421</v>
      </c>
      <c r="O55" s="12">
        <v>3.3550038456769973</v>
      </c>
      <c r="P55" s="12">
        <v>0.81411860315140916</v>
      </c>
      <c r="Q55" s="12">
        <v>0.42669027905415535</v>
      </c>
      <c r="R55" s="12">
        <v>1.7992888955369546</v>
      </c>
      <c r="S55" s="12">
        <v>0.25476067974234418</v>
      </c>
      <c r="T55" s="12">
        <v>0</v>
      </c>
      <c r="U55" s="12">
        <v>0.25990200867542218</v>
      </c>
      <c r="V55" s="10">
        <f t="shared" si="4"/>
        <v>0.93333333333333335</v>
      </c>
    </row>
    <row r="56" spans="1:22" s="1" customFormat="1" x14ac:dyDescent="0.2">
      <c r="A56" s="1" t="s">
        <v>241</v>
      </c>
      <c r="B56" s="1">
        <v>713.64419999999996</v>
      </c>
      <c r="C56" s="25">
        <f t="shared" si="0"/>
        <v>0</v>
      </c>
      <c r="D56" s="25">
        <f t="shared" si="1"/>
        <v>0</v>
      </c>
      <c r="E56" s="25">
        <f t="shared" si="2"/>
        <v>1.9430188287826635</v>
      </c>
      <c r="F56" s="25">
        <f t="shared" si="3"/>
        <v>2.5752171227152272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2">
        <v>0</v>
      </c>
      <c r="P56" s="12">
        <v>1.1925326470536968</v>
      </c>
      <c r="Q56" s="12">
        <v>5.8940924859387671</v>
      </c>
      <c r="R56" s="12">
        <v>0</v>
      </c>
      <c r="S56" s="12">
        <v>5.3591400633293231</v>
      </c>
      <c r="T56" s="12">
        <v>1.155366605156857</v>
      </c>
      <c r="U56" s="12">
        <v>0</v>
      </c>
      <c r="V56" s="10">
        <f t="shared" si="4"/>
        <v>0.26666666666666666</v>
      </c>
    </row>
    <row r="57" spans="1:22" s="1" customFormat="1" x14ac:dyDescent="0.2">
      <c r="A57" s="1" t="s">
        <v>169</v>
      </c>
      <c r="B57" s="1">
        <v>711.62860000000001</v>
      </c>
      <c r="C57" s="25">
        <f t="shared" si="0"/>
        <v>4.983059104354727E-2</v>
      </c>
      <c r="D57" s="25">
        <f t="shared" si="1"/>
        <v>0.14094219534970365</v>
      </c>
      <c r="E57" s="25">
        <f t="shared" si="2"/>
        <v>1.2342771848931984</v>
      </c>
      <c r="F57" s="25">
        <f t="shared" si="3"/>
        <v>1.684483794376719</v>
      </c>
      <c r="G57" s="11">
        <v>0</v>
      </c>
      <c r="H57" s="11">
        <v>0</v>
      </c>
      <c r="I57" s="11">
        <v>0</v>
      </c>
      <c r="J57" s="11">
        <v>0.39864472834837816</v>
      </c>
      <c r="K57" s="11">
        <v>0</v>
      </c>
      <c r="L57" s="11">
        <v>0</v>
      </c>
      <c r="M57" s="11">
        <v>0</v>
      </c>
      <c r="N57" s="11">
        <v>0</v>
      </c>
      <c r="O57" s="12">
        <v>0.21896983417280319</v>
      </c>
      <c r="P57" s="12">
        <v>0.4339684210775121</v>
      </c>
      <c r="Q57" s="12">
        <v>3.8228736656368829</v>
      </c>
      <c r="R57" s="12">
        <v>0.4994267890393117</v>
      </c>
      <c r="S57" s="12">
        <v>3.5461053974465129</v>
      </c>
      <c r="T57" s="12">
        <v>0.11859618687936688</v>
      </c>
      <c r="U57" s="12">
        <v>0</v>
      </c>
      <c r="V57" s="10">
        <f t="shared" si="4"/>
        <v>0.46666666666666667</v>
      </c>
    </row>
    <row r="58" spans="1:22" s="1" customFormat="1" x14ac:dyDescent="0.2">
      <c r="A58" s="1" t="s">
        <v>267</v>
      </c>
      <c r="B58" s="1">
        <v>709.61289999999997</v>
      </c>
      <c r="C58" s="25">
        <f t="shared" si="0"/>
        <v>0</v>
      </c>
      <c r="D58" s="25">
        <f t="shared" si="1"/>
        <v>0</v>
      </c>
      <c r="E58" s="25">
        <f t="shared" si="2"/>
        <v>0.16390539418545691</v>
      </c>
      <c r="F58" s="25">
        <f t="shared" si="3"/>
        <v>0.2727652571886624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2">
        <v>0</v>
      </c>
      <c r="P58" s="12">
        <v>6.9155873756591879E-2</v>
      </c>
      <c r="Q58" s="12">
        <v>0.38346392576098515</v>
      </c>
      <c r="R58" s="12">
        <v>0</v>
      </c>
      <c r="S58" s="12">
        <v>0.69471795978062134</v>
      </c>
      <c r="T58" s="12">
        <v>0</v>
      </c>
      <c r="U58" s="12">
        <v>0</v>
      </c>
      <c r="V58" s="10">
        <f t="shared" si="4"/>
        <v>0.2</v>
      </c>
    </row>
    <row r="59" spans="1:22" s="1" customFormat="1" x14ac:dyDescent="0.2">
      <c r="A59" s="1" t="s">
        <v>84</v>
      </c>
      <c r="B59" s="1">
        <v>705.58159999999998</v>
      </c>
      <c r="C59" s="25">
        <f t="shared" si="0"/>
        <v>0.91400655015121202</v>
      </c>
      <c r="D59" s="25">
        <f t="shared" si="1"/>
        <v>0.5516988347907229</v>
      </c>
      <c r="E59" s="25">
        <f t="shared" si="2"/>
        <v>0.5398716487144064</v>
      </c>
      <c r="F59" s="25">
        <f t="shared" si="3"/>
        <v>0.6733010026896854</v>
      </c>
      <c r="G59" s="11">
        <v>0.95945905298534773</v>
      </c>
      <c r="H59" s="11">
        <v>1.6046552876876288</v>
      </c>
      <c r="I59" s="11">
        <v>1.6125092868983519</v>
      </c>
      <c r="J59" s="11">
        <v>0.29048236444176206</v>
      </c>
      <c r="K59" s="11">
        <v>0.80620825998249512</v>
      </c>
      <c r="L59" s="11">
        <v>1.295043011626513</v>
      </c>
      <c r="M59" s="11">
        <v>0.49466686616547589</v>
      </c>
      <c r="N59" s="11">
        <v>0.24902827142212244</v>
      </c>
      <c r="O59" s="12">
        <v>0</v>
      </c>
      <c r="P59" s="12">
        <v>0.16227261933905154</v>
      </c>
      <c r="Q59" s="12">
        <v>0</v>
      </c>
      <c r="R59" s="12">
        <v>1.8268490761297334</v>
      </c>
      <c r="S59" s="12">
        <v>0.26097190046839819</v>
      </c>
      <c r="T59" s="12">
        <v>0.48211568477392008</v>
      </c>
      <c r="U59" s="12">
        <v>1.0468922602897415</v>
      </c>
      <c r="V59" s="10">
        <f t="shared" si="4"/>
        <v>0.8666666666666667</v>
      </c>
    </row>
    <row r="60" spans="1:22" s="1" customFormat="1" x14ac:dyDescent="0.2">
      <c r="A60" s="1" t="s">
        <v>122</v>
      </c>
      <c r="B60" s="1">
        <v>454.2928</v>
      </c>
      <c r="C60" s="25">
        <f t="shared" si="0"/>
        <v>2.4240966008273435</v>
      </c>
      <c r="D60" s="25">
        <f t="shared" si="1"/>
        <v>2.5660614097039471</v>
      </c>
      <c r="E60" s="25">
        <f t="shared" si="2"/>
        <v>0.51928110018631479</v>
      </c>
      <c r="F60" s="25">
        <f t="shared" si="3"/>
        <v>0.70679736779478219</v>
      </c>
      <c r="G60" s="11">
        <v>0.40758374607556441</v>
      </c>
      <c r="H60" s="11">
        <v>7.5254762988270123</v>
      </c>
      <c r="I60" s="11">
        <v>0</v>
      </c>
      <c r="J60" s="11">
        <v>1.5457493128129096</v>
      </c>
      <c r="K60" s="11">
        <v>2.6479432777118586</v>
      </c>
      <c r="L60" s="11">
        <v>4.9054144261393073</v>
      </c>
      <c r="M60" s="11">
        <v>1.3438108868080669</v>
      </c>
      <c r="N60" s="11">
        <v>1.0167948582440254</v>
      </c>
      <c r="O60" s="12">
        <v>0.49926083554680606</v>
      </c>
      <c r="P60" s="12">
        <v>1.9005224274330532</v>
      </c>
      <c r="Q60" s="12">
        <v>0.21292934064232702</v>
      </c>
      <c r="R60" s="12">
        <v>0</v>
      </c>
      <c r="S60" s="12">
        <v>3.3709170349443478E-2</v>
      </c>
      <c r="T60" s="12">
        <v>0</v>
      </c>
      <c r="U60" s="12">
        <v>0.98854592733257352</v>
      </c>
      <c r="V60" s="10">
        <f t="shared" si="4"/>
        <v>0.8</v>
      </c>
    </row>
    <row r="61" spans="1:22" s="1" customFormat="1" x14ac:dyDescent="0.2">
      <c r="A61" s="1" t="s">
        <v>129</v>
      </c>
      <c r="B61" s="1">
        <v>482.32409999999999</v>
      </c>
      <c r="C61" s="25">
        <f t="shared" si="0"/>
        <v>1.0343723872162329</v>
      </c>
      <c r="D61" s="25">
        <f t="shared" si="1"/>
        <v>1.7022136058332848</v>
      </c>
      <c r="E61" s="25">
        <f t="shared" si="2"/>
        <v>0.27696846375268219</v>
      </c>
      <c r="F61" s="25">
        <f t="shared" si="3"/>
        <v>0.37425359548723613</v>
      </c>
      <c r="G61" s="11">
        <v>0</v>
      </c>
      <c r="H61" s="11">
        <v>3.6476996649663045</v>
      </c>
      <c r="I61" s="11">
        <v>0.14457047541856813</v>
      </c>
      <c r="J61" s="11">
        <v>3.9182302859698979</v>
      </c>
      <c r="K61" s="11">
        <v>0</v>
      </c>
      <c r="L61" s="11">
        <v>0.23941483684363643</v>
      </c>
      <c r="M61" s="11">
        <v>0</v>
      </c>
      <c r="N61" s="11">
        <v>0.32506383453145687</v>
      </c>
      <c r="O61" s="12">
        <v>0.38163786263435467</v>
      </c>
      <c r="P61" s="12">
        <v>1.0678850057025895</v>
      </c>
      <c r="Q61" s="12">
        <v>0.15064665374417688</v>
      </c>
      <c r="R61" s="12">
        <v>0</v>
      </c>
      <c r="S61" s="12">
        <v>9.4049625520840743E-2</v>
      </c>
      <c r="T61" s="12">
        <v>0</v>
      </c>
      <c r="U61" s="12">
        <v>0.24456009866681355</v>
      </c>
      <c r="V61" s="10">
        <f t="shared" si="4"/>
        <v>0.66666666666666663</v>
      </c>
    </row>
    <row r="62" spans="1:22" s="1" customFormat="1" x14ac:dyDescent="0.2">
      <c r="A62" s="1" t="s">
        <v>63</v>
      </c>
      <c r="B62" s="1">
        <v>526.29280000000006</v>
      </c>
      <c r="C62" s="25">
        <f t="shared" si="0"/>
        <v>5.0472400210999151</v>
      </c>
      <c r="D62" s="25">
        <f t="shared" si="1"/>
        <v>4.2127887222485256</v>
      </c>
      <c r="E62" s="25">
        <f t="shared" si="2"/>
        <v>4.6929382181925492</v>
      </c>
      <c r="F62" s="25">
        <f t="shared" si="3"/>
        <v>4.3915922005245296</v>
      </c>
      <c r="G62" s="11">
        <v>1.8831324275595278</v>
      </c>
      <c r="H62" s="11">
        <v>3.1688701700380388</v>
      </c>
      <c r="I62" s="11">
        <v>7.726037478046007</v>
      </c>
      <c r="J62" s="11">
        <v>6.7818535227874737</v>
      </c>
      <c r="K62" s="11">
        <v>0.24798826434641338</v>
      </c>
      <c r="L62" s="11">
        <v>3.793744152318252</v>
      </c>
      <c r="M62" s="11">
        <v>3.2121910046089637</v>
      </c>
      <c r="N62" s="11">
        <v>13.564103149094644</v>
      </c>
      <c r="O62" s="12">
        <v>6.8654567290178381</v>
      </c>
      <c r="P62" s="12">
        <v>2.5644423536118719</v>
      </c>
      <c r="Q62" s="12">
        <v>8.8635630203145936</v>
      </c>
      <c r="R62" s="12">
        <v>11.303359727871138</v>
      </c>
      <c r="S62" s="12">
        <v>0.11869606684444216</v>
      </c>
      <c r="T62" s="12">
        <v>0</v>
      </c>
      <c r="U62" s="12">
        <v>3.1350496296879546</v>
      </c>
      <c r="V62" s="10">
        <f t="shared" si="4"/>
        <v>0.93333333333333335</v>
      </c>
    </row>
    <row r="63" spans="1:22" s="1" customFormat="1" x14ac:dyDescent="0.2">
      <c r="A63" s="1" t="s">
        <v>64</v>
      </c>
      <c r="B63" s="1">
        <v>549.31629999999996</v>
      </c>
      <c r="C63" s="25">
        <f t="shared" si="0"/>
        <v>2.632532116317357</v>
      </c>
      <c r="D63" s="25">
        <f t="shared" si="1"/>
        <v>2.0587831157514076</v>
      </c>
      <c r="E63" s="25">
        <f t="shared" si="2"/>
        <v>1.1400724462006158</v>
      </c>
      <c r="F63" s="25">
        <f t="shared" si="3"/>
        <v>0.95705178946130687</v>
      </c>
      <c r="G63" s="11">
        <v>0.70295392384312461</v>
      </c>
      <c r="H63" s="11">
        <v>6.7815710366978941</v>
      </c>
      <c r="I63" s="11">
        <v>1.1895020552606483</v>
      </c>
      <c r="J63" s="11">
        <v>0.90301234912257844</v>
      </c>
      <c r="K63" s="11">
        <v>3.0338121551698509</v>
      </c>
      <c r="L63" s="11">
        <v>1.3124547561765627</v>
      </c>
      <c r="M63" s="11">
        <v>3.5288787117455365</v>
      </c>
      <c r="N63" s="11">
        <v>3.6080719425226579</v>
      </c>
      <c r="O63" s="12">
        <v>1.070548887675467</v>
      </c>
      <c r="P63" s="12">
        <v>2.9352725703474629</v>
      </c>
      <c r="Q63" s="12">
        <v>0.28409443122341566</v>
      </c>
      <c r="R63" s="12">
        <v>0.43830824867158846</v>
      </c>
      <c r="S63" s="12">
        <v>0.34199586837479767</v>
      </c>
      <c r="T63" s="12">
        <v>1.133060829644263</v>
      </c>
      <c r="U63" s="12">
        <v>1.7772262874673157</v>
      </c>
      <c r="V63" s="10">
        <f t="shared" si="4"/>
        <v>1</v>
      </c>
    </row>
    <row r="64" spans="1:22" s="1" customFormat="1" x14ac:dyDescent="0.2">
      <c r="A64" s="1" t="s">
        <v>109</v>
      </c>
      <c r="B64" s="1">
        <v>548.29589999999996</v>
      </c>
      <c r="C64" s="25">
        <f t="shared" si="0"/>
        <v>0.20229375707693217</v>
      </c>
      <c r="D64" s="25">
        <f t="shared" si="1"/>
        <v>0.133925162067834</v>
      </c>
      <c r="E64" s="25">
        <f t="shared" si="2"/>
        <v>0.10881747220537555</v>
      </c>
      <c r="F64" s="25">
        <f t="shared" si="3"/>
        <v>0.14894768542577383</v>
      </c>
      <c r="G64" s="11">
        <v>0.30414761716156874</v>
      </c>
      <c r="H64" s="11">
        <v>0.40700429765082435</v>
      </c>
      <c r="I64" s="11">
        <v>0.25210591727081239</v>
      </c>
      <c r="J64" s="11">
        <v>0.24132659720567939</v>
      </c>
      <c r="K64" s="11">
        <v>6.6852793677616235E-2</v>
      </c>
      <c r="L64" s="11">
        <v>0.23801651282761668</v>
      </c>
      <c r="M64" s="11">
        <v>0.1088963208213396</v>
      </c>
      <c r="N64" s="11">
        <v>0</v>
      </c>
      <c r="O64" s="12">
        <v>0.42523542263679626</v>
      </c>
      <c r="P64" s="12">
        <v>0.13628905443189102</v>
      </c>
      <c r="Q64" s="12">
        <v>5.5967701694017345E-2</v>
      </c>
      <c r="R64" s="12">
        <v>0</v>
      </c>
      <c r="S64" s="12">
        <v>3.2950319076399365E-2</v>
      </c>
      <c r="T64" s="12">
        <v>0.11127980759852496</v>
      </c>
      <c r="U64" s="12">
        <v>0</v>
      </c>
      <c r="V64" s="10">
        <f t="shared" si="4"/>
        <v>0.8</v>
      </c>
    </row>
    <row r="65" spans="1:22" s="1" customFormat="1" x14ac:dyDescent="0.2">
      <c r="A65" s="1" t="s">
        <v>110</v>
      </c>
      <c r="B65" s="1">
        <v>548.29830000000004</v>
      </c>
      <c r="C65" s="25">
        <f t="shared" si="0"/>
        <v>0.20229375707693217</v>
      </c>
      <c r="D65" s="25">
        <f t="shared" si="1"/>
        <v>0.133925162067834</v>
      </c>
      <c r="E65" s="25">
        <f t="shared" si="2"/>
        <v>0.10881747220537555</v>
      </c>
      <c r="F65" s="25">
        <f t="shared" si="3"/>
        <v>0.14894768542577383</v>
      </c>
      <c r="G65" s="11">
        <v>0.30414761716156874</v>
      </c>
      <c r="H65" s="11">
        <v>0.40700429765082435</v>
      </c>
      <c r="I65" s="11">
        <v>0.25210591727081239</v>
      </c>
      <c r="J65" s="11">
        <v>0.24132659720567939</v>
      </c>
      <c r="K65" s="11">
        <v>6.6852793677616235E-2</v>
      </c>
      <c r="L65" s="11">
        <v>0.23801651282761668</v>
      </c>
      <c r="M65" s="11">
        <v>0.1088963208213396</v>
      </c>
      <c r="N65" s="11">
        <v>0</v>
      </c>
      <c r="O65" s="12">
        <v>0.42523542263679626</v>
      </c>
      <c r="P65" s="12">
        <v>0.13628905443189102</v>
      </c>
      <c r="Q65" s="12">
        <v>5.5967701694017345E-2</v>
      </c>
      <c r="R65" s="12">
        <v>0</v>
      </c>
      <c r="S65" s="12">
        <v>3.2950319076399365E-2</v>
      </c>
      <c r="T65" s="12">
        <v>0.11127980759852496</v>
      </c>
      <c r="U65" s="12">
        <v>0</v>
      </c>
      <c r="V65" s="10">
        <f t="shared" si="4"/>
        <v>0.8</v>
      </c>
    </row>
    <row r="66" spans="1:22" s="1" customFormat="1" x14ac:dyDescent="0.2">
      <c r="A66" s="1" t="s">
        <v>111</v>
      </c>
      <c r="B66" s="1">
        <v>398.327</v>
      </c>
      <c r="C66" s="25">
        <f t="shared" si="0"/>
        <v>0.2341346877439705</v>
      </c>
      <c r="D66" s="25">
        <f t="shared" si="1"/>
        <v>0.29221640398742355</v>
      </c>
      <c r="E66" s="25">
        <f t="shared" si="2"/>
        <v>0.12990816337278471</v>
      </c>
      <c r="F66" s="25">
        <f t="shared" si="3"/>
        <v>0.10625780874233862</v>
      </c>
      <c r="G66" s="11">
        <v>0.50609716858027254</v>
      </c>
      <c r="H66" s="11">
        <v>0</v>
      </c>
      <c r="I66" s="11">
        <v>0.13829955968073168</v>
      </c>
      <c r="J66" s="11">
        <v>0.83704214554126766</v>
      </c>
      <c r="K66" s="11">
        <v>7.4395201395196578E-2</v>
      </c>
      <c r="L66" s="11">
        <v>0</v>
      </c>
      <c r="M66" s="11">
        <v>0.11103812487279729</v>
      </c>
      <c r="N66" s="11">
        <v>0.20620530188149822</v>
      </c>
      <c r="O66" s="12">
        <v>0</v>
      </c>
      <c r="P66" s="12">
        <v>0.27942905877131724</v>
      </c>
      <c r="Q66" s="12">
        <v>0.1321048861340528</v>
      </c>
      <c r="R66" s="12">
        <v>0</v>
      </c>
      <c r="S66" s="12">
        <v>0.23108047088425687</v>
      </c>
      <c r="T66" s="12">
        <v>0.10719004790238149</v>
      </c>
      <c r="U66" s="12">
        <v>0.15955267991748448</v>
      </c>
      <c r="V66" s="10">
        <f t="shared" si="4"/>
        <v>0.73333333333333328</v>
      </c>
    </row>
    <row r="67" spans="1:22" s="1" customFormat="1" x14ac:dyDescent="0.2">
      <c r="A67" s="1" t="s">
        <v>130</v>
      </c>
      <c r="B67" s="1">
        <v>613.38400000000001</v>
      </c>
      <c r="C67" s="25">
        <f t="shared" si="0"/>
        <v>4.8607542935749306</v>
      </c>
      <c r="D67" s="25">
        <f t="shared" si="1"/>
        <v>4.6686022657848536</v>
      </c>
      <c r="E67" s="25">
        <f t="shared" si="2"/>
        <v>0.89080362995575679</v>
      </c>
      <c r="F67" s="25">
        <f t="shared" si="3"/>
        <v>1.4404723538331012</v>
      </c>
      <c r="G67" s="11">
        <v>0</v>
      </c>
      <c r="H67" s="11">
        <v>14.00551471656946</v>
      </c>
      <c r="I67" s="11">
        <v>2.3704797677692246</v>
      </c>
      <c r="J67" s="11">
        <v>0.84349702417466976</v>
      </c>
      <c r="K67" s="11">
        <v>4.5771565172100832</v>
      </c>
      <c r="L67" s="11">
        <v>9.3173815826406639</v>
      </c>
      <c r="M67" s="11">
        <v>4.639425895357042</v>
      </c>
      <c r="N67" s="11">
        <v>3.1325788448783007</v>
      </c>
      <c r="O67" s="12">
        <v>0.32166315874421875</v>
      </c>
      <c r="P67" s="12">
        <v>3.5055970832476944</v>
      </c>
      <c r="Q67" s="12">
        <v>0</v>
      </c>
      <c r="R67" s="12">
        <v>0</v>
      </c>
      <c r="S67" s="12">
        <v>3.977460666039026E-2</v>
      </c>
      <c r="T67" s="12">
        <v>0</v>
      </c>
      <c r="U67" s="12">
        <v>2.368590561037994</v>
      </c>
      <c r="V67" s="10">
        <f t="shared" si="4"/>
        <v>0.73333333333333328</v>
      </c>
    </row>
    <row r="68" spans="1:22" s="1" customFormat="1" x14ac:dyDescent="0.2">
      <c r="A68" s="1" t="s">
        <v>123</v>
      </c>
      <c r="B68" s="1">
        <v>739.43089999999995</v>
      </c>
      <c r="C68" s="25">
        <f t="shared" si="0"/>
        <v>0.59494659050553</v>
      </c>
      <c r="D68" s="25">
        <f t="shared" si="1"/>
        <v>0.60155200442788537</v>
      </c>
      <c r="E68" s="25">
        <f t="shared" si="2"/>
        <v>0.10722703945570403</v>
      </c>
      <c r="F68" s="25">
        <f t="shared" si="3"/>
        <v>0.15970804403930314</v>
      </c>
      <c r="G68" s="11">
        <v>0.82846822510472296</v>
      </c>
      <c r="H68" s="11">
        <v>1.9280424699999654</v>
      </c>
      <c r="I68" s="11">
        <v>0.16273624099249245</v>
      </c>
      <c r="J68" s="11">
        <v>0.43338664534880655</v>
      </c>
      <c r="K68" s="11">
        <v>0.15142853969396919</v>
      </c>
      <c r="L68" s="11">
        <v>0.77246912463396888</v>
      </c>
      <c r="M68" s="11">
        <v>0.16931567695290684</v>
      </c>
      <c r="N68" s="11">
        <v>0.31372580131740746</v>
      </c>
      <c r="O68" s="12">
        <v>0.25642215051739181</v>
      </c>
      <c r="P68" s="12">
        <v>9.5970147491181185E-2</v>
      </c>
      <c r="Q68" s="12">
        <v>0</v>
      </c>
      <c r="R68" s="12">
        <v>0</v>
      </c>
      <c r="S68" s="12">
        <v>0</v>
      </c>
      <c r="T68" s="12">
        <v>0</v>
      </c>
      <c r="U68" s="12">
        <v>0.3981969781813553</v>
      </c>
      <c r="V68" s="10">
        <f t="shared" si="4"/>
        <v>0.73333333333333328</v>
      </c>
    </row>
    <row r="69" spans="1:22" s="1" customFormat="1" x14ac:dyDescent="0.2">
      <c r="A69" s="1" t="s">
        <v>154</v>
      </c>
      <c r="B69" s="1">
        <v>767.46220000000005</v>
      </c>
      <c r="C69" s="25">
        <f t="shared" ref="C69:C132" si="5">AVERAGE(G69:N69)</f>
        <v>0.26015433128933957</v>
      </c>
      <c r="D69" s="25">
        <f t="shared" ref="D69:D132" si="6">STDEV(G69:N69)</f>
        <v>0.21509437259345074</v>
      </c>
      <c r="E69" s="25">
        <f t="shared" ref="E69:E132" si="7">AVERAGE(O69:U69)</f>
        <v>0.2283418723419873</v>
      </c>
      <c r="F69" s="25">
        <f t="shared" ref="F69:F132" si="8">STDEV(O69:U69)</f>
        <v>0.33648751588120546</v>
      </c>
      <c r="G69" s="11">
        <v>0.38857083591146269</v>
      </c>
      <c r="H69" s="11">
        <v>0</v>
      </c>
      <c r="I69" s="11">
        <v>0.32893306940778699</v>
      </c>
      <c r="J69" s="11">
        <v>0.32760802154913521</v>
      </c>
      <c r="K69" s="11">
        <v>8.132110884513763E-2</v>
      </c>
      <c r="L69" s="11">
        <v>0.61222267818546727</v>
      </c>
      <c r="M69" s="11">
        <v>0</v>
      </c>
      <c r="N69" s="11">
        <v>0.34257893641572679</v>
      </c>
      <c r="O69" s="12">
        <v>0.6360598537596871</v>
      </c>
      <c r="P69" s="12">
        <v>0</v>
      </c>
      <c r="Q69" s="12">
        <v>0</v>
      </c>
      <c r="R69" s="12">
        <v>0</v>
      </c>
      <c r="S69" s="12">
        <v>3.3700228262414478E-2</v>
      </c>
      <c r="T69" s="12">
        <v>0.14226397393380702</v>
      </c>
      <c r="U69" s="12">
        <v>0.78636905043800243</v>
      </c>
      <c r="V69" s="10">
        <f t="shared" si="4"/>
        <v>0.66666666666666663</v>
      </c>
    </row>
    <row r="70" spans="1:22" s="1" customFormat="1" x14ac:dyDescent="0.2">
      <c r="A70" s="1" t="s">
        <v>172</v>
      </c>
      <c r="B70" s="1">
        <v>678.5068</v>
      </c>
      <c r="C70" s="25">
        <f t="shared" si="5"/>
        <v>1.1717913551689614</v>
      </c>
      <c r="D70" s="25">
        <f t="shared" si="6"/>
        <v>3.1303542258193087</v>
      </c>
      <c r="E70" s="25">
        <f t="shared" si="7"/>
        <v>1.7994987290439993E-3</v>
      </c>
      <c r="F70" s="25">
        <f t="shared" si="8"/>
        <v>2.9734935837738264E-3</v>
      </c>
      <c r="G70" s="11">
        <v>0.30439250858005906</v>
      </c>
      <c r="H70" s="11">
        <v>0</v>
      </c>
      <c r="I70" s="11">
        <v>6.3257367106714119E-2</v>
      </c>
      <c r="J70" s="11">
        <v>0</v>
      </c>
      <c r="K70" s="11">
        <v>8.9147969590734224</v>
      </c>
      <c r="L70" s="11">
        <v>6.6262878605870832E-4</v>
      </c>
      <c r="M70" s="11">
        <v>9.1221377805437653E-2</v>
      </c>
      <c r="N70" s="11">
        <v>0</v>
      </c>
      <c r="O70" s="12">
        <v>0</v>
      </c>
      <c r="P70" s="12">
        <v>6.4751608905790157E-3</v>
      </c>
      <c r="Q70" s="12">
        <v>0</v>
      </c>
      <c r="R70" s="12">
        <v>0</v>
      </c>
      <c r="S70" s="12">
        <v>3.1709954839406789E-4</v>
      </c>
      <c r="T70" s="12">
        <v>0</v>
      </c>
      <c r="U70" s="12">
        <v>5.8042306643349131E-3</v>
      </c>
      <c r="V70" s="10">
        <f t="shared" ref="V70:V133" si="9">COUNTIF(G70:U70,"&gt;0")/15</f>
        <v>0.53333333333333333</v>
      </c>
    </row>
    <row r="71" spans="1:22" s="1" customFormat="1" x14ac:dyDescent="0.2">
      <c r="A71" s="1" t="s">
        <v>242</v>
      </c>
      <c r="B71" s="1">
        <v>706.53869999999995</v>
      </c>
      <c r="C71" s="25">
        <f t="shared" si="5"/>
        <v>4.6636316207683388E-2</v>
      </c>
      <c r="D71" s="25">
        <f t="shared" si="6"/>
        <v>8.8739711547919251E-2</v>
      </c>
      <c r="E71" s="25">
        <f t="shared" si="7"/>
        <v>3.8514791536810693E-3</v>
      </c>
      <c r="F71" s="25">
        <f t="shared" si="8"/>
        <v>1.0190056020389629E-2</v>
      </c>
      <c r="G71" s="11">
        <v>0</v>
      </c>
      <c r="H71" s="11">
        <v>0</v>
      </c>
      <c r="I71" s="11">
        <v>0</v>
      </c>
      <c r="J71" s="11">
        <v>0</v>
      </c>
      <c r="K71" s="11">
        <v>4.8087923310865133E-4</v>
      </c>
      <c r="L71" s="11">
        <v>0.1469124673662979</v>
      </c>
      <c r="M71" s="11">
        <v>0</v>
      </c>
      <c r="N71" s="11">
        <v>0.22569718306206055</v>
      </c>
      <c r="O71" s="12">
        <v>0</v>
      </c>
      <c r="P71" s="12">
        <v>0</v>
      </c>
      <c r="Q71" s="12">
        <v>0</v>
      </c>
      <c r="R71" s="12">
        <v>0</v>
      </c>
      <c r="S71" s="12">
        <v>2.6960354075767485E-2</v>
      </c>
      <c r="T71" s="12">
        <v>0</v>
      </c>
      <c r="U71" s="12">
        <v>0</v>
      </c>
      <c r="V71" s="10">
        <f t="shared" si="9"/>
        <v>0.26666666666666666</v>
      </c>
    </row>
    <row r="72" spans="1:22" s="1" customFormat="1" x14ac:dyDescent="0.2">
      <c r="A72" s="1" t="s">
        <v>131</v>
      </c>
      <c r="B72" s="1">
        <v>698.47550000000001</v>
      </c>
      <c r="C72" s="25">
        <f t="shared" si="5"/>
        <v>0.62599774951517073</v>
      </c>
      <c r="D72" s="25">
        <f t="shared" si="6"/>
        <v>0.89105114195307888</v>
      </c>
      <c r="E72" s="25">
        <f t="shared" si="7"/>
        <v>0.14625621535369729</v>
      </c>
      <c r="F72" s="25">
        <f t="shared" si="8"/>
        <v>0.17462363145531598</v>
      </c>
      <c r="G72" s="11">
        <v>2.7336351130475771</v>
      </c>
      <c r="H72" s="11">
        <v>0.43833841416337943</v>
      </c>
      <c r="I72" s="11">
        <v>0.14000423570621448</v>
      </c>
      <c r="J72" s="11">
        <v>0.54773438244772121</v>
      </c>
      <c r="K72" s="11">
        <v>0</v>
      </c>
      <c r="L72" s="11">
        <v>0.73068038329469731</v>
      </c>
      <c r="M72" s="11">
        <v>0.41758946746177644</v>
      </c>
      <c r="N72" s="11">
        <v>0</v>
      </c>
      <c r="O72" s="12">
        <v>0.46681141679324678</v>
      </c>
      <c r="P72" s="12">
        <v>0.18015329814478687</v>
      </c>
      <c r="Q72" s="12">
        <v>7.8131841951070008E-2</v>
      </c>
      <c r="R72" s="12">
        <v>0</v>
      </c>
      <c r="S72" s="12">
        <v>2.3622560839740649E-2</v>
      </c>
      <c r="T72" s="12">
        <v>0</v>
      </c>
      <c r="U72" s="12">
        <v>0.27507438974703663</v>
      </c>
      <c r="V72" s="10">
        <f t="shared" si="9"/>
        <v>0.73333333333333328</v>
      </c>
    </row>
    <row r="73" spans="1:22" s="1" customFormat="1" x14ac:dyDescent="0.2">
      <c r="A73" s="1" t="s">
        <v>42</v>
      </c>
      <c r="B73" s="1">
        <v>734.57</v>
      </c>
      <c r="C73" s="25">
        <f t="shared" si="5"/>
        <v>8.8140356950984575</v>
      </c>
      <c r="D73" s="25">
        <f t="shared" si="6"/>
        <v>3.029238961310647</v>
      </c>
      <c r="E73" s="25">
        <f t="shared" si="7"/>
        <v>6.2386763217762944</v>
      </c>
      <c r="F73" s="25">
        <f t="shared" si="8"/>
        <v>6.401071079516468</v>
      </c>
      <c r="G73" s="11">
        <v>7.1941103554038488</v>
      </c>
      <c r="H73" s="11">
        <v>2.4087903455007393</v>
      </c>
      <c r="I73" s="11">
        <v>9.9282571742577499</v>
      </c>
      <c r="J73" s="11">
        <v>8.3097862892773264</v>
      </c>
      <c r="K73" s="11">
        <v>12.361142683262084</v>
      </c>
      <c r="L73" s="11">
        <v>10.383361246331244</v>
      </c>
      <c r="M73" s="11">
        <v>10.800086027419741</v>
      </c>
      <c r="N73" s="11">
        <v>9.1267514393349174</v>
      </c>
      <c r="O73" s="12">
        <v>0.61040655268591182</v>
      </c>
      <c r="P73" s="12">
        <v>4.0945098023084388</v>
      </c>
      <c r="Q73" s="12">
        <v>1.8937245246012337</v>
      </c>
      <c r="R73" s="12">
        <v>16.469829320437473</v>
      </c>
      <c r="S73" s="12">
        <v>2.902207218750307</v>
      </c>
      <c r="T73" s="12">
        <v>14.383650726280496</v>
      </c>
      <c r="U73" s="12">
        <v>3.3164061073702005</v>
      </c>
      <c r="V73" s="10">
        <f t="shared" si="9"/>
        <v>1</v>
      </c>
    </row>
    <row r="74" spans="1:22" s="1" customFormat="1" x14ac:dyDescent="0.2">
      <c r="A74" s="1" t="s">
        <v>268</v>
      </c>
      <c r="B74" s="1">
        <v>730.53869999999995</v>
      </c>
      <c r="C74" s="25">
        <f t="shared" si="5"/>
        <v>9.0538840600029646E-2</v>
      </c>
      <c r="D74" s="25">
        <f t="shared" si="6"/>
        <v>0.1975502396800923</v>
      </c>
      <c r="E74" s="25">
        <f t="shared" si="7"/>
        <v>7.2343557313947829E-2</v>
      </c>
      <c r="F74" s="25">
        <f t="shared" si="8"/>
        <v>9.3823576758258115E-2</v>
      </c>
      <c r="G74" s="11">
        <v>0</v>
      </c>
      <c r="H74" s="11">
        <v>0</v>
      </c>
      <c r="I74" s="11">
        <v>0.55766485144207223</v>
      </c>
      <c r="J74" s="11">
        <v>0.16664587335816489</v>
      </c>
      <c r="K74" s="11">
        <v>0</v>
      </c>
      <c r="L74" s="11">
        <v>0</v>
      </c>
      <c r="M74" s="11">
        <v>0</v>
      </c>
      <c r="N74" s="11">
        <v>0</v>
      </c>
      <c r="O74" s="12">
        <v>0</v>
      </c>
      <c r="P74" s="12">
        <v>0.1597455005030867</v>
      </c>
      <c r="Q74" s="12">
        <v>0</v>
      </c>
      <c r="R74" s="12">
        <v>0</v>
      </c>
      <c r="S74" s="12">
        <v>0</v>
      </c>
      <c r="T74" s="12">
        <v>0.12947016117847762</v>
      </c>
      <c r="U74" s="12">
        <v>0.2171892395160705</v>
      </c>
      <c r="V74" s="10">
        <f t="shared" si="9"/>
        <v>0.33333333333333331</v>
      </c>
    </row>
    <row r="75" spans="1:22" s="1" customFormat="1" x14ac:dyDescent="0.2">
      <c r="A75" s="1" t="s">
        <v>43</v>
      </c>
      <c r="B75" s="1">
        <v>760.5856</v>
      </c>
      <c r="C75" s="25">
        <f t="shared" si="5"/>
        <v>79.10183026879136</v>
      </c>
      <c r="D75" s="25">
        <f t="shared" si="6"/>
        <v>27.410325914521181</v>
      </c>
      <c r="E75" s="25">
        <f t="shared" si="7"/>
        <v>45.434506960079609</v>
      </c>
      <c r="F75" s="25">
        <f t="shared" si="8"/>
        <v>6.6353673789071559</v>
      </c>
      <c r="G75" s="11">
        <v>76.776158638982551</v>
      </c>
      <c r="H75" s="11">
        <v>45.007538522072721</v>
      </c>
      <c r="I75" s="11">
        <v>114.39538074299664</v>
      </c>
      <c r="J75" s="11">
        <v>100.04565825810043</v>
      </c>
      <c r="K75" s="11">
        <v>47.020100297268755</v>
      </c>
      <c r="L75" s="11">
        <v>92.730026072910022</v>
      </c>
      <c r="M75" s="11">
        <v>54.014168670317005</v>
      </c>
      <c r="N75" s="11">
        <v>102.82561094768276</v>
      </c>
      <c r="O75" s="12">
        <v>50.451754234910489</v>
      </c>
      <c r="P75" s="12">
        <v>43.41447610073682</v>
      </c>
      <c r="Q75" s="12">
        <v>34.819367700062806</v>
      </c>
      <c r="R75" s="12">
        <v>52.23848995432116</v>
      </c>
      <c r="S75" s="12">
        <v>38.99477096165672</v>
      </c>
      <c r="T75" s="12">
        <v>51.081472868616643</v>
      </c>
      <c r="U75" s="12">
        <v>47.041216900252678</v>
      </c>
      <c r="V75" s="10">
        <f t="shared" si="9"/>
        <v>1</v>
      </c>
    </row>
    <row r="76" spans="1:22" s="1" customFormat="1" x14ac:dyDescent="0.2">
      <c r="A76" s="1" t="s">
        <v>44</v>
      </c>
      <c r="B76" s="1">
        <v>758.57</v>
      </c>
      <c r="C76" s="25">
        <f t="shared" si="5"/>
        <v>117.82205368797204</v>
      </c>
      <c r="D76" s="25">
        <f t="shared" si="6"/>
        <v>36.493020711525588</v>
      </c>
      <c r="E76" s="25">
        <f t="shared" si="7"/>
        <v>61.1093562279056</v>
      </c>
      <c r="F76" s="25">
        <f t="shared" si="8"/>
        <v>14.549942150850079</v>
      </c>
      <c r="G76" s="11">
        <v>151.25544801370796</v>
      </c>
      <c r="H76" s="11">
        <v>72.765645953559115</v>
      </c>
      <c r="I76" s="11">
        <v>145.63317683487992</v>
      </c>
      <c r="J76" s="11">
        <v>111.33958374889606</v>
      </c>
      <c r="K76" s="11">
        <v>79.852789441949938</v>
      </c>
      <c r="L76" s="11">
        <v>163.44100156624265</v>
      </c>
      <c r="M76" s="11">
        <v>80.114457898278602</v>
      </c>
      <c r="N76" s="11">
        <v>138.17432604626211</v>
      </c>
      <c r="O76" s="12">
        <v>54.454393948094143</v>
      </c>
      <c r="P76" s="12">
        <v>51.723416357799564</v>
      </c>
      <c r="Q76" s="12">
        <v>55.585821063406193</v>
      </c>
      <c r="R76" s="12">
        <v>81.540303162844353</v>
      </c>
      <c r="S76" s="12">
        <v>47.383026205598668</v>
      </c>
      <c r="T76" s="12">
        <v>82.522617402864739</v>
      </c>
      <c r="U76" s="12">
        <v>54.555915454731561</v>
      </c>
      <c r="V76" s="10">
        <f t="shared" si="9"/>
        <v>1</v>
      </c>
    </row>
    <row r="77" spans="1:22" s="1" customFormat="1" x14ac:dyDescent="0.2">
      <c r="A77" s="1" t="s">
        <v>100</v>
      </c>
      <c r="B77" s="1">
        <v>756.55430000000001</v>
      </c>
      <c r="C77" s="25">
        <f t="shared" si="5"/>
        <v>1.9677883231982118</v>
      </c>
      <c r="D77" s="25">
        <f t="shared" si="6"/>
        <v>0.99260111205829138</v>
      </c>
      <c r="E77" s="25">
        <f t="shared" si="7"/>
        <v>0.53868849680669462</v>
      </c>
      <c r="F77" s="25">
        <f t="shared" si="8"/>
        <v>0.48085799998666973</v>
      </c>
      <c r="G77" s="11">
        <v>3.150846315599642</v>
      </c>
      <c r="H77" s="11">
        <v>0.30937858867030704</v>
      </c>
      <c r="I77" s="11">
        <v>2.887007808773641</v>
      </c>
      <c r="J77" s="11">
        <v>1.345639559912575</v>
      </c>
      <c r="K77" s="11">
        <v>2.8366441144816239</v>
      </c>
      <c r="L77" s="11">
        <v>2.3113224247720598</v>
      </c>
      <c r="M77" s="11">
        <v>1.2192176661833407</v>
      </c>
      <c r="N77" s="11">
        <v>1.6822501071925062</v>
      </c>
      <c r="O77" s="12">
        <v>0</v>
      </c>
      <c r="P77" s="12">
        <v>0.68467544567805583</v>
      </c>
      <c r="Q77" s="12">
        <v>0.4851698536584455</v>
      </c>
      <c r="R77" s="12">
        <v>0.50314168213779731</v>
      </c>
      <c r="S77" s="12">
        <v>1.4100749230017648</v>
      </c>
      <c r="T77" s="12">
        <v>0.68775757317079855</v>
      </c>
      <c r="U77" s="12">
        <v>0</v>
      </c>
      <c r="V77" s="10">
        <f t="shared" si="9"/>
        <v>0.8666666666666667</v>
      </c>
    </row>
    <row r="78" spans="1:22" s="1" customFormat="1" x14ac:dyDescent="0.2">
      <c r="A78" s="1" t="s">
        <v>216</v>
      </c>
      <c r="B78" s="1">
        <v>754.53869999999995</v>
      </c>
      <c r="C78" s="25">
        <f t="shared" si="5"/>
        <v>9.9627346119964627E-2</v>
      </c>
      <c r="D78" s="25">
        <f t="shared" si="6"/>
        <v>0.13905739298274211</v>
      </c>
      <c r="E78" s="25">
        <f t="shared" si="7"/>
        <v>0.11815337549209248</v>
      </c>
      <c r="F78" s="25">
        <f t="shared" si="8"/>
        <v>0.15317201077504922</v>
      </c>
      <c r="G78" s="11">
        <v>0.25789562985071751</v>
      </c>
      <c r="H78" s="11">
        <v>0</v>
      </c>
      <c r="I78" s="11">
        <v>0</v>
      </c>
      <c r="J78" s="11">
        <v>0.23130886308890333</v>
      </c>
      <c r="K78" s="11">
        <v>0</v>
      </c>
      <c r="L78" s="11">
        <v>0</v>
      </c>
      <c r="M78" s="11">
        <v>0</v>
      </c>
      <c r="N78" s="11">
        <v>0.30781427602009614</v>
      </c>
      <c r="O78" s="12">
        <v>0.20432186357916823</v>
      </c>
      <c r="P78" s="12">
        <v>7.2712385848756417E-2</v>
      </c>
      <c r="Q78" s="12">
        <v>0</v>
      </c>
      <c r="R78" s="12">
        <v>0.4167683333530644</v>
      </c>
      <c r="S78" s="12">
        <v>0</v>
      </c>
      <c r="T78" s="12">
        <v>0</v>
      </c>
      <c r="U78" s="12">
        <v>0.1332710456636583</v>
      </c>
      <c r="V78" s="10">
        <f t="shared" si="9"/>
        <v>0.46666666666666667</v>
      </c>
    </row>
    <row r="79" spans="1:22" s="1" customFormat="1" x14ac:dyDescent="0.2">
      <c r="A79" s="1" t="s">
        <v>45</v>
      </c>
      <c r="B79" s="1">
        <v>784.5856</v>
      </c>
      <c r="C79" s="25">
        <f t="shared" si="5"/>
        <v>22.416575817054078</v>
      </c>
      <c r="D79" s="25">
        <f t="shared" si="6"/>
        <v>10.068445532195124</v>
      </c>
      <c r="E79" s="25">
        <f t="shared" si="7"/>
        <v>15.265015254552136</v>
      </c>
      <c r="F79" s="25">
        <f t="shared" si="8"/>
        <v>6.0355336093910621</v>
      </c>
      <c r="G79" s="11">
        <v>25.613252815969958</v>
      </c>
      <c r="H79" s="11">
        <v>8.868460327362385</v>
      </c>
      <c r="I79" s="11">
        <v>39.278861471107632</v>
      </c>
      <c r="J79" s="11">
        <v>19.845469483798368</v>
      </c>
      <c r="K79" s="11">
        <v>13.067489335370318</v>
      </c>
      <c r="L79" s="11">
        <v>28.001498697244628</v>
      </c>
      <c r="M79" s="11">
        <v>15.038878755869204</v>
      </c>
      <c r="N79" s="11">
        <v>29.618695649710101</v>
      </c>
      <c r="O79" s="12">
        <v>6.7132139562271815</v>
      </c>
      <c r="P79" s="12">
        <v>13.188730425897173</v>
      </c>
      <c r="Q79" s="12">
        <v>10.487706824672717</v>
      </c>
      <c r="R79" s="12">
        <v>25.460583504325687</v>
      </c>
      <c r="S79" s="12">
        <v>15.123997972154291</v>
      </c>
      <c r="T79" s="12">
        <v>17.85738778283558</v>
      </c>
      <c r="U79" s="12">
        <v>18.023486315752304</v>
      </c>
      <c r="V79" s="10">
        <f t="shared" si="9"/>
        <v>1</v>
      </c>
    </row>
    <row r="80" spans="1:22" s="1" customFormat="1" x14ac:dyDescent="0.2">
      <c r="A80" s="1" t="s">
        <v>46</v>
      </c>
      <c r="B80" s="1">
        <v>782.57</v>
      </c>
      <c r="C80" s="25">
        <f t="shared" si="5"/>
        <v>87.617714485272387</v>
      </c>
      <c r="D80" s="25">
        <f t="shared" si="6"/>
        <v>31.490737209081061</v>
      </c>
      <c r="E80" s="25">
        <f t="shared" si="7"/>
        <v>42.519382355691143</v>
      </c>
      <c r="F80" s="25">
        <f t="shared" si="8"/>
        <v>12.957792817223522</v>
      </c>
      <c r="G80" s="11">
        <v>89.58384576030933</v>
      </c>
      <c r="H80" s="11">
        <v>60.83517026240218</v>
      </c>
      <c r="I80" s="11">
        <v>134.49829314210248</v>
      </c>
      <c r="J80" s="11">
        <v>87.797089849925285</v>
      </c>
      <c r="K80" s="11">
        <v>47.225569133064987</v>
      </c>
      <c r="L80" s="11">
        <v>107.95555327723949</v>
      </c>
      <c r="M80" s="11">
        <v>55.097589555029614</v>
      </c>
      <c r="N80" s="11">
        <v>117.9486049021058</v>
      </c>
      <c r="O80" s="12">
        <v>45.921778563230234</v>
      </c>
      <c r="P80" s="12">
        <v>31.296116047118641</v>
      </c>
      <c r="Q80" s="12">
        <v>29.569012227190811</v>
      </c>
      <c r="R80" s="12">
        <v>62.481988947268789</v>
      </c>
      <c r="S80" s="12">
        <v>31.38393031574018</v>
      </c>
      <c r="T80" s="12">
        <v>55.851511121739179</v>
      </c>
      <c r="U80" s="12">
        <v>41.131339267550139</v>
      </c>
      <c r="V80" s="10">
        <f t="shared" si="9"/>
        <v>1</v>
      </c>
    </row>
    <row r="81" spans="1:22" s="1" customFormat="1" x14ac:dyDescent="0.2">
      <c r="A81" s="1" t="s">
        <v>65</v>
      </c>
      <c r="B81" s="1">
        <v>780.55430000000001</v>
      </c>
      <c r="C81" s="25">
        <f t="shared" si="5"/>
        <v>14.587432317519671</v>
      </c>
      <c r="D81" s="25">
        <f t="shared" si="6"/>
        <v>8.2628196986836091</v>
      </c>
      <c r="E81" s="25">
        <f t="shared" si="7"/>
        <v>7.424140610310805</v>
      </c>
      <c r="F81" s="25">
        <f t="shared" si="8"/>
        <v>6.4524684200408249</v>
      </c>
      <c r="G81" s="11">
        <v>9.3693056957175873</v>
      </c>
      <c r="H81" s="11">
        <v>24.693105066917589</v>
      </c>
      <c r="I81" s="11">
        <v>18.907359262525592</v>
      </c>
      <c r="J81" s="11">
        <v>7.6917860792846957</v>
      </c>
      <c r="K81" s="11">
        <v>9.2593444797446143</v>
      </c>
      <c r="L81" s="11">
        <v>12.452866660431502</v>
      </c>
      <c r="M81" s="11">
        <v>6.2967572438431869</v>
      </c>
      <c r="N81" s="11">
        <v>28.028934051692602</v>
      </c>
      <c r="O81" s="12">
        <v>8.523057761115755</v>
      </c>
      <c r="P81" s="12">
        <v>6.1544924258531521</v>
      </c>
      <c r="Q81" s="12">
        <v>2.136199483136882</v>
      </c>
      <c r="R81" s="12">
        <v>17.602210038881179</v>
      </c>
      <c r="S81" s="12">
        <v>2.7369224849967546</v>
      </c>
      <c r="T81" s="12">
        <v>0.57209767862814853</v>
      </c>
      <c r="U81" s="12">
        <v>14.244004399563767</v>
      </c>
      <c r="V81" s="10">
        <f t="shared" si="9"/>
        <v>1</v>
      </c>
    </row>
    <row r="82" spans="1:22" s="1" customFormat="1" x14ac:dyDescent="0.2">
      <c r="A82" s="1" t="s">
        <v>66</v>
      </c>
      <c r="B82" s="1">
        <v>808.5856</v>
      </c>
      <c r="C82" s="25">
        <f t="shared" si="5"/>
        <v>20.238414937676414</v>
      </c>
      <c r="D82" s="25">
        <f t="shared" si="6"/>
        <v>7.064922402198337</v>
      </c>
      <c r="E82" s="25">
        <f t="shared" si="7"/>
        <v>9.6149389362385911</v>
      </c>
      <c r="F82" s="25">
        <f t="shared" si="8"/>
        <v>2.0286224945126428</v>
      </c>
      <c r="G82" s="11">
        <v>15.52886280238944</v>
      </c>
      <c r="H82" s="11">
        <v>12.63723865001989</v>
      </c>
      <c r="I82" s="11">
        <v>29.275305238989553</v>
      </c>
      <c r="J82" s="11">
        <v>17.893378114719987</v>
      </c>
      <c r="K82" s="11">
        <v>15.451793463206497</v>
      </c>
      <c r="L82" s="11">
        <v>26.69421857155104</v>
      </c>
      <c r="M82" s="11">
        <v>14.801096622642703</v>
      </c>
      <c r="N82" s="11">
        <v>29.625426037892204</v>
      </c>
      <c r="O82" s="12">
        <v>9.2464463185787853</v>
      </c>
      <c r="P82" s="12">
        <v>8.6704039303394076</v>
      </c>
      <c r="Q82" s="12">
        <v>6.5703099101728659</v>
      </c>
      <c r="R82" s="12">
        <v>11.061737413995637</v>
      </c>
      <c r="S82" s="12">
        <v>8.1343399762776016</v>
      </c>
      <c r="T82" s="12">
        <v>11.327806615026336</v>
      </c>
      <c r="U82" s="12">
        <v>12.293528389279505</v>
      </c>
      <c r="V82" s="10">
        <f t="shared" si="9"/>
        <v>1</v>
      </c>
    </row>
    <row r="83" spans="1:22" s="1" customFormat="1" x14ac:dyDescent="0.2">
      <c r="A83" s="1" t="s">
        <v>67</v>
      </c>
      <c r="B83" s="1">
        <v>806.56939999999997</v>
      </c>
      <c r="C83" s="25">
        <f t="shared" si="5"/>
        <v>59.04559225551661</v>
      </c>
      <c r="D83" s="25">
        <f t="shared" si="6"/>
        <v>14.454275631644508</v>
      </c>
      <c r="E83" s="25">
        <f t="shared" si="7"/>
        <v>31.019613686949771</v>
      </c>
      <c r="F83" s="25">
        <f t="shared" si="8"/>
        <v>11.560063496725817</v>
      </c>
      <c r="G83" s="11">
        <v>67.305726203795743</v>
      </c>
      <c r="H83" s="11">
        <v>51.662104558130316</v>
      </c>
      <c r="I83" s="11">
        <v>69.872769156858979</v>
      </c>
      <c r="J83" s="11">
        <v>63.253528867288132</v>
      </c>
      <c r="K83" s="11">
        <v>36.588200162058001</v>
      </c>
      <c r="L83" s="11">
        <v>75.187079721922132</v>
      </c>
      <c r="M83" s="11">
        <v>40.214131641614728</v>
      </c>
      <c r="N83" s="11">
        <v>68.281197732464904</v>
      </c>
      <c r="O83" s="12">
        <v>38.439779779699293</v>
      </c>
      <c r="P83" s="12">
        <v>22.225278250378082</v>
      </c>
      <c r="Q83" s="12">
        <v>19.026068118484179</v>
      </c>
      <c r="R83" s="12">
        <v>49.16290665156005</v>
      </c>
      <c r="S83" s="12">
        <v>21.563410147049595</v>
      </c>
      <c r="T83" s="12">
        <v>40.288601625428633</v>
      </c>
      <c r="U83" s="12">
        <v>26.431251236048556</v>
      </c>
      <c r="V83" s="10">
        <f t="shared" si="9"/>
        <v>1</v>
      </c>
    </row>
    <row r="84" spans="1:22" s="1" customFormat="1" x14ac:dyDescent="0.2">
      <c r="A84" s="1" t="s">
        <v>124</v>
      </c>
      <c r="B84" s="1">
        <v>802.53809999999999</v>
      </c>
      <c r="C84" s="25">
        <f t="shared" si="5"/>
        <v>1.1443696115387934</v>
      </c>
      <c r="D84" s="25">
        <f t="shared" si="6"/>
        <v>1.1330030992174009</v>
      </c>
      <c r="E84" s="25">
        <f t="shared" si="7"/>
        <v>0.91501158580195041</v>
      </c>
      <c r="F84" s="25">
        <f t="shared" si="8"/>
        <v>2.0065955446609527</v>
      </c>
      <c r="G84" s="11">
        <v>2.9493710195966774</v>
      </c>
      <c r="H84" s="11">
        <v>2.8416231696561511</v>
      </c>
      <c r="I84" s="11">
        <v>1.254494311981887</v>
      </c>
      <c r="J84" s="11">
        <v>0.16805241526158737</v>
      </c>
      <c r="K84" s="11">
        <v>0.33127262282035985</v>
      </c>
      <c r="L84" s="11">
        <v>0.74139376362073695</v>
      </c>
      <c r="M84" s="11">
        <v>0.2760267731582044</v>
      </c>
      <c r="N84" s="11">
        <v>0.59272281621474321</v>
      </c>
      <c r="O84" s="12">
        <v>0.63557891968481417</v>
      </c>
      <c r="P84" s="12">
        <v>0.14831546310887364</v>
      </c>
      <c r="Q84" s="12">
        <v>6.2674389210952461E-2</v>
      </c>
      <c r="R84" s="12">
        <v>0</v>
      </c>
      <c r="S84" s="12">
        <v>0</v>
      </c>
      <c r="T84" s="12">
        <v>5.4382843440841642</v>
      </c>
      <c r="U84" s="12">
        <v>0.12022798452484787</v>
      </c>
      <c r="V84" s="10">
        <f t="shared" si="9"/>
        <v>0.8666666666666667</v>
      </c>
    </row>
    <row r="85" spans="1:22" s="1" customFormat="1" x14ac:dyDescent="0.2">
      <c r="A85" s="1" t="s">
        <v>68</v>
      </c>
      <c r="B85" s="1">
        <v>832.58569999999997</v>
      </c>
      <c r="C85" s="25">
        <f t="shared" si="5"/>
        <v>5.5239739227168609</v>
      </c>
      <c r="D85" s="25">
        <f t="shared" si="6"/>
        <v>3.1874144784929328</v>
      </c>
      <c r="E85" s="25">
        <f t="shared" si="7"/>
        <v>2.0375635344559293</v>
      </c>
      <c r="F85" s="25">
        <f t="shared" si="8"/>
        <v>1.1974226739773339</v>
      </c>
      <c r="G85" s="11">
        <v>2.4308394731032372</v>
      </c>
      <c r="H85" s="11">
        <v>2.1230521562679541</v>
      </c>
      <c r="I85" s="11">
        <v>11.873283167054472</v>
      </c>
      <c r="J85" s="11">
        <v>4.5750130541461367</v>
      </c>
      <c r="K85" s="11">
        <v>4.5469968031370813</v>
      </c>
      <c r="L85" s="11">
        <v>7.1871362601591011</v>
      </c>
      <c r="M85" s="11">
        <v>4.1520381482002211</v>
      </c>
      <c r="N85" s="11">
        <v>7.3034323196666859</v>
      </c>
      <c r="O85" s="12">
        <v>0.8078598540369416</v>
      </c>
      <c r="P85" s="12">
        <v>1.1381096682709959</v>
      </c>
      <c r="Q85" s="12">
        <v>1.7844211360226814</v>
      </c>
      <c r="R85" s="12">
        <v>2.0490949360833133</v>
      </c>
      <c r="S85" s="12">
        <v>3.0701067353807443</v>
      </c>
      <c r="T85" s="12">
        <v>1.2479173292248986</v>
      </c>
      <c r="U85" s="12">
        <v>4.1654350821719293</v>
      </c>
      <c r="V85" s="10">
        <f t="shared" si="9"/>
        <v>1</v>
      </c>
    </row>
    <row r="86" spans="1:22" s="1" customFormat="1" x14ac:dyDescent="0.2">
      <c r="A86" s="1" t="s">
        <v>85</v>
      </c>
      <c r="B86" s="1">
        <v>830.57</v>
      </c>
      <c r="C86" s="25">
        <f t="shared" si="5"/>
        <v>1.4295348744476046</v>
      </c>
      <c r="D86" s="25">
        <f t="shared" si="6"/>
        <v>0.81277537440132064</v>
      </c>
      <c r="E86" s="25">
        <f t="shared" si="7"/>
        <v>0.23173606230096672</v>
      </c>
      <c r="F86" s="25">
        <f t="shared" si="8"/>
        <v>0.14856472597901463</v>
      </c>
      <c r="G86" s="11">
        <v>2.2484993605147143</v>
      </c>
      <c r="H86" s="11">
        <v>2.4810536258505995</v>
      </c>
      <c r="I86" s="11">
        <v>1.8938964752205283</v>
      </c>
      <c r="J86" s="11">
        <v>0.16890795008011217</v>
      </c>
      <c r="K86" s="11">
        <v>1.7832931032923369</v>
      </c>
      <c r="L86" s="11">
        <v>0.9012157349319021</v>
      </c>
      <c r="M86" s="11">
        <v>1.3218049350807177</v>
      </c>
      <c r="N86" s="11">
        <v>0.63760781060992677</v>
      </c>
      <c r="O86" s="12">
        <v>0.3945145848822183</v>
      </c>
      <c r="P86" s="12">
        <v>5.6342191299767093E-2</v>
      </c>
      <c r="Q86" s="12">
        <v>0.35742187815260085</v>
      </c>
      <c r="R86" s="12">
        <v>0</v>
      </c>
      <c r="S86" s="12">
        <v>0.26503587128164496</v>
      </c>
      <c r="T86" s="12">
        <v>0.25299529335694471</v>
      </c>
      <c r="U86" s="12">
        <v>0.29584261713359089</v>
      </c>
      <c r="V86" s="10">
        <f t="shared" si="9"/>
        <v>0.93333333333333335</v>
      </c>
    </row>
    <row r="87" spans="1:22" s="1" customFormat="1" x14ac:dyDescent="0.2">
      <c r="A87" s="1" t="s">
        <v>155</v>
      </c>
      <c r="B87" s="1">
        <v>828.55439999999999</v>
      </c>
      <c r="C87" s="25">
        <f t="shared" si="5"/>
        <v>0.752427401086875</v>
      </c>
      <c r="D87" s="25">
        <f t="shared" si="6"/>
        <v>0.95602034555052628</v>
      </c>
      <c r="E87" s="25">
        <f t="shared" si="7"/>
        <v>0.17555831686174383</v>
      </c>
      <c r="F87" s="25">
        <f t="shared" si="8"/>
        <v>0.21006719378176508</v>
      </c>
      <c r="G87" s="11">
        <v>0</v>
      </c>
      <c r="H87" s="11">
        <v>0</v>
      </c>
      <c r="I87" s="11">
        <v>2.1653135809315027</v>
      </c>
      <c r="J87" s="11">
        <v>0</v>
      </c>
      <c r="K87" s="11">
        <v>2.193122705743022</v>
      </c>
      <c r="L87" s="11">
        <v>1.1359135984229987</v>
      </c>
      <c r="M87" s="11">
        <v>0.27805162688191637</v>
      </c>
      <c r="N87" s="11">
        <v>0.24701769671555979</v>
      </c>
      <c r="O87" s="12">
        <v>0</v>
      </c>
      <c r="P87" s="12">
        <v>0.14665016267448086</v>
      </c>
      <c r="Q87" s="12">
        <v>4.4235039768247386E-2</v>
      </c>
      <c r="R87" s="12">
        <v>0.58915425859092563</v>
      </c>
      <c r="S87" s="12">
        <v>0.15658497216773026</v>
      </c>
      <c r="T87" s="12">
        <v>0</v>
      </c>
      <c r="U87" s="12">
        <v>0.29228378483082273</v>
      </c>
      <c r="V87" s="10">
        <f t="shared" si="9"/>
        <v>0.66666666666666663</v>
      </c>
    </row>
    <row r="88" spans="1:22" s="1" customFormat="1" x14ac:dyDescent="0.2">
      <c r="A88" s="1" t="s">
        <v>217</v>
      </c>
      <c r="B88" s="1">
        <v>864.64819999999997</v>
      </c>
      <c r="C88" s="25">
        <f t="shared" si="5"/>
        <v>3.3864435696063433E-3</v>
      </c>
      <c r="D88" s="25">
        <f t="shared" si="6"/>
        <v>4.7270264924635227E-3</v>
      </c>
      <c r="E88" s="25">
        <f t="shared" si="7"/>
        <v>4.1299836933983418E-2</v>
      </c>
      <c r="F88" s="25">
        <f t="shared" si="8"/>
        <v>7.5107975361627541E-2</v>
      </c>
      <c r="G88" s="11">
        <v>0</v>
      </c>
      <c r="H88" s="11">
        <v>1.2013835106635784E-2</v>
      </c>
      <c r="I88" s="11">
        <v>0</v>
      </c>
      <c r="J88" s="11">
        <v>0</v>
      </c>
      <c r="K88" s="11">
        <v>4.5584591556952483E-3</v>
      </c>
      <c r="L88" s="11">
        <v>1.5368380500756522E-3</v>
      </c>
      <c r="M88" s="11">
        <v>0</v>
      </c>
      <c r="N88" s="11">
        <v>8.9824162444440622E-3</v>
      </c>
      <c r="O88" s="12">
        <v>0.20054532209431708</v>
      </c>
      <c r="P88" s="12">
        <v>1.0949978437125162E-2</v>
      </c>
      <c r="Q88" s="12">
        <v>7.3712372980092575E-2</v>
      </c>
      <c r="R88" s="12">
        <v>0</v>
      </c>
      <c r="S88" s="12">
        <v>0</v>
      </c>
      <c r="T88" s="12">
        <v>0</v>
      </c>
      <c r="U88" s="12">
        <v>3.8911850263491097E-3</v>
      </c>
      <c r="V88" s="10">
        <f t="shared" si="9"/>
        <v>0.53333333333333333</v>
      </c>
    </row>
    <row r="89" spans="1:22" s="1" customFormat="1" x14ac:dyDescent="0.2">
      <c r="A89" s="1" t="s">
        <v>269</v>
      </c>
      <c r="B89" s="1">
        <v>862.63260000000002</v>
      </c>
      <c r="C89" s="25">
        <f t="shared" si="5"/>
        <v>0.15195184211612864</v>
      </c>
      <c r="D89" s="25">
        <f t="shared" si="6"/>
        <v>0.14741621125384577</v>
      </c>
      <c r="E89" s="25">
        <f t="shared" si="7"/>
        <v>9.0396288445946625E-3</v>
      </c>
      <c r="F89" s="25">
        <f t="shared" si="8"/>
        <v>2.3916609867123618E-2</v>
      </c>
      <c r="G89" s="11">
        <v>0</v>
      </c>
      <c r="H89" s="11">
        <v>0.38752142503021547</v>
      </c>
      <c r="I89" s="11">
        <v>0.30230855336601192</v>
      </c>
      <c r="J89" s="11">
        <v>0.13236948998781312</v>
      </c>
      <c r="K89" s="11">
        <v>0</v>
      </c>
      <c r="L89" s="11">
        <v>0</v>
      </c>
      <c r="M89" s="11">
        <v>0.21017776837450391</v>
      </c>
      <c r="N89" s="11">
        <v>0.18323750017048462</v>
      </c>
      <c r="O89" s="12">
        <v>0</v>
      </c>
      <c r="P89" s="12">
        <v>6.3277401912162634E-2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0">
        <f t="shared" si="9"/>
        <v>0.4</v>
      </c>
    </row>
    <row r="90" spans="1:22" s="1" customFormat="1" x14ac:dyDescent="0.2">
      <c r="A90" s="1" t="s">
        <v>173</v>
      </c>
      <c r="B90" s="1">
        <v>856.58569999999997</v>
      </c>
      <c r="C90" s="25">
        <f t="shared" si="5"/>
        <v>0.24729740528269833</v>
      </c>
      <c r="D90" s="25">
        <f t="shared" si="6"/>
        <v>0.22816932743733118</v>
      </c>
      <c r="E90" s="25">
        <f t="shared" si="7"/>
        <v>6.0546517718169927E-2</v>
      </c>
      <c r="F90" s="25">
        <f t="shared" si="8"/>
        <v>9.7935074112000003E-2</v>
      </c>
      <c r="G90" s="11">
        <v>0.36475250210554433</v>
      </c>
      <c r="H90" s="11">
        <v>0.75324501891960527</v>
      </c>
      <c r="I90" s="11">
        <v>0.1692775035740029</v>
      </c>
      <c r="J90" s="11">
        <v>0</v>
      </c>
      <c r="K90" s="11">
        <v>0.19607772028489995</v>
      </c>
      <c r="L90" s="11">
        <v>0.1896653950783854</v>
      </c>
      <c r="M90" s="11">
        <v>0.11050655595032723</v>
      </c>
      <c r="N90" s="11">
        <v>0.1948545463488216</v>
      </c>
      <c r="O90" s="12">
        <v>0</v>
      </c>
      <c r="P90" s="12">
        <v>0.14673215691683267</v>
      </c>
      <c r="Q90" s="12">
        <v>0</v>
      </c>
      <c r="R90" s="12">
        <v>0</v>
      </c>
      <c r="S90" s="12">
        <v>3.0639093715755881E-2</v>
      </c>
      <c r="T90" s="12">
        <v>0</v>
      </c>
      <c r="U90" s="12">
        <v>0.24645437339460094</v>
      </c>
      <c r="V90" s="10">
        <f t="shared" si="9"/>
        <v>0.66666666666666663</v>
      </c>
    </row>
    <row r="91" spans="1:22" s="1" customFormat="1" x14ac:dyDescent="0.2">
      <c r="A91" s="1" t="s">
        <v>270</v>
      </c>
      <c r="B91" s="1">
        <v>898.72590000000002</v>
      </c>
      <c r="C91" s="25">
        <f t="shared" si="5"/>
        <v>5.7266192077730767E-2</v>
      </c>
      <c r="D91" s="25">
        <f t="shared" si="6"/>
        <v>9.9165801851618746E-2</v>
      </c>
      <c r="E91" s="25">
        <f t="shared" si="7"/>
        <v>0.12689066919340036</v>
      </c>
      <c r="F91" s="25">
        <f t="shared" si="8"/>
        <v>0.32317587408954424</v>
      </c>
      <c r="G91" s="11">
        <v>0</v>
      </c>
      <c r="H91" s="11">
        <v>0.27887892854607094</v>
      </c>
      <c r="I91" s="11">
        <v>0</v>
      </c>
      <c r="J91" s="11">
        <v>0</v>
      </c>
      <c r="K91" s="11">
        <v>6.4791045401702343E-2</v>
      </c>
      <c r="L91" s="11">
        <v>0</v>
      </c>
      <c r="M91" s="11">
        <v>0.11445956267407285</v>
      </c>
      <c r="N91" s="11">
        <v>0</v>
      </c>
      <c r="O91" s="12">
        <v>0</v>
      </c>
      <c r="P91" s="12">
        <v>0.85937878983074911</v>
      </c>
      <c r="Q91" s="12">
        <v>0</v>
      </c>
      <c r="R91" s="12">
        <v>0</v>
      </c>
      <c r="S91" s="12">
        <v>2.8855894523053364E-2</v>
      </c>
      <c r="T91" s="12">
        <v>0</v>
      </c>
      <c r="U91" s="12">
        <v>0</v>
      </c>
      <c r="V91" s="10">
        <f t="shared" si="9"/>
        <v>0.33333333333333331</v>
      </c>
    </row>
    <row r="92" spans="1:22" s="1" customFormat="1" x14ac:dyDescent="0.2">
      <c r="A92" s="1" t="s">
        <v>194</v>
      </c>
      <c r="B92" s="1">
        <v>882.60069999999996</v>
      </c>
      <c r="C92" s="25">
        <f t="shared" si="5"/>
        <v>0.10027000405797458</v>
      </c>
      <c r="D92" s="25">
        <f t="shared" si="6"/>
        <v>0.12020460104231585</v>
      </c>
      <c r="E92" s="25">
        <f t="shared" si="7"/>
        <v>1.8195040003973052E-3</v>
      </c>
      <c r="F92" s="25">
        <f t="shared" si="8"/>
        <v>3.3248538069961401E-3</v>
      </c>
      <c r="G92" s="11">
        <v>0.25234273209863661</v>
      </c>
      <c r="H92" s="11">
        <v>0.29807129318786602</v>
      </c>
      <c r="I92" s="11">
        <v>9.0920930735575844E-3</v>
      </c>
      <c r="J92" s="11">
        <v>0</v>
      </c>
      <c r="K92" s="11">
        <v>3.3435947536970944E-3</v>
      </c>
      <c r="L92" s="11">
        <v>0</v>
      </c>
      <c r="M92" s="11">
        <v>0.10691345706604805</v>
      </c>
      <c r="N92" s="11">
        <v>0.13239686228399131</v>
      </c>
      <c r="O92" s="12">
        <v>0</v>
      </c>
      <c r="P92" s="12">
        <v>2.5573465457671548E-3</v>
      </c>
      <c r="Q92" s="12">
        <v>0</v>
      </c>
      <c r="R92" s="12">
        <v>0</v>
      </c>
      <c r="S92" s="12">
        <v>1.1428077501145215E-3</v>
      </c>
      <c r="T92" s="12">
        <v>9.0363737068994612E-3</v>
      </c>
      <c r="U92" s="12">
        <v>0</v>
      </c>
      <c r="V92" s="10">
        <f t="shared" si="9"/>
        <v>0.6</v>
      </c>
    </row>
    <row r="93" spans="1:22" s="1" customFormat="1" x14ac:dyDescent="0.2">
      <c r="A93" s="1" t="s">
        <v>86</v>
      </c>
      <c r="B93" s="1">
        <v>880.58569999999997</v>
      </c>
      <c r="C93" s="25">
        <f t="shared" si="5"/>
        <v>1.1864358494142746</v>
      </c>
      <c r="D93" s="25">
        <f t="shared" si="6"/>
        <v>1.3568149799967271</v>
      </c>
      <c r="E93" s="25">
        <f t="shared" si="7"/>
        <v>0.34728587403309807</v>
      </c>
      <c r="F93" s="25">
        <f t="shared" si="8"/>
        <v>0.31026838576501603</v>
      </c>
      <c r="G93" s="11">
        <v>4.4544073384886618</v>
      </c>
      <c r="H93" s="11">
        <v>0.66943104746314552</v>
      </c>
      <c r="I93" s="11">
        <v>0.69316054403549365</v>
      </c>
      <c r="J93" s="11">
        <v>1.0874848669993646</v>
      </c>
      <c r="K93" s="11">
        <v>0.28453244015114076</v>
      </c>
      <c r="L93" s="11">
        <v>1.2073699122287367</v>
      </c>
      <c r="M93" s="11">
        <v>0.37967036477887822</v>
      </c>
      <c r="N93" s="11">
        <v>0.71543028116877416</v>
      </c>
      <c r="O93" s="12">
        <v>0.87808028891332823</v>
      </c>
      <c r="P93" s="12">
        <v>9.195153042782396E-2</v>
      </c>
      <c r="Q93" s="12">
        <v>0.19423099118272613</v>
      </c>
      <c r="R93" s="12">
        <v>0.54165433812511543</v>
      </c>
      <c r="S93" s="12">
        <v>2.4430811515899889E-2</v>
      </c>
      <c r="T93" s="12">
        <v>0.53088364643090669</v>
      </c>
      <c r="U93" s="12">
        <v>0.16976951163588561</v>
      </c>
      <c r="V93" s="10">
        <f t="shared" si="9"/>
        <v>1</v>
      </c>
    </row>
    <row r="94" spans="1:22" s="1" customFormat="1" x14ac:dyDescent="0.2">
      <c r="A94" s="1" t="s">
        <v>271</v>
      </c>
      <c r="B94" s="1">
        <v>916.67960000000005</v>
      </c>
      <c r="C94" s="25">
        <f t="shared" si="5"/>
        <v>1.8179958775614282E-3</v>
      </c>
      <c r="D94" s="25">
        <f t="shared" si="6"/>
        <v>3.630917608152727E-3</v>
      </c>
      <c r="E94" s="25">
        <f t="shared" si="7"/>
        <v>3.1739533625717862E-4</v>
      </c>
      <c r="F94" s="25">
        <f t="shared" si="8"/>
        <v>8.3974912702821692E-4</v>
      </c>
      <c r="G94" s="11">
        <v>0</v>
      </c>
      <c r="H94" s="11">
        <v>0</v>
      </c>
      <c r="I94" s="11">
        <v>2.0646799626509176E-3</v>
      </c>
      <c r="J94" s="11">
        <v>1.0517295030786225E-2</v>
      </c>
      <c r="K94" s="11">
        <v>1.9619920270542838E-3</v>
      </c>
      <c r="L94" s="11">
        <v>0</v>
      </c>
      <c r="M94" s="11">
        <v>0</v>
      </c>
      <c r="N94" s="11">
        <v>0</v>
      </c>
      <c r="O94" s="12">
        <v>0</v>
      </c>
      <c r="P94" s="12">
        <v>0</v>
      </c>
      <c r="Q94" s="12">
        <v>2.2217673538002503E-3</v>
      </c>
      <c r="R94" s="12">
        <v>0</v>
      </c>
      <c r="S94" s="12">
        <v>0</v>
      </c>
      <c r="T94" s="12">
        <v>0</v>
      </c>
      <c r="U94" s="12">
        <v>0</v>
      </c>
      <c r="V94" s="10">
        <f t="shared" si="9"/>
        <v>0.26666666666666666</v>
      </c>
    </row>
    <row r="95" spans="1:22" s="1" customFormat="1" x14ac:dyDescent="0.2">
      <c r="A95" s="1" t="s">
        <v>272</v>
      </c>
      <c r="B95" s="1">
        <v>758.6422</v>
      </c>
      <c r="C95" s="25">
        <f t="shared" si="5"/>
        <v>8.9945307501556229E-2</v>
      </c>
      <c r="D95" s="25">
        <f t="shared" si="6"/>
        <v>0.13383399681655483</v>
      </c>
      <c r="E95" s="25">
        <f t="shared" si="7"/>
        <v>4.3931530032966772E-2</v>
      </c>
      <c r="F95" s="25">
        <f t="shared" si="8"/>
        <v>0.11623190318179526</v>
      </c>
      <c r="G95" s="11">
        <v>0</v>
      </c>
      <c r="H95" s="11">
        <v>0</v>
      </c>
      <c r="I95" s="11">
        <v>0</v>
      </c>
      <c r="J95" s="11">
        <v>0.25438525719058358</v>
      </c>
      <c r="K95" s="11">
        <v>0</v>
      </c>
      <c r="L95" s="11">
        <v>0.32531201693027251</v>
      </c>
      <c r="M95" s="11">
        <v>0.13986518589159369</v>
      </c>
      <c r="N95" s="11">
        <v>0</v>
      </c>
      <c r="O95" s="12">
        <v>0.30752071023076738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0">
        <f t="shared" si="9"/>
        <v>0.26666666666666666</v>
      </c>
    </row>
    <row r="96" spans="1:22" s="1" customFormat="1" x14ac:dyDescent="0.2">
      <c r="A96" s="1" t="s">
        <v>243</v>
      </c>
      <c r="B96" s="1">
        <v>882.73099999999999</v>
      </c>
      <c r="C96" s="25">
        <f t="shared" si="5"/>
        <v>3.1370612573011977E-2</v>
      </c>
      <c r="D96" s="25">
        <f t="shared" si="6"/>
        <v>8.872949152141095E-2</v>
      </c>
      <c r="E96" s="25">
        <f t="shared" si="7"/>
        <v>5.3187291141869139E-2</v>
      </c>
      <c r="F96" s="25">
        <f t="shared" si="8"/>
        <v>0.12083745608169322</v>
      </c>
      <c r="G96" s="11">
        <v>0</v>
      </c>
      <c r="H96" s="11">
        <v>0</v>
      </c>
      <c r="I96" s="11">
        <v>0</v>
      </c>
      <c r="J96" s="11">
        <v>0</v>
      </c>
      <c r="K96" s="11">
        <v>0.25096490058409582</v>
      </c>
      <c r="L96" s="11">
        <v>0</v>
      </c>
      <c r="M96" s="11">
        <v>0</v>
      </c>
      <c r="N96" s="11">
        <v>0</v>
      </c>
      <c r="O96" s="12">
        <v>0</v>
      </c>
      <c r="P96" s="12">
        <v>0.32491318592469287</v>
      </c>
      <c r="Q96" s="12">
        <v>0</v>
      </c>
      <c r="R96" s="12">
        <v>0</v>
      </c>
      <c r="S96" s="12">
        <v>4.2679228307314049E-2</v>
      </c>
      <c r="T96" s="12">
        <v>0</v>
      </c>
      <c r="U96" s="12">
        <v>4.7186237610770372E-3</v>
      </c>
      <c r="V96" s="10">
        <f t="shared" si="9"/>
        <v>0.26666666666666666</v>
      </c>
    </row>
    <row r="97" spans="1:22" s="1" customFormat="1" x14ac:dyDescent="0.2">
      <c r="A97" s="1" t="s">
        <v>156</v>
      </c>
      <c r="B97" s="1">
        <v>812.55939999999998</v>
      </c>
      <c r="C97" s="25">
        <f t="shared" si="5"/>
        <v>0.373809999060632</v>
      </c>
      <c r="D97" s="25">
        <f t="shared" si="6"/>
        <v>0.34350516769458028</v>
      </c>
      <c r="E97" s="25">
        <f t="shared" si="7"/>
        <v>0.12424601070589954</v>
      </c>
      <c r="F97" s="25">
        <f t="shared" si="8"/>
        <v>0.20749349566554759</v>
      </c>
      <c r="G97" s="11">
        <v>0.78314337107922305</v>
      </c>
      <c r="H97" s="11">
        <v>0.31047151249442273</v>
      </c>
      <c r="I97" s="11">
        <v>0.20309403536707901</v>
      </c>
      <c r="J97" s="11">
        <v>0.16036721795405923</v>
      </c>
      <c r="K97" s="11">
        <v>0.16583618961596691</v>
      </c>
      <c r="L97" s="11">
        <v>0.36398022842304734</v>
      </c>
      <c r="M97" s="11">
        <v>0</v>
      </c>
      <c r="N97" s="11">
        <v>1.0035874375512579</v>
      </c>
      <c r="O97" s="12">
        <v>0</v>
      </c>
      <c r="P97" s="12">
        <v>7.0124797483635648E-2</v>
      </c>
      <c r="Q97" s="12">
        <v>0</v>
      </c>
      <c r="R97" s="12">
        <v>0.54434173336567637</v>
      </c>
      <c r="S97" s="12">
        <v>0</v>
      </c>
      <c r="T97" s="12">
        <v>0</v>
      </c>
      <c r="U97" s="12">
        <v>0.2552555440919847</v>
      </c>
      <c r="V97" s="10">
        <f t="shared" si="9"/>
        <v>0.66666666666666663</v>
      </c>
    </row>
    <row r="98" spans="1:22" s="1" customFormat="1" x14ac:dyDescent="0.2">
      <c r="A98" s="1" t="s">
        <v>87</v>
      </c>
      <c r="B98" s="1">
        <v>834.63760000000002</v>
      </c>
      <c r="C98" s="25">
        <f t="shared" si="5"/>
        <v>0.14705430540213241</v>
      </c>
      <c r="D98" s="25">
        <f t="shared" si="6"/>
        <v>0.15583040428898645</v>
      </c>
      <c r="E98" s="25">
        <f t="shared" si="7"/>
        <v>3.0341704070850677E-2</v>
      </c>
      <c r="F98" s="25">
        <f t="shared" si="8"/>
        <v>5.7028450647334639E-2</v>
      </c>
      <c r="G98" s="11">
        <v>1.8553582644641606E-2</v>
      </c>
      <c r="H98" s="11">
        <v>0.37076792651601759</v>
      </c>
      <c r="I98" s="11">
        <v>0.1679841268888442</v>
      </c>
      <c r="J98" s="11">
        <v>8.6087318728352014E-2</v>
      </c>
      <c r="K98" s="11">
        <v>6.8465496385201302E-2</v>
      </c>
      <c r="L98" s="11">
        <v>3.278346355593971E-2</v>
      </c>
      <c r="M98" s="11">
        <v>2.8074411688209549E-2</v>
      </c>
      <c r="N98" s="11">
        <v>0.40371811680985331</v>
      </c>
      <c r="O98" s="12">
        <v>9.0542930905187658E-3</v>
      </c>
      <c r="P98" s="12">
        <v>1.6853493838860322E-2</v>
      </c>
      <c r="Q98" s="12">
        <v>2.7925778067981789E-2</v>
      </c>
      <c r="R98" s="12">
        <v>0</v>
      </c>
      <c r="S98" s="12">
        <v>1.0437956872641179E-3</v>
      </c>
      <c r="T98" s="12">
        <v>0</v>
      </c>
      <c r="U98" s="12">
        <v>0.15751456781132972</v>
      </c>
      <c r="V98" s="10">
        <f t="shared" si="9"/>
        <v>0.8666666666666667</v>
      </c>
    </row>
    <row r="99" spans="1:22" s="1" customFormat="1" x14ac:dyDescent="0.2">
      <c r="A99" s="1" t="s">
        <v>273</v>
      </c>
      <c r="B99" s="1">
        <v>846.63710000000003</v>
      </c>
      <c r="C99" s="25">
        <f t="shared" si="5"/>
        <v>3.8554339270497937E-2</v>
      </c>
      <c r="D99" s="25">
        <f t="shared" si="6"/>
        <v>0.10803826779603501</v>
      </c>
      <c r="E99" s="25">
        <f t="shared" si="7"/>
        <v>5.9336266368288377E-4</v>
      </c>
      <c r="F99" s="25">
        <f t="shared" si="8"/>
        <v>1.1264230352172775E-3</v>
      </c>
      <c r="G99" s="11">
        <v>0</v>
      </c>
      <c r="H99" s="11">
        <v>0</v>
      </c>
      <c r="I99" s="11">
        <v>2.508126445648135E-3</v>
      </c>
      <c r="J99" s="11">
        <v>0</v>
      </c>
      <c r="K99" s="11">
        <v>0</v>
      </c>
      <c r="L99" s="11">
        <v>0</v>
      </c>
      <c r="M99" s="11">
        <v>0</v>
      </c>
      <c r="N99" s="11">
        <v>0.30592658771833536</v>
      </c>
      <c r="O99" s="12">
        <v>0</v>
      </c>
      <c r="P99" s="12">
        <v>0</v>
      </c>
      <c r="Q99" s="12">
        <v>1.2248343960371666E-3</v>
      </c>
      <c r="R99" s="12">
        <v>0</v>
      </c>
      <c r="S99" s="12">
        <v>0</v>
      </c>
      <c r="T99" s="12">
        <v>0</v>
      </c>
      <c r="U99" s="12">
        <v>2.9287042497430195E-3</v>
      </c>
      <c r="V99" s="10">
        <f t="shared" si="9"/>
        <v>0.26666666666666666</v>
      </c>
    </row>
    <row r="100" spans="1:22" s="1" customFormat="1" x14ac:dyDescent="0.2">
      <c r="A100" s="1" t="s">
        <v>274</v>
      </c>
      <c r="B100" s="1">
        <v>840.59069999999997</v>
      </c>
      <c r="C100" s="25">
        <f t="shared" si="5"/>
        <v>9.0969575820144061E-2</v>
      </c>
      <c r="D100" s="25">
        <f t="shared" si="6"/>
        <v>0.10812271344395791</v>
      </c>
      <c r="E100" s="25">
        <f t="shared" si="7"/>
        <v>2.4433841895700196E-2</v>
      </c>
      <c r="F100" s="25">
        <f t="shared" si="8"/>
        <v>6.464586922989371E-2</v>
      </c>
      <c r="G100" s="11">
        <v>0</v>
      </c>
      <c r="H100" s="11">
        <v>0.27990467570732852</v>
      </c>
      <c r="I100" s="11">
        <v>0.19293658526449695</v>
      </c>
      <c r="J100" s="11">
        <v>0</v>
      </c>
      <c r="K100" s="11">
        <v>6.5411964081674395E-4</v>
      </c>
      <c r="L100" s="11">
        <v>0.11872254728434445</v>
      </c>
      <c r="M100" s="11">
        <v>0</v>
      </c>
      <c r="N100" s="11">
        <v>0.13553867866416597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0.17103689326990137</v>
      </c>
      <c r="V100" s="10">
        <f t="shared" si="9"/>
        <v>0.4</v>
      </c>
    </row>
    <row r="101" spans="1:22" s="1" customFormat="1" x14ac:dyDescent="0.2">
      <c r="A101" s="1" t="s">
        <v>69</v>
      </c>
      <c r="B101" s="1">
        <v>680.42909999999995</v>
      </c>
      <c r="C101" s="25">
        <f t="shared" si="5"/>
        <v>18.682608647943443</v>
      </c>
      <c r="D101" s="25">
        <f t="shared" si="6"/>
        <v>10.453372542199066</v>
      </c>
      <c r="E101" s="25">
        <f t="shared" si="7"/>
        <v>5.9905864653244247</v>
      </c>
      <c r="F101" s="25">
        <f t="shared" si="8"/>
        <v>7.6992806804795801</v>
      </c>
      <c r="G101" s="11">
        <v>41.538387872335441</v>
      </c>
      <c r="H101" s="11">
        <v>17.915948053732347</v>
      </c>
      <c r="I101" s="11">
        <v>17.881343334100219</v>
      </c>
      <c r="J101" s="11">
        <v>9.3979091636938161</v>
      </c>
      <c r="K101" s="11">
        <v>11.611346386375001</v>
      </c>
      <c r="L101" s="11">
        <v>9.1051537921621186</v>
      </c>
      <c r="M101" s="11">
        <v>19.872279770798361</v>
      </c>
      <c r="N101" s="11">
        <v>22.138500810350251</v>
      </c>
      <c r="O101" s="12">
        <v>1.9297545590941856</v>
      </c>
      <c r="P101" s="12">
        <v>1.5844728605267711</v>
      </c>
      <c r="Q101" s="12">
        <v>3.404013647681678</v>
      </c>
      <c r="R101" s="12">
        <v>6.1287774023391766</v>
      </c>
      <c r="S101" s="12">
        <v>2.2697116059853992</v>
      </c>
      <c r="T101" s="12">
        <v>23.109345006293541</v>
      </c>
      <c r="U101" s="12">
        <v>3.508030175350223</v>
      </c>
      <c r="V101" s="10">
        <f t="shared" si="9"/>
        <v>1</v>
      </c>
    </row>
    <row r="102" spans="1:22" s="1" customFormat="1" x14ac:dyDescent="0.2">
      <c r="A102" s="1" t="s">
        <v>218</v>
      </c>
      <c r="B102" s="1">
        <v>718.53869999999995</v>
      </c>
      <c r="C102" s="25">
        <f t="shared" si="5"/>
        <v>0.11514552122383419</v>
      </c>
      <c r="D102" s="25">
        <f t="shared" si="6"/>
        <v>0.15776025812336003</v>
      </c>
      <c r="E102" s="25">
        <f t="shared" si="7"/>
        <v>4.4650608492200691E-2</v>
      </c>
      <c r="F102" s="25">
        <f t="shared" si="8"/>
        <v>7.0317801356246282E-2</v>
      </c>
      <c r="G102" s="11">
        <v>0.45006131726129966</v>
      </c>
      <c r="H102" s="11">
        <v>0</v>
      </c>
      <c r="I102" s="11">
        <v>0</v>
      </c>
      <c r="J102" s="11">
        <v>0</v>
      </c>
      <c r="K102" s="11">
        <v>0</v>
      </c>
      <c r="L102" s="11">
        <v>0.18470121603275569</v>
      </c>
      <c r="M102" s="11">
        <v>0.10712212250978152</v>
      </c>
      <c r="N102" s="11">
        <v>0.17927951398683659</v>
      </c>
      <c r="O102" s="12">
        <v>0.1831038209188825</v>
      </c>
      <c r="P102" s="12">
        <v>0</v>
      </c>
      <c r="Q102" s="12">
        <v>0</v>
      </c>
      <c r="R102" s="12">
        <v>0</v>
      </c>
      <c r="S102" s="12">
        <v>3.542010243977025E-2</v>
      </c>
      <c r="T102" s="12">
        <v>0</v>
      </c>
      <c r="U102" s="12">
        <v>9.4030336086752084E-2</v>
      </c>
      <c r="V102" s="10">
        <f t="shared" si="9"/>
        <v>0.46666666666666667</v>
      </c>
    </row>
    <row r="103" spans="1:22" s="1" customFormat="1" x14ac:dyDescent="0.2">
      <c r="A103" s="1" t="s">
        <v>244</v>
      </c>
      <c r="B103" s="1">
        <v>748.58510000000001</v>
      </c>
      <c r="C103" s="25">
        <f t="shared" si="5"/>
        <v>6.7066935793783033E-2</v>
      </c>
      <c r="D103" s="25">
        <f t="shared" si="6"/>
        <v>6.8051260319721599E-2</v>
      </c>
      <c r="E103" s="25">
        <f t="shared" si="7"/>
        <v>3.235842564780073E-3</v>
      </c>
      <c r="F103" s="25">
        <f t="shared" si="8"/>
        <v>8.5612347081654855E-3</v>
      </c>
      <c r="G103" s="11">
        <v>0.16377305337469203</v>
      </c>
      <c r="H103" s="11">
        <v>2.1849983076928516E-2</v>
      </c>
      <c r="I103" s="11">
        <v>6.1017801853390907E-4</v>
      </c>
      <c r="J103" s="11">
        <v>0.12314255571952611</v>
      </c>
      <c r="K103" s="11">
        <v>0.105323200454601</v>
      </c>
      <c r="L103" s="11">
        <v>0</v>
      </c>
      <c r="M103" s="11">
        <v>0</v>
      </c>
      <c r="N103" s="11">
        <v>0.12183651570598275</v>
      </c>
      <c r="O103" s="12">
        <v>0</v>
      </c>
      <c r="P103" s="12">
        <v>0</v>
      </c>
      <c r="Q103" s="12">
        <v>0</v>
      </c>
      <c r="R103" s="12">
        <v>0</v>
      </c>
      <c r="S103" s="12">
        <v>2.2650897953460512E-2</v>
      </c>
      <c r="T103" s="12">
        <v>0</v>
      </c>
      <c r="U103" s="12">
        <v>0</v>
      </c>
      <c r="V103" s="10">
        <f t="shared" si="9"/>
        <v>0.46666666666666667</v>
      </c>
    </row>
    <row r="104" spans="1:22" s="1" customFormat="1" x14ac:dyDescent="0.2">
      <c r="A104" s="1" t="s">
        <v>112</v>
      </c>
      <c r="B104" s="1">
        <v>744.55430000000001</v>
      </c>
      <c r="C104" s="25">
        <f t="shared" si="5"/>
        <v>0.33150759968745236</v>
      </c>
      <c r="D104" s="25">
        <f t="shared" si="6"/>
        <v>0.26597593875823966</v>
      </c>
      <c r="E104" s="25">
        <f t="shared" si="7"/>
        <v>0.49678849678953579</v>
      </c>
      <c r="F104" s="25">
        <f t="shared" si="8"/>
        <v>0.76510036041947527</v>
      </c>
      <c r="G104" s="11">
        <v>0</v>
      </c>
      <c r="H104" s="11">
        <v>0</v>
      </c>
      <c r="I104" s="11">
        <v>0.66967625795888996</v>
      </c>
      <c r="J104" s="11">
        <v>0.24952996133122726</v>
      </c>
      <c r="K104" s="11">
        <v>0.41616354887809515</v>
      </c>
      <c r="L104" s="11">
        <v>0.19187829193445205</v>
      </c>
      <c r="M104" s="11">
        <v>0.66496852468469592</v>
      </c>
      <c r="N104" s="11">
        <v>0.45984421271225884</v>
      </c>
      <c r="O104" s="12">
        <v>0.25172903694933091</v>
      </c>
      <c r="P104" s="12">
        <v>0.13488072153557504</v>
      </c>
      <c r="Q104" s="12">
        <v>0</v>
      </c>
      <c r="R104" s="12">
        <v>2.1145639944511876</v>
      </c>
      <c r="S104" s="12">
        <v>0.16390726729415639</v>
      </c>
      <c r="T104" s="12">
        <v>0</v>
      </c>
      <c r="U104" s="12">
        <v>0.81243845729650055</v>
      </c>
      <c r="V104" s="10">
        <f t="shared" si="9"/>
        <v>0.73333333333333328</v>
      </c>
    </row>
    <row r="105" spans="1:22" s="1" customFormat="1" x14ac:dyDescent="0.2">
      <c r="A105" s="1" t="s">
        <v>125</v>
      </c>
      <c r="B105" s="1">
        <v>742.53809999999999</v>
      </c>
      <c r="C105" s="25">
        <f t="shared" si="5"/>
        <v>0.32995726365487255</v>
      </c>
      <c r="D105" s="25">
        <f t="shared" si="6"/>
        <v>0.27890791860773656</v>
      </c>
      <c r="E105" s="25">
        <f t="shared" si="7"/>
        <v>4.284748139826141E-2</v>
      </c>
      <c r="F105" s="25">
        <f t="shared" si="8"/>
        <v>6.7270296303933066E-2</v>
      </c>
      <c r="G105" s="11">
        <v>0.53520096151565821</v>
      </c>
      <c r="H105" s="11">
        <v>0.48951957168926724</v>
      </c>
      <c r="I105" s="11">
        <v>0.1220309756981892</v>
      </c>
      <c r="J105" s="11">
        <v>4.4815801302330691E-2</v>
      </c>
      <c r="K105" s="11">
        <v>0.17361746157725452</v>
      </c>
      <c r="L105" s="11">
        <v>0.86790801610724988</v>
      </c>
      <c r="M105" s="11">
        <v>0.14637381626670667</v>
      </c>
      <c r="N105" s="11">
        <v>0.2601915050823238</v>
      </c>
      <c r="O105" s="12">
        <v>1.4226016858035109E-2</v>
      </c>
      <c r="P105" s="12">
        <v>0</v>
      </c>
      <c r="Q105" s="12">
        <v>0.14146148276582576</v>
      </c>
      <c r="R105" s="12">
        <v>0</v>
      </c>
      <c r="S105" s="12">
        <v>3.6166642379419256E-3</v>
      </c>
      <c r="T105" s="12">
        <v>0</v>
      </c>
      <c r="U105" s="12">
        <v>0.14062820592602709</v>
      </c>
      <c r="V105" s="10">
        <f t="shared" si="9"/>
        <v>0.8</v>
      </c>
    </row>
    <row r="106" spans="1:22" s="1" customFormat="1" x14ac:dyDescent="0.2">
      <c r="A106" s="1" t="s">
        <v>245</v>
      </c>
      <c r="B106" s="1">
        <v>738.5068</v>
      </c>
      <c r="C106" s="25">
        <f t="shared" si="5"/>
        <v>0.2953901923445662</v>
      </c>
      <c r="D106" s="25">
        <f t="shared" si="6"/>
        <v>0.46901404743771347</v>
      </c>
      <c r="E106" s="25">
        <f t="shared" si="7"/>
        <v>3.7777383515536833E-2</v>
      </c>
      <c r="F106" s="25">
        <f t="shared" si="8"/>
        <v>4.9374914487776013E-2</v>
      </c>
      <c r="G106" s="11">
        <v>0</v>
      </c>
      <c r="H106" s="11">
        <v>1.2333746233842777</v>
      </c>
      <c r="I106" s="11">
        <v>0.24590619639482439</v>
      </c>
      <c r="J106" s="11">
        <v>0</v>
      </c>
      <c r="K106" s="11">
        <v>7.750841166779493E-2</v>
      </c>
      <c r="L106" s="11">
        <v>0</v>
      </c>
      <c r="M106" s="11">
        <v>0</v>
      </c>
      <c r="N106" s="11">
        <v>0.80633230730963257</v>
      </c>
      <c r="O106" s="12">
        <v>0</v>
      </c>
      <c r="P106" s="12">
        <v>7.5291210905536365E-2</v>
      </c>
      <c r="Q106" s="12">
        <v>7.1559038964988178E-2</v>
      </c>
      <c r="R106" s="12">
        <v>0</v>
      </c>
      <c r="S106" s="12">
        <v>0</v>
      </c>
      <c r="T106" s="12">
        <v>0</v>
      </c>
      <c r="U106" s="12">
        <v>0.11759143473823332</v>
      </c>
      <c r="V106" s="10">
        <f t="shared" si="9"/>
        <v>0.46666666666666667</v>
      </c>
    </row>
    <row r="107" spans="1:22" s="1" customFormat="1" x14ac:dyDescent="0.2">
      <c r="A107" s="1" t="s">
        <v>246</v>
      </c>
      <c r="B107" s="1">
        <v>772.58569999999997</v>
      </c>
      <c r="C107" s="25">
        <f t="shared" si="5"/>
        <v>0.16457288306032578</v>
      </c>
      <c r="D107" s="25">
        <f t="shared" si="6"/>
        <v>0.19223007629870856</v>
      </c>
      <c r="E107" s="25">
        <f t="shared" si="7"/>
        <v>5.7566048731043762E-2</v>
      </c>
      <c r="F107" s="25">
        <f t="shared" si="8"/>
        <v>0.12743749175605706</v>
      </c>
      <c r="G107" s="11">
        <v>0</v>
      </c>
      <c r="H107" s="11">
        <v>0</v>
      </c>
      <c r="I107" s="11">
        <v>0.56787519652611185</v>
      </c>
      <c r="J107" s="11">
        <v>0.15159457361187259</v>
      </c>
      <c r="K107" s="11">
        <v>0.17001220555297888</v>
      </c>
      <c r="L107" s="11">
        <v>0</v>
      </c>
      <c r="M107" s="11">
        <v>0.14367310630481406</v>
      </c>
      <c r="N107" s="11">
        <v>0.28342798248682888</v>
      </c>
      <c r="O107" s="12">
        <v>0</v>
      </c>
      <c r="P107" s="12">
        <v>0</v>
      </c>
      <c r="Q107" s="12">
        <v>6.1036321210920196E-2</v>
      </c>
      <c r="R107" s="12">
        <v>0</v>
      </c>
      <c r="S107" s="12">
        <v>0.34192601990638616</v>
      </c>
      <c r="T107" s="12">
        <v>0</v>
      </c>
      <c r="U107" s="12">
        <v>0</v>
      </c>
      <c r="V107" s="10">
        <f t="shared" si="9"/>
        <v>0.46666666666666667</v>
      </c>
    </row>
    <row r="108" spans="1:22" s="1" customFormat="1" x14ac:dyDescent="0.2">
      <c r="A108" s="1" t="s">
        <v>88</v>
      </c>
      <c r="B108" s="1">
        <v>770.57</v>
      </c>
      <c r="C108" s="25">
        <f t="shared" si="5"/>
        <v>0.46605926512112983</v>
      </c>
      <c r="D108" s="25">
        <f t="shared" si="6"/>
        <v>0.24343176980111633</v>
      </c>
      <c r="E108" s="25">
        <f t="shared" si="7"/>
        <v>0.27324121366123938</v>
      </c>
      <c r="F108" s="25">
        <f t="shared" si="8"/>
        <v>0.33729588536078681</v>
      </c>
      <c r="G108" s="11">
        <v>0.26749842094678011</v>
      </c>
      <c r="H108" s="11">
        <v>0.46667059003032491</v>
      </c>
      <c r="I108" s="11">
        <v>0.89068603788836209</v>
      </c>
      <c r="J108" s="11">
        <v>9.7573105147662667E-2</v>
      </c>
      <c r="K108" s="11">
        <v>0.46286415972912981</v>
      </c>
      <c r="L108" s="11">
        <v>0.53986141900105722</v>
      </c>
      <c r="M108" s="11">
        <v>0.34149678047929494</v>
      </c>
      <c r="N108" s="11">
        <v>0.6618236077464269</v>
      </c>
      <c r="O108" s="12">
        <v>0.43971932790823148</v>
      </c>
      <c r="P108" s="12">
        <v>6.0640714368021632E-2</v>
      </c>
      <c r="Q108" s="12">
        <v>1.8187633282114878E-2</v>
      </c>
      <c r="R108" s="12">
        <v>0.35374614612549299</v>
      </c>
      <c r="S108" s="12">
        <v>0.1069611071202629</v>
      </c>
      <c r="T108" s="12">
        <v>0</v>
      </c>
      <c r="U108" s="12">
        <v>0.93343356682455203</v>
      </c>
      <c r="V108" s="10">
        <f t="shared" si="9"/>
        <v>0.93333333333333335</v>
      </c>
    </row>
    <row r="109" spans="1:22" s="1" customFormat="1" x14ac:dyDescent="0.2">
      <c r="A109" s="1" t="s">
        <v>70</v>
      </c>
      <c r="B109" s="1">
        <v>764.52250000000004</v>
      </c>
      <c r="C109" s="25">
        <f t="shared" si="5"/>
        <v>8.1059142443693908</v>
      </c>
      <c r="D109" s="25">
        <f t="shared" si="6"/>
        <v>5.0790002161668459</v>
      </c>
      <c r="E109" s="25">
        <f t="shared" si="7"/>
        <v>3.9358580819570173</v>
      </c>
      <c r="F109" s="25">
        <f t="shared" si="8"/>
        <v>1.706367484045765</v>
      </c>
      <c r="G109" s="11">
        <v>16.870322565652391</v>
      </c>
      <c r="H109" s="11">
        <v>4.7780831243012356</v>
      </c>
      <c r="I109" s="11">
        <v>7.8615782434781885</v>
      </c>
      <c r="J109" s="11">
        <v>3.2476375551240122</v>
      </c>
      <c r="K109" s="11">
        <v>7.5384498563507387</v>
      </c>
      <c r="L109" s="11">
        <v>1.5094600008342609</v>
      </c>
      <c r="M109" s="11">
        <v>12.485897950095257</v>
      </c>
      <c r="N109" s="11">
        <v>10.555884659119043</v>
      </c>
      <c r="O109" s="12">
        <v>2.830000890781962</v>
      </c>
      <c r="P109" s="12">
        <v>2.9054980302897127</v>
      </c>
      <c r="Q109" s="12">
        <v>1.9429608627403236</v>
      </c>
      <c r="R109" s="12">
        <v>3.6591646545870939</v>
      </c>
      <c r="S109" s="12">
        <v>4.1290601406107665</v>
      </c>
      <c r="T109" s="12">
        <v>4.9869291690276274</v>
      </c>
      <c r="U109" s="12">
        <v>7.0973928256616334</v>
      </c>
      <c r="V109" s="10">
        <f t="shared" si="9"/>
        <v>1</v>
      </c>
    </row>
    <row r="110" spans="1:22" s="1" customFormat="1" x14ac:dyDescent="0.2">
      <c r="A110" s="1" t="s">
        <v>71</v>
      </c>
      <c r="B110" s="1">
        <v>792.55430000000001</v>
      </c>
      <c r="C110" s="25">
        <f t="shared" si="5"/>
        <v>2.2434052762522483</v>
      </c>
      <c r="D110" s="25">
        <f t="shared" si="6"/>
        <v>2.0528685393038635</v>
      </c>
      <c r="E110" s="25">
        <f t="shared" si="7"/>
        <v>0.82423197743435195</v>
      </c>
      <c r="F110" s="25">
        <f t="shared" si="8"/>
        <v>0.50408963026614328</v>
      </c>
      <c r="G110" s="11">
        <v>7.1841219660163054</v>
      </c>
      <c r="H110" s="11">
        <v>2.1347204502201631</v>
      </c>
      <c r="I110" s="11">
        <v>2.0347841152358117</v>
      </c>
      <c r="J110" s="11">
        <v>0.59089407859653131</v>
      </c>
      <c r="K110" s="11">
        <v>1.6285224217081289</v>
      </c>
      <c r="L110" s="11">
        <v>1.6453964348810473</v>
      </c>
      <c r="M110" s="11">
        <v>1.4694813479932423</v>
      </c>
      <c r="N110" s="11">
        <v>1.2593213953667568</v>
      </c>
      <c r="O110" s="12">
        <v>0.11802195089778438</v>
      </c>
      <c r="P110" s="12">
        <v>1.2223209154003161</v>
      </c>
      <c r="Q110" s="12">
        <v>0.4871057842370034</v>
      </c>
      <c r="R110" s="12">
        <v>0.97570833954348746</v>
      </c>
      <c r="S110" s="12">
        <v>0.74013654667295836</v>
      </c>
      <c r="T110" s="12">
        <v>0.58553139302846702</v>
      </c>
      <c r="U110" s="12">
        <v>1.6407989122604465</v>
      </c>
      <c r="V110" s="10">
        <f t="shared" si="9"/>
        <v>1</v>
      </c>
    </row>
    <row r="111" spans="1:22" s="1" customFormat="1" x14ac:dyDescent="0.2">
      <c r="A111" s="1" t="s">
        <v>72</v>
      </c>
      <c r="B111" s="1">
        <v>790.53809999999999</v>
      </c>
      <c r="C111" s="25">
        <f t="shared" si="5"/>
        <v>13.136269155784364</v>
      </c>
      <c r="D111" s="25">
        <f t="shared" si="6"/>
        <v>5.2323331896381182</v>
      </c>
      <c r="E111" s="25">
        <f t="shared" si="7"/>
        <v>4.4156178089549121</v>
      </c>
      <c r="F111" s="25">
        <f t="shared" si="8"/>
        <v>2.1950104268310167</v>
      </c>
      <c r="G111" s="11">
        <v>22.990055417896993</v>
      </c>
      <c r="H111" s="11">
        <v>19.480281131314566</v>
      </c>
      <c r="I111" s="11">
        <v>12.855691215596526</v>
      </c>
      <c r="J111" s="11">
        <v>9.4698802855549662</v>
      </c>
      <c r="K111" s="11">
        <v>8.8504077586550274</v>
      </c>
      <c r="L111" s="11">
        <v>11.142545589217253</v>
      </c>
      <c r="M111" s="11">
        <v>10.70065389623249</v>
      </c>
      <c r="N111" s="11">
        <v>9.6006379518070855</v>
      </c>
      <c r="O111" s="12">
        <v>8.2494547731783712</v>
      </c>
      <c r="P111" s="12">
        <v>3.7775285160552357</v>
      </c>
      <c r="Q111" s="12">
        <v>2.7254909460766701</v>
      </c>
      <c r="R111" s="12">
        <v>3.4071554061534681</v>
      </c>
      <c r="S111" s="12">
        <v>1.688605545533989</v>
      </c>
      <c r="T111" s="12">
        <v>5.5884912673598413</v>
      </c>
      <c r="U111" s="12">
        <v>5.4725982083268079</v>
      </c>
      <c r="V111" s="10">
        <f t="shared" si="9"/>
        <v>1</v>
      </c>
    </row>
    <row r="112" spans="1:22" s="1" customFormat="1" x14ac:dyDescent="0.2">
      <c r="A112" s="1" t="s">
        <v>89</v>
      </c>
      <c r="B112" s="1">
        <v>816.55380000000002</v>
      </c>
      <c r="C112" s="25">
        <f t="shared" si="5"/>
        <v>7.2475493953162529</v>
      </c>
      <c r="D112" s="25">
        <f t="shared" si="6"/>
        <v>6.0425909471239265</v>
      </c>
      <c r="E112" s="25">
        <f t="shared" si="7"/>
        <v>2.3469195278225459</v>
      </c>
      <c r="F112" s="25">
        <f t="shared" si="8"/>
        <v>2.2449173792995989</v>
      </c>
      <c r="G112" s="11">
        <v>1.7281490650258808</v>
      </c>
      <c r="H112" s="11">
        <v>19.293816801465724</v>
      </c>
      <c r="I112" s="11">
        <v>4.9531344466375469</v>
      </c>
      <c r="J112" s="11">
        <v>2.4688347314781383</v>
      </c>
      <c r="K112" s="11">
        <v>4.6784528662412566</v>
      </c>
      <c r="L112" s="11">
        <v>13.1051234320361</v>
      </c>
      <c r="M112" s="11">
        <v>3.9735174219139582</v>
      </c>
      <c r="N112" s="11">
        <v>7.7793663977314083</v>
      </c>
      <c r="O112" s="12">
        <v>3.6547710284293027</v>
      </c>
      <c r="P112" s="12">
        <v>5.4693278937132801</v>
      </c>
      <c r="Q112" s="12">
        <v>0.64759885566779041</v>
      </c>
      <c r="R112" s="12">
        <v>1.2220770282651379</v>
      </c>
      <c r="S112" s="12">
        <v>0.10220566602534024</v>
      </c>
      <c r="T112" s="12">
        <v>0.50031063502707029</v>
      </c>
      <c r="U112" s="12">
        <v>4.8321455876299</v>
      </c>
      <c r="V112" s="10">
        <f t="shared" si="9"/>
        <v>1</v>
      </c>
    </row>
    <row r="113" spans="1:22" s="1" customFormat="1" x14ac:dyDescent="0.2">
      <c r="A113" s="1" t="s">
        <v>275</v>
      </c>
      <c r="B113" s="1">
        <v>700.52760000000001</v>
      </c>
      <c r="C113" s="25">
        <f t="shared" si="5"/>
        <v>6.7295192543157384E-2</v>
      </c>
      <c r="D113" s="25">
        <f t="shared" si="6"/>
        <v>0.11073578958335589</v>
      </c>
      <c r="E113" s="25">
        <f t="shared" si="7"/>
        <v>0.1291837434450967</v>
      </c>
      <c r="F113" s="25">
        <f t="shared" si="8"/>
        <v>0.21337638587015678</v>
      </c>
      <c r="G113" s="11">
        <v>0.29019251685154684</v>
      </c>
      <c r="H113" s="11">
        <v>0</v>
      </c>
      <c r="I113" s="11">
        <v>0.1835000830660114</v>
      </c>
      <c r="J113" s="11">
        <v>0</v>
      </c>
      <c r="K113" s="11">
        <v>6.4668940427700772E-2</v>
      </c>
      <c r="L113" s="11">
        <v>0</v>
      </c>
      <c r="M113" s="11">
        <v>0</v>
      </c>
      <c r="N113" s="11">
        <v>0</v>
      </c>
      <c r="O113" s="12">
        <v>0</v>
      </c>
      <c r="P113" s="12">
        <v>0</v>
      </c>
      <c r="Q113" s="12">
        <v>0</v>
      </c>
      <c r="R113" s="12">
        <v>0.49320144029331675</v>
      </c>
      <c r="S113" s="12">
        <v>2.9115389865411533E-2</v>
      </c>
      <c r="T113" s="12">
        <v>0</v>
      </c>
      <c r="U113" s="12">
        <v>0.38196937395694858</v>
      </c>
      <c r="V113" s="10">
        <f t="shared" si="9"/>
        <v>0.4</v>
      </c>
    </row>
    <row r="114" spans="1:22" s="1" customFormat="1" x14ac:dyDescent="0.2">
      <c r="A114" s="1" t="s">
        <v>101</v>
      </c>
      <c r="B114" s="1">
        <v>752.55889999999999</v>
      </c>
      <c r="C114" s="25">
        <f t="shared" si="5"/>
        <v>1.4265699092947843</v>
      </c>
      <c r="D114" s="25">
        <f t="shared" si="6"/>
        <v>1.7525971199146146</v>
      </c>
      <c r="E114" s="25">
        <f t="shared" si="7"/>
        <v>0.23496103676066354</v>
      </c>
      <c r="F114" s="25">
        <f t="shared" si="8"/>
        <v>0.23000838610099045</v>
      </c>
      <c r="G114" s="11">
        <v>2.3913918328636217</v>
      </c>
      <c r="H114" s="11">
        <v>5.3513842306032444</v>
      </c>
      <c r="I114" s="11">
        <v>0.62654496198656795</v>
      </c>
      <c r="J114" s="11">
        <v>0.73391387319039481</v>
      </c>
      <c r="K114" s="11">
        <v>0.2635554107801989</v>
      </c>
      <c r="L114" s="11">
        <v>0.20256339671027321</v>
      </c>
      <c r="M114" s="11">
        <v>0.33613831470269523</v>
      </c>
      <c r="N114" s="11">
        <v>1.5070672535212779</v>
      </c>
      <c r="O114" s="12">
        <v>0.1995861394599848</v>
      </c>
      <c r="P114" s="12">
        <v>0</v>
      </c>
      <c r="Q114" s="12">
        <v>6.5097712661123755E-2</v>
      </c>
      <c r="R114" s="12">
        <v>0.40406515111932007</v>
      </c>
      <c r="S114" s="12">
        <v>0.13846591667669117</v>
      </c>
      <c r="T114" s="12">
        <v>0.67039352114459239</v>
      </c>
      <c r="U114" s="12">
        <v>0.16711881626293279</v>
      </c>
      <c r="V114" s="10">
        <f t="shared" si="9"/>
        <v>0.93333333333333335</v>
      </c>
    </row>
    <row r="115" spans="1:22" s="1" customFormat="1" x14ac:dyDescent="0.2">
      <c r="A115" s="1" t="s">
        <v>90</v>
      </c>
      <c r="B115" s="1">
        <v>780.59019999999998</v>
      </c>
      <c r="C115" s="25">
        <f t="shared" si="5"/>
        <v>3.8320614153811841</v>
      </c>
      <c r="D115" s="25">
        <f t="shared" si="6"/>
        <v>9.781199614017007</v>
      </c>
      <c r="E115" s="25">
        <f t="shared" si="7"/>
        <v>0.22285902250518402</v>
      </c>
      <c r="F115" s="25">
        <f t="shared" si="8"/>
        <v>0.24735038226787856</v>
      </c>
      <c r="G115" s="11">
        <v>7.829759332865123E-2</v>
      </c>
      <c r="H115" s="11">
        <v>0.77099861493805155</v>
      </c>
      <c r="I115" s="11">
        <v>0.75162921663129079</v>
      </c>
      <c r="J115" s="11">
        <v>0.40841207248164246</v>
      </c>
      <c r="K115" s="11">
        <v>3.5059767807548249E-2</v>
      </c>
      <c r="L115" s="11">
        <v>0.45874970623291189</v>
      </c>
      <c r="M115" s="11">
        <v>0.1244102999367753</v>
      </c>
      <c r="N115" s="11">
        <v>28.028934051692602</v>
      </c>
      <c r="O115" s="12">
        <v>0.11392401026443237</v>
      </c>
      <c r="P115" s="12">
        <v>0.32512552699860992</v>
      </c>
      <c r="Q115" s="12">
        <v>9.2271955157502954E-3</v>
      </c>
      <c r="R115" s="12">
        <v>0.47076735444970186</v>
      </c>
      <c r="S115" s="12">
        <v>2.9844490671872274E-2</v>
      </c>
      <c r="T115" s="12">
        <v>0</v>
      </c>
      <c r="U115" s="12">
        <v>0.61112457963592148</v>
      </c>
      <c r="V115" s="10">
        <f t="shared" si="9"/>
        <v>0.93333333333333335</v>
      </c>
    </row>
    <row r="116" spans="1:22" s="1" customFormat="1" x14ac:dyDescent="0.2">
      <c r="A116" s="1" t="s">
        <v>157</v>
      </c>
      <c r="B116" s="1">
        <v>806.60580000000004</v>
      </c>
      <c r="C116" s="25">
        <f t="shared" si="5"/>
        <v>1.0428660564962038</v>
      </c>
      <c r="D116" s="25">
        <f t="shared" si="6"/>
        <v>1.4970431463559721</v>
      </c>
      <c r="E116" s="25">
        <f t="shared" si="7"/>
        <v>0.37687715366193536</v>
      </c>
      <c r="F116" s="25">
        <f t="shared" si="8"/>
        <v>0.63894475518378691</v>
      </c>
      <c r="G116" s="11">
        <v>0.46081491322822726</v>
      </c>
      <c r="H116" s="11">
        <v>3.5279759606984689</v>
      </c>
      <c r="I116" s="11">
        <v>0.76719022864129316</v>
      </c>
      <c r="J116" s="11">
        <v>0</v>
      </c>
      <c r="K116" s="11">
        <v>0</v>
      </c>
      <c r="L116" s="11">
        <v>0.25921767999800865</v>
      </c>
      <c r="M116" s="11">
        <v>0</v>
      </c>
      <c r="N116" s="11">
        <v>3.3277296694036336</v>
      </c>
      <c r="O116" s="12">
        <v>0</v>
      </c>
      <c r="P116" s="12">
        <v>0.10786069696811677</v>
      </c>
      <c r="Q116" s="12">
        <v>5.5417706251687127E-2</v>
      </c>
      <c r="R116" s="12">
        <v>0.76024818166203967</v>
      </c>
      <c r="S116" s="12">
        <v>2.6305824029637534E-2</v>
      </c>
      <c r="T116" s="12">
        <v>0</v>
      </c>
      <c r="U116" s="12">
        <v>1.6883076667220664</v>
      </c>
      <c r="V116" s="10">
        <f t="shared" si="9"/>
        <v>0.66666666666666663</v>
      </c>
    </row>
    <row r="117" spans="1:22" s="1" customFormat="1" x14ac:dyDescent="0.2">
      <c r="A117" s="1" t="s">
        <v>91</v>
      </c>
      <c r="B117" s="1">
        <v>748.52760000000001</v>
      </c>
      <c r="C117" s="25">
        <f t="shared" si="5"/>
        <v>1.5068748995002239</v>
      </c>
      <c r="D117" s="25">
        <f t="shared" si="6"/>
        <v>1.6128133027117273</v>
      </c>
      <c r="E117" s="25">
        <f t="shared" si="7"/>
        <v>0.78499254819287745</v>
      </c>
      <c r="F117" s="25">
        <f t="shared" si="8"/>
        <v>0.92277371241496076</v>
      </c>
      <c r="G117" s="11">
        <v>0.61590541033483448</v>
      </c>
      <c r="H117" s="11">
        <v>2.6241638500478901</v>
      </c>
      <c r="I117" s="11">
        <v>2.4929068781647432</v>
      </c>
      <c r="J117" s="11">
        <v>0.54345982434409146</v>
      </c>
      <c r="K117" s="11">
        <v>0.33509148276975903</v>
      </c>
      <c r="L117" s="11">
        <v>0.36888386832588993</v>
      </c>
      <c r="M117" s="11">
        <v>0.36083447880242275</v>
      </c>
      <c r="N117" s="11">
        <v>4.713753403212162</v>
      </c>
      <c r="O117" s="12">
        <v>0.67154883923288544</v>
      </c>
      <c r="P117" s="12">
        <v>1.2474709718466996</v>
      </c>
      <c r="Q117" s="12">
        <v>0.10880362378075205</v>
      </c>
      <c r="R117" s="12">
        <v>0.8265093328260863</v>
      </c>
      <c r="S117" s="12">
        <v>4.8690551807141928E-2</v>
      </c>
      <c r="T117" s="12">
        <v>0</v>
      </c>
      <c r="U117" s="12">
        <v>2.5919245178565764</v>
      </c>
      <c r="V117" s="10">
        <f t="shared" si="9"/>
        <v>0.93333333333333335</v>
      </c>
    </row>
    <row r="118" spans="1:22" s="1" customFormat="1" x14ac:dyDescent="0.2">
      <c r="A118" s="1" t="s">
        <v>247</v>
      </c>
      <c r="B118" s="1">
        <v>774.54319999999996</v>
      </c>
      <c r="C118" s="25">
        <f t="shared" si="5"/>
        <v>0.10936216603044857</v>
      </c>
      <c r="D118" s="25">
        <f t="shared" si="6"/>
        <v>0.15955376890244399</v>
      </c>
      <c r="E118" s="25">
        <f t="shared" si="7"/>
        <v>0.11023738068465369</v>
      </c>
      <c r="F118" s="25">
        <f t="shared" si="8"/>
        <v>0.19664667100595698</v>
      </c>
      <c r="G118" s="11">
        <v>0.21133823000900889</v>
      </c>
      <c r="H118" s="11">
        <v>0.26446195416802099</v>
      </c>
      <c r="I118" s="11">
        <v>0.39909714406655877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2">
        <v>0</v>
      </c>
      <c r="P118" s="12">
        <v>0</v>
      </c>
      <c r="Q118" s="12">
        <v>7.583595598354409E-2</v>
      </c>
      <c r="R118" s="12">
        <v>0.533987623339089</v>
      </c>
      <c r="S118" s="12">
        <v>0</v>
      </c>
      <c r="T118" s="12">
        <v>0</v>
      </c>
      <c r="U118" s="12">
        <v>0.16183808546994272</v>
      </c>
      <c r="V118" s="10">
        <f t="shared" si="9"/>
        <v>0.4</v>
      </c>
    </row>
    <row r="119" spans="1:22" s="1" customFormat="1" x14ac:dyDescent="0.2">
      <c r="A119" s="1" t="s">
        <v>219</v>
      </c>
      <c r="B119" s="1">
        <v>684.48099999999999</v>
      </c>
      <c r="C119" s="25">
        <f t="shared" si="5"/>
        <v>0.42746779163056248</v>
      </c>
      <c r="D119" s="25">
        <f t="shared" si="6"/>
        <v>0.63531995604652736</v>
      </c>
      <c r="E119" s="25">
        <f t="shared" si="7"/>
        <v>0.14431278702978645</v>
      </c>
      <c r="F119" s="25">
        <f t="shared" si="8"/>
        <v>0.19133718856560877</v>
      </c>
      <c r="G119" s="11">
        <v>0</v>
      </c>
      <c r="H119" s="11">
        <v>1.8569099527666977</v>
      </c>
      <c r="I119" s="11">
        <v>0.18042752986202321</v>
      </c>
      <c r="J119" s="11">
        <v>0.16406372328650051</v>
      </c>
      <c r="K119" s="11">
        <v>0</v>
      </c>
      <c r="L119" s="11">
        <v>0.47226419708241485</v>
      </c>
      <c r="M119" s="11">
        <v>0</v>
      </c>
      <c r="N119" s="11">
        <v>0.74607693004686337</v>
      </c>
      <c r="O119" s="12">
        <v>0.45480285236424411</v>
      </c>
      <c r="P119" s="12">
        <v>0.2309494622346582</v>
      </c>
      <c r="Q119" s="12">
        <v>0</v>
      </c>
      <c r="R119" s="12">
        <v>0</v>
      </c>
      <c r="S119" s="12">
        <v>0</v>
      </c>
      <c r="T119" s="12">
        <v>0</v>
      </c>
      <c r="U119" s="12">
        <v>0.32443719460960274</v>
      </c>
      <c r="V119" s="10">
        <f t="shared" si="9"/>
        <v>0.53333333333333333</v>
      </c>
    </row>
    <row r="120" spans="1:22" s="1" customFormat="1" x14ac:dyDescent="0.2">
      <c r="A120" s="1" t="s">
        <v>102</v>
      </c>
      <c r="B120" s="1">
        <v>693.4701</v>
      </c>
      <c r="C120" s="25">
        <f t="shared" si="5"/>
        <v>0.91894970320045721</v>
      </c>
      <c r="D120" s="25">
        <f t="shared" si="6"/>
        <v>1.1808992631531336</v>
      </c>
      <c r="E120" s="25">
        <f t="shared" si="7"/>
        <v>0.45024693723459341</v>
      </c>
      <c r="F120" s="25">
        <f t="shared" si="8"/>
        <v>0.65228456483535135</v>
      </c>
      <c r="G120" s="11">
        <v>0.71178060841989244</v>
      </c>
      <c r="H120" s="11">
        <v>0.31562540978411413</v>
      </c>
      <c r="I120" s="11">
        <v>3.7463089214324525</v>
      </c>
      <c r="J120" s="11">
        <v>0.22276706409271343</v>
      </c>
      <c r="K120" s="11">
        <v>0.43506637856932467</v>
      </c>
      <c r="L120" s="11">
        <v>0.20308193247536577</v>
      </c>
      <c r="M120" s="11">
        <v>0.61130981745292468</v>
      </c>
      <c r="N120" s="11">
        <v>1.105657493376871</v>
      </c>
      <c r="O120" s="12">
        <v>0</v>
      </c>
      <c r="P120" s="12">
        <v>0.2365063271817236</v>
      </c>
      <c r="Q120" s="12">
        <v>1.074192781375332</v>
      </c>
      <c r="R120" s="12">
        <v>1.6539291312880915</v>
      </c>
      <c r="S120" s="12">
        <v>2.6108178450415961E-2</v>
      </c>
      <c r="T120" s="12">
        <v>0</v>
      </c>
      <c r="U120" s="12">
        <v>0.16099214234659073</v>
      </c>
      <c r="V120" s="10">
        <f t="shared" si="9"/>
        <v>0.8666666666666667</v>
      </c>
    </row>
    <row r="121" spans="1:22" s="1" customFormat="1" x14ac:dyDescent="0.2">
      <c r="A121" s="1" t="s">
        <v>132</v>
      </c>
      <c r="B121" s="1">
        <v>721.50139999999999</v>
      </c>
      <c r="C121" s="25">
        <f t="shared" si="5"/>
        <v>0.59767142958028208</v>
      </c>
      <c r="D121" s="25">
        <f t="shared" si="6"/>
        <v>0.65985200677422107</v>
      </c>
      <c r="E121" s="25">
        <f t="shared" si="7"/>
        <v>0.31250334057419277</v>
      </c>
      <c r="F121" s="25">
        <f t="shared" si="8"/>
        <v>0.37789986869582715</v>
      </c>
      <c r="G121" s="11">
        <v>0</v>
      </c>
      <c r="H121" s="11">
        <v>0.97269075421518547</v>
      </c>
      <c r="I121" s="11">
        <v>1.8094501574935054</v>
      </c>
      <c r="J121" s="11">
        <v>0</v>
      </c>
      <c r="K121" s="11">
        <v>0</v>
      </c>
      <c r="L121" s="11">
        <v>0.72345232603100007</v>
      </c>
      <c r="M121" s="11">
        <v>0.22069828724786633</v>
      </c>
      <c r="N121" s="11">
        <v>1.0550799116546998</v>
      </c>
      <c r="O121" s="12">
        <v>0.18062455964175714</v>
      </c>
      <c r="P121" s="12">
        <v>0.17185585528415395</v>
      </c>
      <c r="Q121" s="12">
        <v>0.54665036394609956</v>
      </c>
      <c r="R121" s="12">
        <v>1.0740943295023906</v>
      </c>
      <c r="S121" s="12">
        <v>0</v>
      </c>
      <c r="T121" s="12">
        <v>6.9523092540442616E-2</v>
      </c>
      <c r="U121" s="12">
        <v>0.14477518310450563</v>
      </c>
      <c r="V121" s="10">
        <f t="shared" si="9"/>
        <v>0.73333333333333328</v>
      </c>
    </row>
    <row r="122" spans="1:22" s="1" customFormat="1" x14ac:dyDescent="0.2">
      <c r="A122" s="1" t="s">
        <v>220</v>
      </c>
      <c r="B122" s="1">
        <v>749.53269999999998</v>
      </c>
      <c r="C122" s="25">
        <f t="shared" si="5"/>
        <v>0.15697614215722608</v>
      </c>
      <c r="D122" s="25">
        <f t="shared" si="6"/>
        <v>0.19495609422896804</v>
      </c>
      <c r="E122" s="25">
        <f t="shared" si="7"/>
        <v>5.5642436363641572E-2</v>
      </c>
      <c r="F122" s="25">
        <f t="shared" si="8"/>
        <v>0.10349525456926929</v>
      </c>
      <c r="G122" s="11">
        <v>0.34201434315957674</v>
      </c>
      <c r="H122" s="11">
        <v>0.33529129184820339</v>
      </c>
      <c r="I122" s="11">
        <v>0.47154274379571204</v>
      </c>
      <c r="J122" s="11">
        <v>0</v>
      </c>
      <c r="K122" s="11">
        <v>0</v>
      </c>
      <c r="L122" s="11">
        <v>0</v>
      </c>
      <c r="M122" s="11">
        <v>0.1069607584543165</v>
      </c>
      <c r="N122" s="11">
        <v>0</v>
      </c>
      <c r="O122" s="12">
        <v>0</v>
      </c>
      <c r="P122" s="12">
        <v>0</v>
      </c>
      <c r="Q122" s="12">
        <v>0</v>
      </c>
      <c r="R122" s="12">
        <v>0.26576329204639609</v>
      </c>
      <c r="S122" s="12">
        <v>0</v>
      </c>
      <c r="T122" s="12">
        <v>0</v>
      </c>
      <c r="U122" s="12">
        <v>0.1237337624990949</v>
      </c>
      <c r="V122" s="10">
        <f t="shared" si="9"/>
        <v>0.4</v>
      </c>
    </row>
    <row r="123" spans="1:22" s="1" customFormat="1" x14ac:dyDescent="0.2">
      <c r="A123" s="1" t="s">
        <v>221</v>
      </c>
      <c r="B123" s="1">
        <v>745.50139999999999</v>
      </c>
      <c r="C123" s="25">
        <f t="shared" si="5"/>
        <v>0.21128879725802691</v>
      </c>
      <c r="D123" s="25">
        <f t="shared" si="6"/>
        <v>0.23711882032876083</v>
      </c>
      <c r="E123" s="25">
        <f t="shared" si="7"/>
        <v>0.12516940734959089</v>
      </c>
      <c r="F123" s="25">
        <f t="shared" si="8"/>
        <v>0.30247673157902805</v>
      </c>
      <c r="G123" s="11">
        <v>0</v>
      </c>
      <c r="H123" s="11">
        <v>0.32013185527512034</v>
      </c>
      <c r="I123" s="11">
        <v>0.37979627251314096</v>
      </c>
      <c r="J123" s="11">
        <v>0</v>
      </c>
      <c r="K123" s="11">
        <v>0</v>
      </c>
      <c r="L123" s="11">
        <v>0.20253008871592462</v>
      </c>
      <c r="M123" s="11">
        <v>0.11768576239471923</v>
      </c>
      <c r="N123" s="11">
        <v>0.67016639916531007</v>
      </c>
      <c r="O123" s="12">
        <v>0</v>
      </c>
      <c r="P123" s="12">
        <v>6.7435483132669158E-2</v>
      </c>
      <c r="Q123" s="12">
        <v>0.80875036831446723</v>
      </c>
      <c r="R123" s="12">
        <v>0</v>
      </c>
      <c r="S123" s="12">
        <v>0</v>
      </c>
      <c r="T123" s="12">
        <v>0</v>
      </c>
      <c r="U123" s="12">
        <v>0</v>
      </c>
      <c r="V123" s="10">
        <f t="shared" si="9"/>
        <v>0.46666666666666667</v>
      </c>
    </row>
    <row r="124" spans="1:22" s="1" customFormat="1" x14ac:dyDescent="0.2">
      <c r="A124" s="1" t="s">
        <v>133</v>
      </c>
      <c r="B124" s="1">
        <v>759.51710000000003</v>
      </c>
      <c r="C124" s="25">
        <f t="shared" si="5"/>
        <v>3.7307095287765019E-2</v>
      </c>
      <c r="D124" s="25">
        <f t="shared" si="6"/>
        <v>5.0357451643756802E-2</v>
      </c>
      <c r="E124" s="25">
        <f t="shared" si="7"/>
        <v>3.8643125979803405E-2</v>
      </c>
      <c r="F124" s="25">
        <f t="shared" si="8"/>
        <v>5.6114285265553961E-2</v>
      </c>
      <c r="G124" s="11">
        <v>0.14679071582047173</v>
      </c>
      <c r="H124" s="11">
        <v>3.9004033930551775E-2</v>
      </c>
      <c r="I124" s="11">
        <v>2.5522186725439331E-3</v>
      </c>
      <c r="J124" s="11">
        <v>0</v>
      </c>
      <c r="K124" s="11">
        <v>3.9347480835066728E-2</v>
      </c>
      <c r="L124" s="11">
        <v>5.729462075527437E-3</v>
      </c>
      <c r="M124" s="11">
        <v>0</v>
      </c>
      <c r="N124" s="11">
        <v>6.503285096795855E-2</v>
      </c>
      <c r="O124" s="12">
        <v>0.15741400465681576</v>
      </c>
      <c r="P124" s="12">
        <v>5.0152069229901404E-2</v>
      </c>
      <c r="Q124" s="12">
        <v>3.7428587291804448E-2</v>
      </c>
      <c r="R124" s="12">
        <v>0</v>
      </c>
      <c r="S124" s="12">
        <v>2.5507220680102218E-2</v>
      </c>
      <c r="T124" s="12">
        <v>0</v>
      </c>
      <c r="U124" s="12">
        <v>0</v>
      </c>
      <c r="V124" s="10">
        <f t="shared" si="9"/>
        <v>0.66666666666666663</v>
      </c>
    </row>
    <row r="125" spans="1:22" s="1" customFormat="1" x14ac:dyDescent="0.2">
      <c r="A125" s="1" t="s">
        <v>276</v>
      </c>
      <c r="B125" s="1">
        <v>771.51710000000003</v>
      </c>
      <c r="C125" s="25">
        <f t="shared" si="5"/>
        <v>7.2528942817987219E-2</v>
      </c>
      <c r="D125" s="25">
        <f t="shared" si="6"/>
        <v>0.12498516859096724</v>
      </c>
      <c r="E125" s="25">
        <f t="shared" si="7"/>
        <v>1.8783543857388434E-2</v>
      </c>
      <c r="F125" s="25">
        <f t="shared" si="8"/>
        <v>4.9632317091010486E-2</v>
      </c>
      <c r="G125" s="11">
        <v>0</v>
      </c>
      <c r="H125" s="11">
        <v>0.34915134756764749</v>
      </c>
      <c r="I125" s="11">
        <v>0</v>
      </c>
      <c r="J125" s="11">
        <v>0</v>
      </c>
      <c r="K125" s="11">
        <v>7.7943986113999539E-2</v>
      </c>
      <c r="L125" s="11">
        <v>0.15313620886225068</v>
      </c>
      <c r="M125" s="11">
        <v>0</v>
      </c>
      <c r="N125" s="11">
        <v>0</v>
      </c>
      <c r="O125" s="12">
        <v>1.4581516848868032E-4</v>
      </c>
      <c r="P125" s="12">
        <v>0</v>
      </c>
      <c r="Q125" s="12">
        <v>0</v>
      </c>
      <c r="R125" s="12">
        <v>0</v>
      </c>
      <c r="S125" s="12">
        <v>0</v>
      </c>
      <c r="T125" s="12">
        <v>0.13133899183323036</v>
      </c>
      <c r="U125" s="12">
        <v>0</v>
      </c>
      <c r="V125" s="10">
        <f t="shared" si="9"/>
        <v>0.33333333333333331</v>
      </c>
    </row>
    <row r="126" spans="1:22" s="1" customFormat="1" x14ac:dyDescent="0.2">
      <c r="A126" s="1" t="s">
        <v>195</v>
      </c>
      <c r="B126" s="1">
        <v>767.48580000000004</v>
      </c>
      <c r="C126" s="25">
        <f t="shared" si="5"/>
        <v>0.1413074370525515</v>
      </c>
      <c r="D126" s="25">
        <f t="shared" si="6"/>
        <v>9.2424324983044981E-2</v>
      </c>
      <c r="E126" s="25">
        <f t="shared" si="7"/>
        <v>1.7437404100823121E-2</v>
      </c>
      <c r="F126" s="25">
        <f t="shared" si="8"/>
        <v>3.3606464732773823E-2</v>
      </c>
      <c r="G126" s="11">
        <v>0</v>
      </c>
      <c r="H126" s="11">
        <v>0</v>
      </c>
      <c r="I126" s="11">
        <v>0.1777683627608089</v>
      </c>
      <c r="J126" s="11">
        <v>0.15026838945645776</v>
      </c>
      <c r="K126" s="11">
        <v>0.22562510726411703</v>
      </c>
      <c r="L126" s="11">
        <v>0.23083129103653557</v>
      </c>
      <c r="M126" s="11">
        <v>0.14729450614766229</v>
      </c>
      <c r="N126" s="11">
        <v>0.19867183975483041</v>
      </c>
      <c r="O126" s="12">
        <v>0</v>
      </c>
      <c r="P126" s="12">
        <v>8.8005562172096957E-2</v>
      </c>
      <c r="Q126" s="12">
        <v>0</v>
      </c>
      <c r="R126" s="12">
        <v>0</v>
      </c>
      <c r="S126" s="12">
        <v>3.4056266533664878E-2</v>
      </c>
      <c r="T126" s="12">
        <v>0</v>
      </c>
      <c r="U126" s="12">
        <v>0</v>
      </c>
      <c r="V126" s="10">
        <f t="shared" si="9"/>
        <v>0.53333333333333333</v>
      </c>
    </row>
    <row r="127" spans="1:22" s="1" customFormat="1" x14ac:dyDescent="0.2">
      <c r="A127" s="1" t="s">
        <v>248</v>
      </c>
      <c r="B127" s="1">
        <v>803.5797</v>
      </c>
      <c r="C127" s="25">
        <f t="shared" si="5"/>
        <v>6.0757033300497441E-2</v>
      </c>
      <c r="D127" s="25">
        <f t="shared" si="6"/>
        <v>0.12001715659506872</v>
      </c>
      <c r="E127" s="25">
        <f t="shared" si="7"/>
        <v>6.1861739735220501E-2</v>
      </c>
      <c r="F127" s="25">
        <f t="shared" si="8"/>
        <v>6.3667346519994922E-2</v>
      </c>
      <c r="G127" s="11">
        <v>0</v>
      </c>
      <c r="H127" s="11">
        <v>0</v>
      </c>
      <c r="I127" s="11">
        <v>0.16481427621778716</v>
      </c>
      <c r="J127" s="11">
        <v>0</v>
      </c>
      <c r="K127" s="11">
        <v>0</v>
      </c>
      <c r="L127" s="11">
        <v>0.32124199018619237</v>
      </c>
      <c r="M127" s="11">
        <v>0</v>
      </c>
      <c r="N127" s="11">
        <v>0</v>
      </c>
      <c r="O127" s="12">
        <v>0.14635499092158999</v>
      </c>
      <c r="P127" s="12">
        <v>7.3456515749368234E-2</v>
      </c>
      <c r="Q127" s="12">
        <v>7.8662710320647061E-2</v>
      </c>
      <c r="R127" s="12">
        <v>0</v>
      </c>
      <c r="S127" s="12">
        <v>0</v>
      </c>
      <c r="T127" s="12">
        <v>0</v>
      </c>
      <c r="U127" s="12">
        <v>0.1345579611549382</v>
      </c>
      <c r="V127" s="10">
        <f t="shared" si="9"/>
        <v>0.4</v>
      </c>
    </row>
    <row r="128" spans="1:22" s="1" customFormat="1" x14ac:dyDescent="0.2">
      <c r="A128" s="1" t="s">
        <v>174</v>
      </c>
      <c r="B128" s="1">
        <v>835.64229999999998</v>
      </c>
      <c r="C128" s="25">
        <f t="shared" si="5"/>
        <v>1.4890226623003419E-2</v>
      </c>
      <c r="D128" s="25">
        <f t="shared" si="6"/>
        <v>2.9473206133028559E-2</v>
      </c>
      <c r="E128" s="25">
        <f t="shared" si="7"/>
        <v>2.5630883302701104E-2</v>
      </c>
      <c r="F128" s="25">
        <f t="shared" si="8"/>
        <v>5.6913824034271573E-2</v>
      </c>
      <c r="G128" s="11">
        <v>1.2700291185123972E-2</v>
      </c>
      <c r="H128" s="11">
        <v>0</v>
      </c>
      <c r="I128" s="11">
        <v>1.0185381350023569E-2</v>
      </c>
      <c r="J128" s="11">
        <v>3.9391326311432537E-3</v>
      </c>
      <c r="K128" s="11">
        <v>0</v>
      </c>
      <c r="L128" s="11">
        <v>5.4390764502107508E-3</v>
      </c>
      <c r="M128" s="11">
        <v>0</v>
      </c>
      <c r="N128" s="11">
        <v>8.6857931367525801E-2</v>
      </c>
      <c r="O128" s="12">
        <v>0</v>
      </c>
      <c r="P128" s="12">
        <v>3.4233419684395433E-3</v>
      </c>
      <c r="Q128" s="12">
        <v>0</v>
      </c>
      <c r="R128" s="12">
        <v>0</v>
      </c>
      <c r="S128" s="12">
        <v>2.2669411953144616E-2</v>
      </c>
      <c r="T128" s="12">
        <v>0</v>
      </c>
      <c r="U128" s="12">
        <v>0.15332342919732356</v>
      </c>
      <c r="V128" s="10">
        <f t="shared" si="9"/>
        <v>0.53333333333333333</v>
      </c>
    </row>
    <row r="129" spans="1:22" s="1" customFormat="1" x14ac:dyDescent="0.2">
      <c r="A129" s="1" t="s">
        <v>277</v>
      </c>
      <c r="B129" s="1">
        <v>839.48339999999996</v>
      </c>
      <c r="C129" s="25">
        <f t="shared" si="5"/>
        <v>0.14934801648262508</v>
      </c>
      <c r="D129" s="25">
        <f t="shared" si="6"/>
        <v>0.20486546624046034</v>
      </c>
      <c r="E129" s="25">
        <f t="shared" si="7"/>
        <v>3.7983353499792941E-3</v>
      </c>
      <c r="F129" s="25">
        <f t="shared" si="8"/>
        <v>1.0049450732070697E-2</v>
      </c>
      <c r="G129" s="11">
        <v>0.57268374748920969</v>
      </c>
      <c r="H129" s="11">
        <v>0.30797293221326055</v>
      </c>
      <c r="I129" s="11">
        <v>0.1509145265508422</v>
      </c>
      <c r="J129" s="11">
        <v>0</v>
      </c>
      <c r="K129" s="11">
        <v>0</v>
      </c>
      <c r="L129" s="11">
        <v>0</v>
      </c>
      <c r="M129" s="11">
        <v>0</v>
      </c>
      <c r="N129" s="11">
        <v>0.16321292560768816</v>
      </c>
      <c r="O129" s="12">
        <v>0</v>
      </c>
      <c r="P129" s="12">
        <v>0</v>
      </c>
      <c r="Q129" s="12">
        <v>0</v>
      </c>
      <c r="R129" s="12">
        <v>0</v>
      </c>
      <c r="S129" s="12">
        <v>2.6588347449855058E-2</v>
      </c>
      <c r="T129" s="12">
        <v>0</v>
      </c>
      <c r="U129" s="12">
        <v>0</v>
      </c>
      <c r="V129" s="10">
        <f t="shared" si="9"/>
        <v>0.33333333333333331</v>
      </c>
    </row>
    <row r="130" spans="1:22" s="1" customFormat="1" x14ac:dyDescent="0.2">
      <c r="A130" s="1" t="s">
        <v>134</v>
      </c>
      <c r="B130" s="1">
        <v>873.5616</v>
      </c>
      <c r="C130" s="25">
        <f t="shared" si="5"/>
        <v>0.30788368796259108</v>
      </c>
      <c r="D130" s="25">
        <f t="shared" si="6"/>
        <v>0.33088497105411113</v>
      </c>
      <c r="E130" s="25">
        <f t="shared" si="7"/>
        <v>9.0964632586681415E-2</v>
      </c>
      <c r="F130" s="25">
        <f t="shared" si="8"/>
        <v>0.10750046533608522</v>
      </c>
      <c r="G130" s="11">
        <v>0.24022904085020233</v>
      </c>
      <c r="H130" s="11">
        <v>0</v>
      </c>
      <c r="I130" s="11">
        <v>0.30290969623532954</v>
      </c>
      <c r="J130" s="11">
        <v>0.89824527608644111</v>
      </c>
      <c r="K130" s="11">
        <v>6.4563772305124487E-2</v>
      </c>
      <c r="L130" s="11">
        <v>0</v>
      </c>
      <c r="M130" s="11">
        <v>0.24811059723391266</v>
      </c>
      <c r="N130" s="11">
        <v>0.70901112098971852</v>
      </c>
      <c r="O130" s="12">
        <v>0</v>
      </c>
      <c r="P130" s="12">
        <v>0.22516634100859517</v>
      </c>
      <c r="Q130" s="12">
        <v>0.24124371751249116</v>
      </c>
      <c r="R130" s="12">
        <v>0</v>
      </c>
      <c r="S130" s="12">
        <v>4.12771239429938E-2</v>
      </c>
      <c r="T130" s="12">
        <v>0</v>
      </c>
      <c r="U130" s="12">
        <v>0.12906524564268987</v>
      </c>
      <c r="V130" s="10">
        <f t="shared" si="9"/>
        <v>0.66666666666666663</v>
      </c>
    </row>
    <row r="131" spans="1:22" s="1" customFormat="1" x14ac:dyDescent="0.2">
      <c r="A131" s="1" t="s">
        <v>158</v>
      </c>
      <c r="B131" s="1">
        <v>899.57730000000004</v>
      </c>
      <c r="C131" s="25">
        <f t="shared" si="5"/>
        <v>9.2538762457483631E-2</v>
      </c>
      <c r="D131" s="25">
        <f t="shared" si="6"/>
        <v>9.0812549785276392E-2</v>
      </c>
      <c r="E131" s="25">
        <f t="shared" si="7"/>
        <v>0.14092260297776946</v>
      </c>
      <c r="F131" s="25">
        <f t="shared" si="8"/>
        <v>0.22917729163126707</v>
      </c>
      <c r="G131" s="11">
        <v>0.17557792032248781</v>
      </c>
      <c r="H131" s="11">
        <v>0</v>
      </c>
      <c r="I131" s="11">
        <v>0</v>
      </c>
      <c r="J131" s="11">
        <v>0.1326653948580675</v>
      </c>
      <c r="K131" s="11">
        <v>7.2737171894386374E-2</v>
      </c>
      <c r="L131" s="11">
        <v>0.24274618363077338</v>
      </c>
      <c r="M131" s="11">
        <v>0.11658342895415398</v>
      </c>
      <c r="N131" s="11">
        <v>0</v>
      </c>
      <c r="O131" s="12">
        <v>0.6485008610255405</v>
      </c>
      <c r="P131" s="12">
        <v>8.9849244777184159E-2</v>
      </c>
      <c r="Q131" s="12">
        <v>5.4572356346785394E-2</v>
      </c>
      <c r="R131" s="12">
        <v>0</v>
      </c>
      <c r="S131" s="12">
        <v>5.3091766625903383E-2</v>
      </c>
      <c r="T131" s="12">
        <v>0</v>
      </c>
      <c r="U131" s="12">
        <v>0.14044399206897273</v>
      </c>
      <c r="V131" s="10">
        <f t="shared" si="9"/>
        <v>0.66666666666666663</v>
      </c>
    </row>
    <row r="132" spans="1:22" s="1" customFormat="1" x14ac:dyDescent="0.2">
      <c r="A132" s="1" t="s">
        <v>175</v>
      </c>
      <c r="B132" s="1">
        <v>726.5643</v>
      </c>
      <c r="C132" s="25">
        <f t="shared" si="5"/>
        <v>0.12524028205455476</v>
      </c>
      <c r="D132" s="25">
        <f t="shared" si="6"/>
        <v>0.12287896180060023</v>
      </c>
      <c r="E132" s="25">
        <f t="shared" si="7"/>
        <v>0.12705936299584036</v>
      </c>
      <c r="F132" s="25">
        <f t="shared" si="8"/>
        <v>0.19843013689197045</v>
      </c>
      <c r="G132" s="11">
        <v>0.33346878831304405</v>
      </c>
      <c r="H132" s="11">
        <v>0</v>
      </c>
      <c r="I132" s="11">
        <v>0</v>
      </c>
      <c r="J132" s="11">
        <v>0.16423328180410263</v>
      </c>
      <c r="K132" s="11">
        <v>0.13888689657386433</v>
      </c>
      <c r="L132" s="11">
        <v>0</v>
      </c>
      <c r="M132" s="11">
        <v>0.1235992223961654</v>
      </c>
      <c r="N132" s="11">
        <v>0.24173406734926178</v>
      </c>
      <c r="O132" s="12">
        <v>0.21798799407050018</v>
      </c>
      <c r="P132" s="12">
        <v>6.4708808796710329E-2</v>
      </c>
      <c r="Q132" s="12">
        <v>6.5141109509948628E-2</v>
      </c>
      <c r="R132" s="12">
        <v>0.54157762859372349</v>
      </c>
      <c r="S132" s="12">
        <v>0</v>
      </c>
      <c r="T132" s="12">
        <v>0</v>
      </c>
      <c r="U132" s="12">
        <v>0</v>
      </c>
      <c r="V132" s="10">
        <f t="shared" si="9"/>
        <v>0.6</v>
      </c>
    </row>
    <row r="133" spans="1:22" s="1" customFormat="1" x14ac:dyDescent="0.2">
      <c r="A133" s="1" t="s">
        <v>249</v>
      </c>
      <c r="B133" s="1">
        <v>755.51969999999994</v>
      </c>
      <c r="C133" s="25">
        <f t="shared" ref="C133:C196" si="10">AVERAGE(G133:N133)</f>
        <v>0.21454315024967352</v>
      </c>
      <c r="D133" s="25">
        <f t="shared" ref="D133:D196" si="11">STDEV(G133:N133)</f>
        <v>0.37215351686745857</v>
      </c>
      <c r="E133" s="25">
        <f t="shared" ref="E133:E196" si="12">AVERAGE(O133:U133)</f>
        <v>4.1302052075435858E-2</v>
      </c>
      <c r="F133" s="25">
        <f t="shared" ref="F133:F196" si="13">STDEV(O133:U133)</f>
        <v>6.1000966252066899E-2</v>
      </c>
      <c r="G133" s="11">
        <v>0</v>
      </c>
      <c r="H133" s="11">
        <v>1.0998474343103677</v>
      </c>
      <c r="I133" s="11">
        <v>0.2268732746674097</v>
      </c>
      <c r="J133" s="11">
        <v>0.17639617917243028</v>
      </c>
      <c r="K133" s="11">
        <v>0</v>
      </c>
      <c r="L133" s="11">
        <v>0.21322831384718055</v>
      </c>
      <c r="M133" s="11">
        <v>0</v>
      </c>
      <c r="N133" s="11">
        <v>0</v>
      </c>
      <c r="O133" s="12">
        <v>0</v>
      </c>
      <c r="P133" s="12">
        <v>7.8142596569246062E-2</v>
      </c>
      <c r="Q133" s="12">
        <v>5.1140161952765162E-2</v>
      </c>
      <c r="R133" s="12">
        <v>0</v>
      </c>
      <c r="S133" s="12">
        <v>0</v>
      </c>
      <c r="T133" s="12">
        <v>0</v>
      </c>
      <c r="U133" s="12">
        <v>0.15983160600603979</v>
      </c>
      <c r="V133" s="10">
        <f t="shared" si="9"/>
        <v>0.46666666666666667</v>
      </c>
    </row>
    <row r="134" spans="1:22" s="1" customFormat="1" x14ac:dyDescent="0.2">
      <c r="A134" s="1" t="s">
        <v>159</v>
      </c>
      <c r="B134" s="1">
        <v>791.61599999999999</v>
      </c>
      <c r="C134" s="25">
        <f t="shared" si="10"/>
        <v>4.5519928947198071E-2</v>
      </c>
      <c r="D134" s="25">
        <f t="shared" si="11"/>
        <v>0.10424108486877831</v>
      </c>
      <c r="E134" s="25">
        <f t="shared" si="12"/>
        <v>3.3527306341637401E-3</v>
      </c>
      <c r="F134" s="25">
        <f t="shared" si="13"/>
        <v>3.8122654938687398E-3</v>
      </c>
      <c r="G134" s="11">
        <v>0</v>
      </c>
      <c r="H134" s="11">
        <v>1.9012648918137146E-2</v>
      </c>
      <c r="I134" s="11">
        <v>4.1161555680805401E-2</v>
      </c>
      <c r="J134" s="11">
        <v>0.30096432616396451</v>
      </c>
      <c r="K134" s="11">
        <v>1.2926844102853412E-3</v>
      </c>
      <c r="L134" s="11">
        <v>1.7282164043921926E-3</v>
      </c>
      <c r="M134" s="11">
        <v>0</v>
      </c>
      <c r="N134" s="11">
        <v>0</v>
      </c>
      <c r="O134" s="12">
        <v>4.4328557720743102E-3</v>
      </c>
      <c r="P134" s="12">
        <v>3.2892084308009236E-3</v>
      </c>
      <c r="Q134" s="12">
        <v>1.3514241148577329E-3</v>
      </c>
      <c r="R134" s="12">
        <v>3.3265501619852535E-3</v>
      </c>
      <c r="S134" s="12">
        <v>0</v>
      </c>
      <c r="T134" s="12">
        <v>0</v>
      </c>
      <c r="U134" s="12">
        <v>1.1069075959427962E-2</v>
      </c>
      <c r="V134" s="10">
        <f t="shared" ref="V134:V197" si="14">COUNTIF(G134:U134,"&gt;0")/15</f>
        <v>0.66666666666666663</v>
      </c>
    </row>
    <row r="135" spans="1:22" s="1" customFormat="1" x14ac:dyDescent="0.2">
      <c r="A135" s="1" t="s">
        <v>135</v>
      </c>
      <c r="B135" s="1">
        <v>829.53539999999998</v>
      </c>
      <c r="C135" s="25">
        <f t="shared" si="10"/>
        <v>0.23223626644358272</v>
      </c>
      <c r="D135" s="25">
        <f t="shared" si="11"/>
        <v>0.22002343597474081</v>
      </c>
      <c r="E135" s="25">
        <f t="shared" si="12"/>
        <v>0.11384563076694029</v>
      </c>
      <c r="F135" s="25">
        <f t="shared" si="13"/>
        <v>0.14727968060591615</v>
      </c>
      <c r="G135" s="11">
        <v>0.17579403831625859</v>
      </c>
      <c r="H135" s="11">
        <v>0</v>
      </c>
      <c r="I135" s="11">
        <v>0.34310348204080621</v>
      </c>
      <c r="J135" s="11">
        <v>0.44660090188505447</v>
      </c>
      <c r="K135" s="11">
        <v>7.7950102966123161E-2</v>
      </c>
      <c r="L135" s="11">
        <v>0.20163388508209862</v>
      </c>
      <c r="M135" s="11">
        <v>0</v>
      </c>
      <c r="N135" s="11">
        <v>0.61280772125832073</v>
      </c>
      <c r="O135" s="12">
        <v>0</v>
      </c>
      <c r="P135" s="12">
        <v>8.7021101621757968E-2</v>
      </c>
      <c r="Q135" s="12">
        <v>0.33738588477892378</v>
      </c>
      <c r="R135" s="12">
        <v>0</v>
      </c>
      <c r="S135" s="12">
        <v>6.3600278659307827E-2</v>
      </c>
      <c r="T135" s="12">
        <v>0</v>
      </c>
      <c r="U135" s="12">
        <v>0.30891215030859243</v>
      </c>
      <c r="V135" s="10">
        <f t="shared" si="14"/>
        <v>0.66666666666666663</v>
      </c>
    </row>
    <row r="136" spans="1:22" s="1" customFormat="1" x14ac:dyDescent="0.2">
      <c r="A136" s="1" t="s">
        <v>103</v>
      </c>
      <c r="B136" s="1">
        <v>727.43920000000003</v>
      </c>
      <c r="C136" s="25">
        <f t="shared" si="10"/>
        <v>2.4785069043763115</v>
      </c>
      <c r="D136" s="25">
        <f t="shared" si="11"/>
        <v>1.6996289915604572</v>
      </c>
      <c r="E136" s="25">
        <f t="shared" si="12"/>
        <v>0.52580487796402997</v>
      </c>
      <c r="F136" s="25">
        <f t="shared" si="13"/>
        <v>0.65242555486556275</v>
      </c>
      <c r="G136" s="11">
        <v>1.3359191647981141</v>
      </c>
      <c r="H136" s="11">
        <v>4.6633012148526811</v>
      </c>
      <c r="I136" s="11">
        <v>5.232186126984482</v>
      </c>
      <c r="J136" s="11">
        <v>1.0185839489952204</v>
      </c>
      <c r="K136" s="11">
        <v>0.7083067456517631</v>
      </c>
      <c r="L136" s="11">
        <v>1.8790734397166038</v>
      </c>
      <c r="M136" s="11">
        <v>1.8117057697193975</v>
      </c>
      <c r="N136" s="11">
        <v>3.1789788242922286</v>
      </c>
      <c r="O136" s="12">
        <v>0.17005524659609589</v>
      </c>
      <c r="P136" s="12">
        <v>1.8037215688789692</v>
      </c>
      <c r="Q136" s="12">
        <v>0.21543971642746784</v>
      </c>
      <c r="R136" s="12">
        <v>0.98943811582151953</v>
      </c>
      <c r="S136" s="12">
        <v>8.4367472473111937E-2</v>
      </c>
      <c r="T136" s="12">
        <v>0</v>
      </c>
      <c r="U136" s="12">
        <v>0.41761202555104565</v>
      </c>
      <c r="V136" s="10">
        <f t="shared" si="14"/>
        <v>0.93333333333333335</v>
      </c>
    </row>
    <row r="137" spans="1:22" s="1" customFormat="1" x14ac:dyDescent="0.2">
      <c r="A137" s="1" t="s">
        <v>222</v>
      </c>
      <c r="B137" s="1">
        <v>853.58010000000002</v>
      </c>
      <c r="C137" s="25">
        <f t="shared" si="10"/>
        <v>0.11778367218254773</v>
      </c>
      <c r="D137" s="25">
        <f t="shared" si="11"/>
        <v>0.17435467356683992</v>
      </c>
      <c r="E137" s="25">
        <f t="shared" si="12"/>
        <v>0.19629661538559831</v>
      </c>
      <c r="F137" s="25">
        <f t="shared" si="13"/>
        <v>0.18907370630351386</v>
      </c>
      <c r="G137" s="11">
        <v>0</v>
      </c>
      <c r="H137" s="11">
        <v>0.40368726802388866</v>
      </c>
      <c r="I137" s="11">
        <v>0.35812251918191462</v>
      </c>
      <c r="J137" s="11">
        <v>0</v>
      </c>
      <c r="K137" s="11">
        <v>0</v>
      </c>
      <c r="L137" s="11">
        <v>0.18045959025457853</v>
      </c>
      <c r="M137" s="11">
        <v>0</v>
      </c>
      <c r="N137" s="11">
        <v>0</v>
      </c>
      <c r="O137" s="12">
        <v>0.26543001113049119</v>
      </c>
      <c r="P137" s="12">
        <v>0.32077812278196277</v>
      </c>
      <c r="Q137" s="12">
        <v>0.11362364465767964</v>
      </c>
      <c r="R137" s="12">
        <v>0.52507818619935831</v>
      </c>
      <c r="S137" s="12">
        <v>0</v>
      </c>
      <c r="T137" s="12">
        <v>0</v>
      </c>
      <c r="U137" s="12">
        <v>0.14916634292969633</v>
      </c>
      <c r="V137" s="10">
        <f t="shared" si="14"/>
        <v>0.53333333333333333</v>
      </c>
    </row>
    <row r="138" spans="1:22" s="1" customFormat="1" x14ac:dyDescent="0.2">
      <c r="A138" s="1" t="s">
        <v>223</v>
      </c>
      <c r="B138" s="1">
        <v>937.67399999999998</v>
      </c>
      <c r="C138" s="25">
        <f t="shared" si="10"/>
        <v>3.767809301536687E-2</v>
      </c>
      <c r="D138" s="25">
        <f t="shared" si="11"/>
        <v>5.3954717198391677E-2</v>
      </c>
      <c r="E138" s="25">
        <f t="shared" si="12"/>
        <v>6.4781134628363518E-2</v>
      </c>
      <c r="F138" s="25">
        <f t="shared" si="13"/>
        <v>0.1270837866133353</v>
      </c>
      <c r="G138" s="11">
        <v>0</v>
      </c>
      <c r="H138" s="11">
        <v>6.1525876267044366E-2</v>
      </c>
      <c r="I138" s="11">
        <v>0.10952692347486227</v>
      </c>
      <c r="J138" s="11">
        <v>0.12624230886078036</v>
      </c>
      <c r="K138" s="11">
        <v>0</v>
      </c>
      <c r="L138" s="11">
        <v>0</v>
      </c>
      <c r="M138" s="11">
        <v>1.0749888672047303E-4</v>
      </c>
      <c r="N138" s="11">
        <v>4.0221366335275168E-3</v>
      </c>
      <c r="O138" s="12">
        <v>0</v>
      </c>
      <c r="P138" s="12">
        <v>0</v>
      </c>
      <c r="Q138" s="12">
        <v>0</v>
      </c>
      <c r="R138" s="12">
        <v>0.33693634677545842</v>
      </c>
      <c r="S138" s="12">
        <v>0</v>
      </c>
      <c r="T138" s="12">
        <v>3.6672970150635358E-3</v>
      </c>
      <c r="U138" s="12">
        <v>0.11286429860802265</v>
      </c>
      <c r="V138" s="10">
        <f t="shared" si="14"/>
        <v>0.53333333333333333</v>
      </c>
    </row>
    <row r="139" spans="1:22" s="1" customFormat="1" x14ac:dyDescent="0.2">
      <c r="A139" s="1" t="s">
        <v>136</v>
      </c>
      <c r="B139" s="1">
        <v>973.67160000000001</v>
      </c>
      <c r="C139" s="25">
        <f t="shared" si="10"/>
        <v>2.0848033887470594</v>
      </c>
      <c r="D139" s="25">
        <f t="shared" si="11"/>
        <v>2.4033540305484289</v>
      </c>
      <c r="E139" s="25">
        <f t="shared" si="12"/>
        <v>0.60326523579776381</v>
      </c>
      <c r="F139" s="25">
        <f t="shared" si="13"/>
        <v>0.72001457384723833</v>
      </c>
      <c r="G139" s="11">
        <v>0</v>
      </c>
      <c r="H139" s="11">
        <v>6.3324026485077738</v>
      </c>
      <c r="I139" s="11">
        <v>1.5244053398907482</v>
      </c>
      <c r="J139" s="11">
        <v>0.35883759363245682</v>
      </c>
      <c r="K139" s="11">
        <v>1.0835650710928941</v>
      </c>
      <c r="L139" s="11">
        <v>5.4370859690607283</v>
      </c>
      <c r="M139" s="11">
        <v>1.0938733363590516</v>
      </c>
      <c r="N139" s="11">
        <v>0.8482571514328241</v>
      </c>
      <c r="O139" s="12">
        <v>0.91047053469108241</v>
      </c>
      <c r="P139" s="12">
        <v>1.684882894446373</v>
      </c>
      <c r="Q139" s="12">
        <v>0.23675152323611043</v>
      </c>
      <c r="R139" s="12">
        <v>0</v>
      </c>
      <c r="S139" s="12">
        <v>0</v>
      </c>
      <c r="T139" s="12">
        <v>0</v>
      </c>
      <c r="U139" s="12">
        <v>1.3907516982107806</v>
      </c>
      <c r="V139" s="10">
        <f t="shared" si="14"/>
        <v>0.73333333333333328</v>
      </c>
    </row>
    <row r="140" spans="1:22" s="1" customFormat="1" x14ac:dyDescent="0.2">
      <c r="A140" s="1" t="s">
        <v>196</v>
      </c>
      <c r="B140" s="1">
        <v>939.59569999999997</v>
      </c>
      <c r="C140" s="25">
        <f t="shared" si="10"/>
        <v>0.1518480191075692</v>
      </c>
      <c r="D140" s="25">
        <f t="shared" si="11"/>
        <v>0.14235643170080298</v>
      </c>
      <c r="E140" s="25">
        <f t="shared" si="12"/>
        <v>5.4569852149214788E-2</v>
      </c>
      <c r="F140" s="25">
        <f t="shared" si="13"/>
        <v>7.3546303342478803E-2</v>
      </c>
      <c r="G140" s="11">
        <v>0</v>
      </c>
      <c r="H140" s="11">
        <v>0.37651334218278493</v>
      </c>
      <c r="I140" s="11">
        <v>0.1672454295154496</v>
      </c>
      <c r="J140" s="11">
        <v>0</v>
      </c>
      <c r="K140" s="11">
        <v>0.16217233224296332</v>
      </c>
      <c r="L140" s="11">
        <v>0.2746889799302889</v>
      </c>
      <c r="M140" s="11">
        <v>0.23416406898906691</v>
      </c>
      <c r="N140" s="11">
        <v>0</v>
      </c>
      <c r="O140" s="12">
        <v>0.17320301860947698</v>
      </c>
      <c r="P140" s="12">
        <v>7.6967051288124338E-2</v>
      </c>
      <c r="Q140" s="12">
        <v>0</v>
      </c>
      <c r="R140" s="12">
        <v>0</v>
      </c>
      <c r="S140" s="12">
        <v>0</v>
      </c>
      <c r="T140" s="12">
        <v>0</v>
      </c>
      <c r="U140" s="12">
        <v>0.13181889514690223</v>
      </c>
      <c r="V140" s="10">
        <f t="shared" si="14"/>
        <v>0.53333333333333333</v>
      </c>
    </row>
    <row r="141" spans="1:22" s="1" customFormat="1" x14ac:dyDescent="0.2">
      <c r="A141" s="1" t="s">
        <v>160</v>
      </c>
      <c r="B141" s="1">
        <v>974.66920000000005</v>
      </c>
      <c r="C141" s="25">
        <f t="shared" si="10"/>
        <v>0.35666780838273637</v>
      </c>
      <c r="D141" s="25">
        <f t="shared" si="11"/>
        <v>0.27738068460725118</v>
      </c>
      <c r="E141" s="25">
        <f t="shared" si="12"/>
        <v>0.1138308488273863</v>
      </c>
      <c r="F141" s="25">
        <f t="shared" si="13"/>
        <v>0.19518184774716635</v>
      </c>
      <c r="G141" s="11">
        <v>0</v>
      </c>
      <c r="H141" s="11">
        <v>0.32932743820556315</v>
      </c>
      <c r="I141" s="11">
        <v>0</v>
      </c>
      <c r="J141" s="11">
        <v>0.30739876046108328</v>
      </c>
      <c r="K141" s="11">
        <v>0.34651769287323747</v>
      </c>
      <c r="L141" s="11">
        <v>0.80023202661139825</v>
      </c>
      <c r="M141" s="11">
        <v>0.43351303478665792</v>
      </c>
      <c r="N141" s="11">
        <v>0.63635351412395136</v>
      </c>
      <c r="O141" s="12">
        <v>0</v>
      </c>
      <c r="P141" s="12">
        <v>0.5334731292219117</v>
      </c>
      <c r="Q141" s="12">
        <v>0.13386902834386619</v>
      </c>
      <c r="R141" s="12">
        <v>0</v>
      </c>
      <c r="S141" s="12">
        <v>0</v>
      </c>
      <c r="T141" s="12">
        <v>0</v>
      </c>
      <c r="U141" s="12">
        <v>0.12947378422592629</v>
      </c>
      <c r="V141" s="10">
        <f t="shared" si="14"/>
        <v>0.6</v>
      </c>
    </row>
    <row r="142" spans="1:22" s="1" customFormat="1" x14ac:dyDescent="0.2">
      <c r="A142" s="1" t="s">
        <v>224</v>
      </c>
      <c r="B142" s="1">
        <v>798.54909999999995</v>
      </c>
      <c r="C142" s="25">
        <f t="shared" si="10"/>
        <v>0.10878183901355032</v>
      </c>
      <c r="D142" s="25">
        <f t="shared" si="11"/>
        <v>0.11904838951190774</v>
      </c>
      <c r="E142" s="25">
        <f t="shared" si="12"/>
        <v>0.11968799119421747</v>
      </c>
      <c r="F142" s="25">
        <f t="shared" si="13"/>
        <v>0.18299250608599438</v>
      </c>
      <c r="G142" s="11">
        <v>0</v>
      </c>
      <c r="H142" s="11">
        <v>0</v>
      </c>
      <c r="I142" s="11">
        <v>0.27352933575854882</v>
      </c>
      <c r="J142" s="11">
        <v>0.20278021735272783</v>
      </c>
      <c r="K142" s="11">
        <v>0</v>
      </c>
      <c r="L142" s="11">
        <v>0.18391438107296992</v>
      </c>
      <c r="M142" s="11">
        <v>0</v>
      </c>
      <c r="N142" s="11">
        <v>0.21003077792415589</v>
      </c>
      <c r="O142" s="12">
        <v>0.3859152890260425</v>
      </c>
      <c r="P142" s="12">
        <v>6.7589436792742735E-2</v>
      </c>
      <c r="Q142" s="12">
        <v>0</v>
      </c>
      <c r="R142" s="12">
        <v>0.38431121254073708</v>
      </c>
      <c r="S142" s="12">
        <v>0</v>
      </c>
      <c r="T142" s="12">
        <v>0</v>
      </c>
      <c r="U142" s="12">
        <v>0</v>
      </c>
      <c r="V142" s="10">
        <f t="shared" si="14"/>
        <v>0.46666666666666667</v>
      </c>
    </row>
    <row r="143" spans="1:22" s="1" customFormat="1" x14ac:dyDescent="0.2">
      <c r="A143" s="1" t="s">
        <v>278</v>
      </c>
      <c r="B143" s="1">
        <v>854.61170000000004</v>
      </c>
      <c r="C143" s="25">
        <f t="shared" si="10"/>
        <v>6.2701742660257298E-2</v>
      </c>
      <c r="D143" s="25">
        <f t="shared" si="11"/>
        <v>8.2976329173042859E-2</v>
      </c>
      <c r="E143" s="25">
        <f t="shared" si="12"/>
        <v>3.1920123573831685E-2</v>
      </c>
      <c r="F143" s="25">
        <f t="shared" si="13"/>
        <v>8.4452708794808928E-2</v>
      </c>
      <c r="G143" s="11">
        <v>0</v>
      </c>
      <c r="H143" s="11">
        <v>1.2507877493382702E-2</v>
      </c>
      <c r="I143" s="11">
        <v>0</v>
      </c>
      <c r="J143" s="11">
        <v>0.15372931326920633</v>
      </c>
      <c r="K143" s="11">
        <v>0</v>
      </c>
      <c r="L143" s="11">
        <v>0.19945974845966072</v>
      </c>
      <c r="M143" s="11">
        <v>9.4883764164241328E-3</v>
      </c>
      <c r="N143" s="11">
        <v>0.12642862564338445</v>
      </c>
      <c r="O143" s="12">
        <v>0.22344086501682181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0">
        <f t="shared" si="14"/>
        <v>0.4</v>
      </c>
    </row>
    <row r="144" spans="1:22" s="1" customFormat="1" x14ac:dyDescent="0.2">
      <c r="A144" s="1" t="s">
        <v>279</v>
      </c>
      <c r="B144" s="1">
        <v>835.56949999999995</v>
      </c>
      <c r="C144" s="25">
        <f t="shared" si="10"/>
        <v>8.7681438511584917E-3</v>
      </c>
      <c r="D144" s="25">
        <f t="shared" si="11"/>
        <v>2.0462281448185439E-2</v>
      </c>
      <c r="E144" s="25">
        <f t="shared" si="12"/>
        <v>9.8683562613620185E-2</v>
      </c>
      <c r="F144" s="25">
        <f t="shared" si="13"/>
        <v>0.17453472203533016</v>
      </c>
      <c r="G144" s="11">
        <v>0</v>
      </c>
      <c r="H144" s="11">
        <v>0</v>
      </c>
      <c r="I144" s="11">
        <v>6.3446492107911163E-3</v>
      </c>
      <c r="J144" s="11">
        <v>0</v>
      </c>
      <c r="K144" s="11">
        <v>4.7850250810784027E-3</v>
      </c>
      <c r="L144" s="11">
        <v>0</v>
      </c>
      <c r="M144" s="11">
        <v>5.901547651739842E-2</v>
      </c>
      <c r="N144" s="11">
        <v>0</v>
      </c>
      <c r="O144" s="12">
        <v>0.42397814977291121</v>
      </c>
      <c r="P144" s="12">
        <v>0</v>
      </c>
      <c r="Q144" s="12">
        <v>0</v>
      </c>
      <c r="R144" s="12">
        <v>0.26680678852243006</v>
      </c>
      <c r="S144" s="12">
        <v>0</v>
      </c>
      <c r="T144" s="12">
        <v>0</v>
      </c>
      <c r="U144" s="12">
        <v>0</v>
      </c>
      <c r="V144" s="10">
        <f t="shared" si="14"/>
        <v>0.33333333333333331</v>
      </c>
    </row>
    <row r="145" spans="1:22" s="1" customFormat="1" x14ac:dyDescent="0.2">
      <c r="A145" s="1" t="s">
        <v>280</v>
      </c>
      <c r="B145" s="1">
        <v>922.67430000000002</v>
      </c>
      <c r="C145" s="25">
        <f t="shared" si="10"/>
        <v>5.7590880220181467E-2</v>
      </c>
      <c r="D145" s="25">
        <f t="shared" si="11"/>
        <v>9.2806126539970682E-2</v>
      </c>
      <c r="E145" s="25">
        <f t="shared" si="12"/>
        <v>0.13744163823131816</v>
      </c>
      <c r="F145" s="25">
        <f t="shared" si="13"/>
        <v>0.18126166201494678</v>
      </c>
      <c r="G145" s="11">
        <v>0</v>
      </c>
      <c r="H145" s="11">
        <v>0</v>
      </c>
      <c r="I145" s="11">
        <v>0</v>
      </c>
      <c r="J145" s="11">
        <v>0.13856311539737531</v>
      </c>
      <c r="K145" s="11">
        <v>7.2397181325261142E-2</v>
      </c>
      <c r="L145" s="11">
        <v>0</v>
      </c>
      <c r="M145" s="11">
        <v>0</v>
      </c>
      <c r="N145" s="11">
        <v>0.24976674503881532</v>
      </c>
      <c r="O145" s="12">
        <v>0.43835146040544409</v>
      </c>
      <c r="P145" s="12">
        <v>0</v>
      </c>
      <c r="Q145" s="12">
        <v>0</v>
      </c>
      <c r="R145" s="12">
        <v>0.25628575259389919</v>
      </c>
      <c r="S145" s="12">
        <v>0</v>
      </c>
      <c r="T145" s="12">
        <v>0</v>
      </c>
      <c r="U145" s="12">
        <v>0.26745425461988392</v>
      </c>
      <c r="V145" s="10">
        <f t="shared" si="14"/>
        <v>0.4</v>
      </c>
    </row>
    <row r="146" spans="1:22" s="1" customFormat="1" x14ac:dyDescent="0.2">
      <c r="A146" s="1" t="s">
        <v>104</v>
      </c>
      <c r="B146" s="1">
        <v>957.67660000000001</v>
      </c>
      <c r="C146" s="25">
        <f t="shared" si="10"/>
        <v>3.0934567503429773</v>
      </c>
      <c r="D146" s="25">
        <f t="shared" si="11"/>
        <v>3.1576154371255964</v>
      </c>
      <c r="E146" s="25">
        <f t="shared" si="12"/>
        <v>1.6270737710983612</v>
      </c>
      <c r="F146" s="25">
        <f t="shared" si="13"/>
        <v>2.2160330492142881</v>
      </c>
      <c r="G146" s="11">
        <v>0.31819874599752695</v>
      </c>
      <c r="H146" s="11">
        <v>8.3765227403468607</v>
      </c>
      <c r="I146" s="11">
        <v>2.1124237839779267</v>
      </c>
      <c r="J146" s="11">
        <v>1.8847288617253068</v>
      </c>
      <c r="K146" s="11">
        <v>0.15191455507437329</v>
      </c>
      <c r="L146" s="11">
        <v>5.7368169629426315</v>
      </c>
      <c r="M146" s="11">
        <v>0.24475387090560588</v>
      </c>
      <c r="N146" s="11">
        <v>5.9222944817735863</v>
      </c>
      <c r="O146" s="12">
        <v>2.6472992831542181</v>
      </c>
      <c r="P146" s="12">
        <v>0.66036293184512862</v>
      </c>
      <c r="Q146" s="12">
        <v>0.69227326227243979</v>
      </c>
      <c r="R146" s="12">
        <v>1.0906187565347387</v>
      </c>
      <c r="S146" s="12">
        <v>6.3628538613761929E-2</v>
      </c>
      <c r="T146" s="12">
        <v>0</v>
      </c>
      <c r="U146" s="12">
        <v>6.2353336252682414</v>
      </c>
      <c r="V146" s="10">
        <f t="shared" si="14"/>
        <v>0.93333333333333335</v>
      </c>
    </row>
    <row r="147" spans="1:22" s="1" customFormat="1" x14ac:dyDescent="0.2">
      <c r="A147" s="1" t="s">
        <v>250</v>
      </c>
      <c r="B147" s="1">
        <v>878.61170000000004</v>
      </c>
      <c r="C147" s="25">
        <f t="shared" si="10"/>
        <v>3.3818773250729843E-2</v>
      </c>
      <c r="D147" s="25">
        <f t="shared" si="11"/>
        <v>9.0512937655671546E-2</v>
      </c>
      <c r="E147" s="25">
        <f t="shared" si="12"/>
        <v>1.5266312888042009E-3</v>
      </c>
      <c r="F147" s="25">
        <f t="shared" si="13"/>
        <v>1.9513590752122582E-3</v>
      </c>
      <c r="G147" s="11">
        <v>0.25770325920640108</v>
      </c>
      <c r="H147" s="11">
        <v>0</v>
      </c>
      <c r="I147" s="11">
        <v>6.5569174975786464E-6</v>
      </c>
      <c r="J147" s="11">
        <v>0</v>
      </c>
      <c r="K147" s="11">
        <v>4.9350625649660865E-3</v>
      </c>
      <c r="L147" s="11">
        <v>0</v>
      </c>
      <c r="M147" s="11">
        <v>7.905307316974022E-3</v>
      </c>
      <c r="N147" s="11">
        <v>0</v>
      </c>
      <c r="O147" s="12">
        <v>0</v>
      </c>
      <c r="P147" s="12">
        <v>3.1206393697998619E-3</v>
      </c>
      <c r="Q147" s="12">
        <v>0</v>
      </c>
      <c r="R147" s="12">
        <v>4.4161883889193791E-3</v>
      </c>
      <c r="S147" s="12">
        <v>0</v>
      </c>
      <c r="T147" s="12">
        <v>0</v>
      </c>
      <c r="U147" s="12">
        <v>3.1495912629101652E-3</v>
      </c>
      <c r="V147" s="10">
        <f t="shared" si="14"/>
        <v>0.46666666666666667</v>
      </c>
    </row>
    <row r="148" spans="1:22" s="1" customFormat="1" x14ac:dyDescent="0.2">
      <c r="A148" s="1" t="s">
        <v>281</v>
      </c>
      <c r="B148" s="1">
        <v>908.65859999999998</v>
      </c>
      <c r="C148" s="25">
        <f t="shared" si="10"/>
        <v>0.12740947410003758</v>
      </c>
      <c r="D148" s="25">
        <f t="shared" si="11"/>
        <v>0.15147986790399082</v>
      </c>
      <c r="E148" s="25">
        <f t="shared" si="12"/>
        <v>8.7395012022756392E-3</v>
      </c>
      <c r="F148" s="25">
        <f t="shared" si="13"/>
        <v>2.3122546763971338E-2</v>
      </c>
      <c r="G148" s="11">
        <v>0.4039659951248476</v>
      </c>
      <c r="H148" s="11">
        <v>0</v>
      </c>
      <c r="I148" s="11">
        <v>0.14850110260065646</v>
      </c>
      <c r="J148" s="11">
        <v>0</v>
      </c>
      <c r="K148" s="11">
        <v>6.1497201613103722E-2</v>
      </c>
      <c r="L148" s="11">
        <v>0.30095817173125766</v>
      </c>
      <c r="M148" s="11">
        <v>0.10435332173043527</v>
      </c>
      <c r="N148" s="11">
        <v>0</v>
      </c>
      <c r="O148" s="12">
        <v>0</v>
      </c>
      <c r="P148" s="12">
        <v>0</v>
      </c>
      <c r="Q148" s="12">
        <v>6.1176508415929469E-2</v>
      </c>
      <c r="R148" s="12">
        <v>0</v>
      </c>
      <c r="S148" s="12">
        <v>0</v>
      </c>
      <c r="T148" s="12">
        <v>0</v>
      </c>
      <c r="U148" s="12">
        <v>0</v>
      </c>
      <c r="V148" s="10">
        <f t="shared" si="14"/>
        <v>0.4</v>
      </c>
    </row>
    <row r="149" spans="1:22" s="1" customFormat="1" x14ac:dyDescent="0.2">
      <c r="A149" s="1" t="s">
        <v>113</v>
      </c>
      <c r="B149" s="1">
        <v>786.52560000000005</v>
      </c>
      <c r="C149" s="25">
        <f t="shared" si="10"/>
        <v>1.1258806290268735</v>
      </c>
      <c r="D149" s="25">
        <f t="shared" si="11"/>
        <v>1.1648426128854086</v>
      </c>
      <c r="E149" s="25">
        <f t="shared" si="12"/>
        <v>0.19145126004058638</v>
      </c>
      <c r="F149" s="25">
        <f t="shared" si="13"/>
        <v>0.31840012717989963</v>
      </c>
      <c r="G149" s="11">
        <v>0</v>
      </c>
      <c r="H149" s="11">
        <v>3.6754467402394098</v>
      </c>
      <c r="I149" s="11">
        <v>1.2917348136566618</v>
      </c>
      <c r="J149" s="11">
        <v>1.2455257170576425E-2</v>
      </c>
      <c r="K149" s="11">
        <v>0.73979254690022223</v>
      </c>
      <c r="L149" s="11">
        <v>1.4948463074037217</v>
      </c>
      <c r="M149" s="11">
        <v>0.70618279467796941</v>
      </c>
      <c r="N149" s="11">
        <v>1.0865865721664252</v>
      </c>
      <c r="O149" s="12">
        <v>5.5583831536740371E-3</v>
      </c>
      <c r="P149" s="12">
        <v>0.79106793023274558</v>
      </c>
      <c r="Q149" s="12">
        <v>5.3013156406761089E-2</v>
      </c>
      <c r="R149" s="12">
        <v>0</v>
      </c>
      <c r="S149" s="12">
        <v>4.5185658501974485E-3</v>
      </c>
      <c r="T149" s="12">
        <v>0</v>
      </c>
      <c r="U149" s="12">
        <v>0.48600078464072638</v>
      </c>
      <c r="V149" s="10">
        <f t="shared" si="14"/>
        <v>0.8</v>
      </c>
    </row>
    <row r="150" spans="1:22" s="1" customFormat="1" x14ac:dyDescent="0.2">
      <c r="A150" s="1" t="s">
        <v>251</v>
      </c>
      <c r="B150" s="1">
        <v>760.51229999999998</v>
      </c>
      <c r="C150" s="25">
        <f t="shared" si="10"/>
        <v>5.6960597788134879E-2</v>
      </c>
      <c r="D150" s="25">
        <f t="shared" si="11"/>
        <v>6.7693101010926043E-2</v>
      </c>
      <c r="E150" s="25">
        <f t="shared" si="12"/>
        <v>6.9225781638234118E-2</v>
      </c>
      <c r="F150" s="25">
        <f t="shared" si="13"/>
        <v>0.12427211618095275</v>
      </c>
      <c r="G150" s="11">
        <v>0</v>
      </c>
      <c r="H150" s="11">
        <v>0.17270653039052075</v>
      </c>
      <c r="I150" s="11">
        <v>6.849127485936235E-2</v>
      </c>
      <c r="J150" s="11">
        <v>0</v>
      </c>
      <c r="K150" s="11">
        <v>9.1249160785382713E-2</v>
      </c>
      <c r="L150" s="11">
        <v>0.12323781626981324</v>
      </c>
      <c r="M150" s="11">
        <v>0</v>
      </c>
      <c r="N150" s="11">
        <v>0</v>
      </c>
      <c r="O150" s="12">
        <v>0.30861405649463297</v>
      </c>
      <c r="P150" s="12">
        <v>0.17596641497300589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0">
        <f t="shared" si="14"/>
        <v>0.4</v>
      </c>
    </row>
    <row r="151" spans="1:22" s="1" customFormat="1" x14ac:dyDescent="0.2">
      <c r="A151" s="1" t="s">
        <v>197</v>
      </c>
      <c r="B151" s="1">
        <v>812.5412</v>
      </c>
      <c r="C151" s="25">
        <f t="shared" si="10"/>
        <v>8.5074432181384871E-2</v>
      </c>
      <c r="D151" s="25">
        <f t="shared" si="11"/>
        <v>0.10753621420540951</v>
      </c>
      <c r="E151" s="25">
        <f t="shared" si="12"/>
        <v>6.1219293399629331E-2</v>
      </c>
      <c r="F151" s="25">
        <f t="shared" si="13"/>
        <v>8.5418952200410916E-2</v>
      </c>
      <c r="G151" s="11">
        <v>0.30056830921011501</v>
      </c>
      <c r="H151" s="11">
        <v>0</v>
      </c>
      <c r="I151" s="11">
        <v>0.1189685705674626</v>
      </c>
      <c r="J151" s="11">
        <v>0</v>
      </c>
      <c r="K151" s="11">
        <v>0.11605565374751114</v>
      </c>
      <c r="L151" s="11">
        <v>4.8456942136850044E-4</v>
      </c>
      <c r="M151" s="11">
        <v>0</v>
      </c>
      <c r="N151" s="11">
        <v>0.14451835450462167</v>
      </c>
      <c r="O151" s="12">
        <v>0</v>
      </c>
      <c r="P151" s="12">
        <v>6.9477890443999352E-2</v>
      </c>
      <c r="Q151" s="12">
        <v>8.7680921008521595E-2</v>
      </c>
      <c r="R151" s="12">
        <v>0</v>
      </c>
      <c r="S151" s="12">
        <v>3.4013778449019268E-2</v>
      </c>
      <c r="T151" s="12">
        <v>0</v>
      </c>
      <c r="U151" s="12">
        <v>0.23736246389586507</v>
      </c>
      <c r="V151" s="10">
        <f t="shared" si="14"/>
        <v>0.6</v>
      </c>
    </row>
    <row r="152" spans="1:22" s="1" customFormat="1" x14ac:dyDescent="0.2">
      <c r="A152" s="1" t="s">
        <v>198</v>
      </c>
      <c r="B152" s="1">
        <v>786.52800000000002</v>
      </c>
      <c r="C152" s="25">
        <f t="shared" si="10"/>
        <v>1.1243237218805513</v>
      </c>
      <c r="D152" s="25">
        <f t="shared" si="11"/>
        <v>1.1665504661180488</v>
      </c>
      <c r="E152" s="25">
        <f t="shared" si="12"/>
        <v>0.19001169589717617</v>
      </c>
      <c r="F152" s="25">
        <f t="shared" si="13"/>
        <v>0.31939122186389807</v>
      </c>
      <c r="G152" s="11">
        <v>0</v>
      </c>
      <c r="H152" s="11">
        <v>3.6754467402394098</v>
      </c>
      <c r="I152" s="11">
        <v>1.2917348136566618</v>
      </c>
      <c r="J152" s="11">
        <v>0</v>
      </c>
      <c r="K152" s="11">
        <v>0.73979254690022223</v>
      </c>
      <c r="L152" s="11">
        <v>1.4948463074037217</v>
      </c>
      <c r="M152" s="11">
        <v>0.70618279467796941</v>
      </c>
      <c r="N152" s="11">
        <v>1.0865865721664252</v>
      </c>
      <c r="O152" s="12">
        <v>0</v>
      </c>
      <c r="P152" s="12">
        <v>0.79106793023274558</v>
      </c>
      <c r="Q152" s="12">
        <v>5.3013156406761089E-2</v>
      </c>
      <c r="R152" s="12">
        <v>0</v>
      </c>
      <c r="S152" s="12">
        <v>0</v>
      </c>
      <c r="T152" s="12">
        <v>0</v>
      </c>
      <c r="U152" s="12">
        <v>0.48600078464072638</v>
      </c>
      <c r="V152" s="10">
        <f t="shared" si="14"/>
        <v>0.6</v>
      </c>
    </row>
    <row r="153" spans="1:22" s="1" customFormat="1" x14ac:dyDescent="0.2">
      <c r="A153" s="1" t="s">
        <v>282</v>
      </c>
      <c r="B153" s="1">
        <v>778.46540000000005</v>
      </c>
      <c r="C153" s="25">
        <f t="shared" si="10"/>
        <v>2.1917388986828757E-2</v>
      </c>
      <c r="D153" s="25">
        <f t="shared" si="11"/>
        <v>4.2378401488733675E-2</v>
      </c>
      <c r="E153" s="25">
        <f t="shared" si="12"/>
        <v>6.3321411676754202E-2</v>
      </c>
      <c r="F153" s="25">
        <f t="shared" si="13"/>
        <v>0.10999712685184841</v>
      </c>
      <c r="G153" s="11">
        <v>0</v>
      </c>
      <c r="H153" s="11">
        <v>0</v>
      </c>
      <c r="I153" s="11">
        <v>0</v>
      </c>
      <c r="J153" s="11">
        <v>0</v>
      </c>
      <c r="K153" s="11">
        <v>6.4837825513738276E-2</v>
      </c>
      <c r="L153" s="11">
        <v>0</v>
      </c>
      <c r="M153" s="11">
        <v>0</v>
      </c>
      <c r="N153" s="11">
        <v>0.11050128638089178</v>
      </c>
      <c r="O153" s="12">
        <v>0.25646878466544665</v>
      </c>
      <c r="P153" s="12">
        <v>0</v>
      </c>
      <c r="Q153" s="12">
        <v>0.18678109707183277</v>
      </c>
      <c r="R153" s="12">
        <v>0</v>
      </c>
      <c r="S153" s="12">
        <v>0</v>
      </c>
      <c r="T153" s="12">
        <v>0</v>
      </c>
      <c r="U153" s="12">
        <v>0</v>
      </c>
      <c r="V153" s="10">
        <f t="shared" si="14"/>
        <v>0.26666666666666666</v>
      </c>
    </row>
    <row r="154" spans="1:22" s="1" customFormat="1" x14ac:dyDescent="0.2">
      <c r="A154" s="1" t="s">
        <v>137</v>
      </c>
      <c r="B154" s="1">
        <v>818.59059999999999</v>
      </c>
      <c r="C154" s="25">
        <f t="shared" si="10"/>
        <v>0.13716241790924197</v>
      </c>
      <c r="D154" s="25">
        <f t="shared" si="11"/>
        <v>0.12888859070064609</v>
      </c>
      <c r="E154" s="25">
        <f t="shared" si="12"/>
        <v>6.0070711718492827E-2</v>
      </c>
      <c r="F154" s="25">
        <f t="shared" si="13"/>
        <v>6.7808292485206173E-2</v>
      </c>
      <c r="G154" s="11">
        <v>0.28902508253741083</v>
      </c>
      <c r="H154" s="11">
        <v>5.8543909350515358E-2</v>
      </c>
      <c r="I154" s="11">
        <v>0.25764713834058334</v>
      </c>
      <c r="J154" s="11">
        <v>0</v>
      </c>
      <c r="K154" s="11">
        <v>4.8509652021499948E-2</v>
      </c>
      <c r="L154" s="11">
        <v>1.9332412114719675E-4</v>
      </c>
      <c r="M154" s="11">
        <v>0.30169929379688271</v>
      </c>
      <c r="N154" s="11">
        <v>0.14168094310589655</v>
      </c>
      <c r="O154" s="12">
        <v>0</v>
      </c>
      <c r="P154" s="12">
        <v>8.7652378853179419E-2</v>
      </c>
      <c r="Q154" s="12">
        <v>4.1001885741777287E-2</v>
      </c>
      <c r="R154" s="12">
        <v>0</v>
      </c>
      <c r="S154" s="12">
        <v>0</v>
      </c>
      <c r="T154" s="12">
        <v>0.16710553860527949</v>
      </c>
      <c r="U154" s="12">
        <v>0.12473517882921362</v>
      </c>
      <c r="V154" s="10">
        <f t="shared" si="14"/>
        <v>0.73333333333333328</v>
      </c>
    </row>
    <row r="155" spans="1:22" s="1" customFormat="1" x14ac:dyDescent="0.2">
      <c r="A155" s="1" t="s">
        <v>138</v>
      </c>
      <c r="B155" s="1">
        <v>812.54359999999997</v>
      </c>
      <c r="C155" s="25">
        <f t="shared" si="10"/>
        <v>0.20772392664264017</v>
      </c>
      <c r="D155" s="25">
        <f t="shared" si="11"/>
        <v>0.18170413811248401</v>
      </c>
      <c r="E155" s="25">
        <f t="shared" si="12"/>
        <v>0.10126645478280968</v>
      </c>
      <c r="F155" s="25">
        <f t="shared" si="13"/>
        <v>0.1240936698751785</v>
      </c>
      <c r="G155" s="11">
        <v>0.49804509651249768</v>
      </c>
      <c r="H155" s="11">
        <v>0.2273286316587389</v>
      </c>
      <c r="I155" s="11">
        <v>0.20309403536707901</v>
      </c>
      <c r="J155" s="11">
        <v>7.5611546659626216E-2</v>
      </c>
      <c r="K155" s="11">
        <v>0.10300941595012698</v>
      </c>
      <c r="L155" s="11">
        <v>9.6853973883926373E-2</v>
      </c>
      <c r="M155" s="11">
        <v>0</v>
      </c>
      <c r="N155" s="11">
        <v>0.45784871310912612</v>
      </c>
      <c r="O155" s="12">
        <v>0</v>
      </c>
      <c r="P155" s="12">
        <v>7.0124797483635648E-2</v>
      </c>
      <c r="Q155" s="12">
        <v>5.2750549962035875E-2</v>
      </c>
      <c r="R155" s="12">
        <v>0.3146135936891119</v>
      </c>
      <c r="S155" s="12">
        <v>3.4013778449019268E-2</v>
      </c>
      <c r="T155" s="12">
        <v>0</v>
      </c>
      <c r="U155" s="12">
        <v>0.23736246389586507</v>
      </c>
      <c r="V155" s="10">
        <f t="shared" si="14"/>
        <v>0.8</v>
      </c>
    </row>
    <row r="156" spans="1:22" s="1" customFormat="1" x14ac:dyDescent="0.2">
      <c r="A156" s="1" t="s">
        <v>161</v>
      </c>
      <c r="B156" s="1">
        <v>830.59059999999999</v>
      </c>
      <c r="C156" s="25">
        <f t="shared" si="10"/>
        <v>0.16220258269849511</v>
      </c>
      <c r="D156" s="25">
        <f t="shared" si="11"/>
        <v>0.35780057263253573</v>
      </c>
      <c r="E156" s="25">
        <f t="shared" si="12"/>
        <v>8.2426595091279184E-2</v>
      </c>
      <c r="F156" s="25">
        <f t="shared" si="13"/>
        <v>0.16481051353961088</v>
      </c>
      <c r="G156" s="11">
        <v>4.4421156451713555E-3</v>
      </c>
      <c r="H156" s="11">
        <v>1.0410382472623527</v>
      </c>
      <c r="I156" s="11">
        <v>2.8916522002584628E-3</v>
      </c>
      <c r="J156" s="11">
        <v>9.8781412926146936E-2</v>
      </c>
      <c r="K156" s="11">
        <v>4.5573179555198517E-2</v>
      </c>
      <c r="L156" s="11">
        <v>0</v>
      </c>
      <c r="M156" s="11">
        <v>0.10489405399883299</v>
      </c>
      <c r="N156" s="11">
        <v>0</v>
      </c>
      <c r="O156" s="12">
        <v>0</v>
      </c>
      <c r="P156" s="12">
        <v>0</v>
      </c>
      <c r="Q156" s="12">
        <v>0.13685039366103713</v>
      </c>
      <c r="R156" s="12">
        <v>0</v>
      </c>
      <c r="S156" s="12">
        <v>5.8313528842188363E-4</v>
      </c>
      <c r="T156" s="12">
        <v>1.5993181989438286E-3</v>
      </c>
      <c r="U156" s="12">
        <v>0.43795331849055152</v>
      </c>
      <c r="V156" s="10">
        <f t="shared" si="14"/>
        <v>0.66666666666666663</v>
      </c>
    </row>
    <row r="157" spans="1:22" s="1" customFormat="1" x14ac:dyDescent="0.2">
      <c r="A157" s="1" t="s">
        <v>139</v>
      </c>
      <c r="B157" s="1">
        <v>880.60379999999998</v>
      </c>
      <c r="C157" s="25">
        <f t="shared" si="10"/>
        <v>0.12014760104404264</v>
      </c>
      <c r="D157" s="25">
        <f t="shared" si="11"/>
        <v>0.20025640249442883</v>
      </c>
      <c r="E157" s="25">
        <f t="shared" si="12"/>
        <v>1.7782797261828024E-2</v>
      </c>
      <c r="F157" s="25">
        <f t="shared" si="13"/>
        <v>2.378634735793772E-2</v>
      </c>
      <c r="G157" s="11">
        <v>0.57285182366539456</v>
      </c>
      <c r="H157" s="11">
        <v>0</v>
      </c>
      <c r="I157" s="11">
        <v>0.15701216037234519</v>
      </c>
      <c r="J157" s="11">
        <v>0.20747134912902043</v>
      </c>
      <c r="K157" s="11">
        <v>2.4921297929565408E-3</v>
      </c>
      <c r="L157" s="11">
        <v>3.1389262765912675E-3</v>
      </c>
      <c r="M157" s="11">
        <v>6.2369004836338387E-5</v>
      </c>
      <c r="N157" s="11">
        <v>1.8152050111196742E-2</v>
      </c>
      <c r="O157" s="12">
        <v>5.1686800568386494E-3</v>
      </c>
      <c r="P157" s="12">
        <v>6.4978840937842064E-2</v>
      </c>
      <c r="Q157" s="12">
        <v>2.9868829274611444E-2</v>
      </c>
      <c r="R157" s="12">
        <v>0</v>
      </c>
      <c r="S157" s="12">
        <v>2.1396773839817633E-2</v>
      </c>
      <c r="T157" s="12">
        <v>3.0664567236863807E-3</v>
      </c>
      <c r="U157" s="12">
        <v>0</v>
      </c>
      <c r="V157" s="10">
        <f t="shared" si="14"/>
        <v>0.8</v>
      </c>
    </row>
    <row r="158" spans="1:22" s="1" customFormat="1" x14ac:dyDescent="0.2">
      <c r="A158" s="1" t="s">
        <v>140</v>
      </c>
      <c r="B158" s="1">
        <v>894.61950000000002</v>
      </c>
      <c r="C158" s="25">
        <f t="shared" si="10"/>
        <v>9.4858993663708535E-2</v>
      </c>
      <c r="D158" s="25">
        <f t="shared" si="11"/>
        <v>0.11411172274509297</v>
      </c>
      <c r="E158" s="25">
        <f t="shared" si="12"/>
        <v>1.97729367190763E-2</v>
      </c>
      <c r="F158" s="25">
        <f t="shared" si="13"/>
        <v>4.4133719692714894E-2</v>
      </c>
      <c r="G158" s="11">
        <v>0.23313409461373533</v>
      </c>
      <c r="H158" s="11">
        <v>4.4766966936474716E-2</v>
      </c>
      <c r="I158" s="11">
        <v>0.19326320830951166</v>
      </c>
      <c r="J158" s="11">
        <v>7.9999561859081195E-3</v>
      </c>
      <c r="K158" s="11">
        <v>3.2577187522911562E-3</v>
      </c>
      <c r="L158" s="11">
        <v>0.26301093233663536</v>
      </c>
      <c r="M158" s="11">
        <v>1.3439072175111992E-2</v>
      </c>
      <c r="N158" s="11">
        <v>0</v>
      </c>
      <c r="O158" s="12">
        <v>0</v>
      </c>
      <c r="P158" s="12">
        <v>7.9070111968674526E-5</v>
      </c>
      <c r="Q158" s="12">
        <v>0</v>
      </c>
      <c r="R158" s="12">
        <v>0</v>
      </c>
      <c r="S158" s="12">
        <v>1.6970971672773526E-2</v>
      </c>
      <c r="T158" s="12">
        <v>0.11886654040066608</v>
      </c>
      <c r="U158" s="12">
        <v>2.4939748481258273E-3</v>
      </c>
      <c r="V158" s="10">
        <f t="shared" si="14"/>
        <v>0.73333333333333328</v>
      </c>
    </row>
    <row r="159" spans="1:22" s="1" customFormat="1" x14ac:dyDescent="0.2">
      <c r="A159" s="1" t="s">
        <v>283</v>
      </c>
      <c r="B159" s="1">
        <v>888.57249999999999</v>
      </c>
      <c r="C159" s="25">
        <f t="shared" si="10"/>
        <v>5.9453286002035213E-2</v>
      </c>
      <c r="D159" s="25">
        <f t="shared" si="11"/>
        <v>0.10328758904717732</v>
      </c>
      <c r="E159" s="25">
        <f t="shared" si="12"/>
        <v>5.6479592290644795E-2</v>
      </c>
      <c r="F159" s="25">
        <f t="shared" si="13"/>
        <v>0.10058368925593321</v>
      </c>
      <c r="G159" s="11">
        <v>0.29312721379164708</v>
      </c>
      <c r="H159" s="11">
        <v>0</v>
      </c>
      <c r="I159" s="11">
        <v>7.7478034324129363E-2</v>
      </c>
      <c r="J159" s="11">
        <v>0</v>
      </c>
      <c r="K159" s="11">
        <v>0</v>
      </c>
      <c r="L159" s="11">
        <v>0.10502103990050529</v>
      </c>
      <c r="M159" s="11">
        <v>0</v>
      </c>
      <c r="N159" s="11">
        <v>0</v>
      </c>
      <c r="O159" s="12">
        <v>0.27481307215755291</v>
      </c>
      <c r="P159" s="12">
        <v>4.9217169659141108E-2</v>
      </c>
      <c r="Q159" s="12">
        <v>0</v>
      </c>
      <c r="R159" s="12">
        <v>0</v>
      </c>
      <c r="S159" s="12">
        <v>0</v>
      </c>
      <c r="T159" s="12">
        <v>0</v>
      </c>
      <c r="U159" s="12">
        <v>7.1326904217819481E-2</v>
      </c>
      <c r="V159" s="10">
        <f t="shared" si="14"/>
        <v>0.4</v>
      </c>
    </row>
    <row r="160" spans="1:22" s="1" customFormat="1" x14ac:dyDescent="0.2">
      <c r="A160" s="1" t="s">
        <v>114</v>
      </c>
      <c r="B160" s="1">
        <v>908.63509999999997</v>
      </c>
      <c r="C160" s="25">
        <f t="shared" si="10"/>
        <v>0.14934620537262899</v>
      </c>
      <c r="D160" s="25">
        <f t="shared" si="11"/>
        <v>0.14063191642164743</v>
      </c>
      <c r="E160" s="25">
        <f t="shared" si="12"/>
        <v>1.7310316897895219E-2</v>
      </c>
      <c r="F160" s="25">
        <f t="shared" si="13"/>
        <v>2.7860132410685415E-2</v>
      </c>
      <c r="G160" s="11">
        <v>0.3513545235649389</v>
      </c>
      <c r="H160" s="11">
        <v>4.5242355611863086E-2</v>
      </c>
      <c r="I160" s="11">
        <v>0.14742890232677097</v>
      </c>
      <c r="J160" s="11">
        <v>9.1200912370894505E-2</v>
      </c>
      <c r="K160" s="11">
        <v>6.2122737455827873E-2</v>
      </c>
      <c r="L160" s="11">
        <v>0.38162722701982121</v>
      </c>
      <c r="M160" s="11">
        <v>0.10850934494439583</v>
      </c>
      <c r="N160" s="11">
        <v>7.2836396865194747E-3</v>
      </c>
      <c r="O160" s="12">
        <v>2.7594938026708855E-3</v>
      </c>
      <c r="P160" s="12">
        <v>1.6961061194258268E-4</v>
      </c>
      <c r="Q160" s="12">
        <v>5.9165623756848376E-2</v>
      </c>
      <c r="R160" s="12">
        <v>0</v>
      </c>
      <c r="S160" s="12">
        <v>0</v>
      </c>
      <c r="T160" s="12">
        <v>5.6937301934660456E-2</v>
      </c>
      <c r="U160" s="12">
        <v>2.1401881791442406E-3</v>
      </c>
      <c r="V160" s="10">
        <f t="shared" si="14"/>
        <v>0.8666666666666667</v>
      </c>
    </row>
    <row r="161" spans="1:22" s="1" customFormat="1" x14ac:dyDescent="0.2">
      <c r="A161" s="1" t="s">
        <v>126</v>
      </c>
      <c r="B161" s="1">
        <v>922.6508</v>
      </c>
      <c r="C161" s="25">
        <f t="shared" si="10"/>
        <v>0.11086716771646125</v>
      </c>
      <c r="D161" s="25">
        <f t="shared" si="11"/>
        <v>9.6677907279090328E-2</v>
      </c>
      <c r="E161" s="25">
        <f t="shared" si="12"/>
        <v>8.1870731157860782E-2</v>
      </c>
      <c r="F161" s="25">
        <f t="shared" si="13"/>
        <v>0.11647226627206578</v>
      </c>
      <c r="G161" s="11">
        <v>0.11106526189443529</v>
      </c>
      <c r="H161" s="11">
        <v>0.30094453000853966</v>
      </c>
      <c r="I161" s="11">
        <v>0.1401909445640421</v>
      </c>
      <c r="J161" s="11">
        <v>0.13238069359469018</v>
      </c>
      <c r="K161" s="11">
        <v>4.5014415763069068E-2</v>
      </c>
      <c r="L161" s="11">
        <v>7.3358575848035011E-3</v>
      </c>
      <c r="M161" s="11">
        <v>3.0780473592150453E-3</v>
      </c>
      <c r="N161" s="11">
        <v>0.1469275909628952</v>
      </c>
      <c r="O161" s="12">
        <v>7.5989414271629391E-2</v>
      </c>
      <c r="P161" s="12">
        <v>0</v>
      </c>
      <c r="Q161" s="12">
        <v>0</v>
      </c>
      <c r="R161" s="12">
        <v>0.26667581875784707</v>
      </c>
      <c r="S161" s="12">
        <v>0</v>
      </c>
      <c r="T161" s="12">
        <v>3.6911785991273925E-3</v>
      </c>
      <c r="U161" s="12">
        <v>0.22673870647642161</v>
      </c>
      <c r="V161" s="10">
        <f t="shared" si="14"/>
        <v>0.8</v>
      </c>
    </row>
    <row r="162" spans="1:22" s="1" customFormat="1" x14ac:dyDescent="0.2">
      <c r="A162" s="1" t="s">
        <v>141</v>
      </c>
      <c r="B162" s="1">
        <v>894.62189999999998</v>
      </c>
      <c r="C162" s="25">
        <f t="shared" si="10"/>
        <v>7.260443996821965E-2</v>
      </c>
      <c r="D162" s="25">
        <f t="shared" si="11"/>
        <v>0.10944416435933636</v>
      </c>
      <c r="E162" s="25">
        <f t="shared" si="12"/>
        <v>1.97729367190763E-2</v>
      </c>
      <c r="F162" s="25">
        <f t="shared" si="13"/>
        <v>4.4133719692714894E-2</v>
      </c>
      <c r="G162" s="11">
        <v>0.23313409461373533</v>
      </c>
      <c r="H162" s="11">
        <v>4.4766966936474716E-2</v>
      </c>
      <c r="I162" s="11">
        <v>1.5226778745600505E-2</v>
      </c>
      <c r="J162" s="11">
        <v>7.9999561859081195E-3</v>
      </c>
      <c r="K162" s="11">
        <v>3.2577187522911562E-3</v>
      </c>
      <c r="L162" s="11">
        <v>0.26301093233663536</v>
      </c>
      <c r="M162" s="11">
        <v>1.3439072175111992E-2</v>
      </c>
      <c r="N162" s="11">
        <v>0</v>
      </c>
      <c r="O162" s="12">
        <v>0</v>
      </c>
      <c r="P162" s="12">
        <v>7.9070111968674526E-5</v>
      </c>
      <c r="Q162" s="12">
        <v>0</v>
      </c>
      <c r="R162" s="12">
        <v>0</v>
      </c>
      <c r="S162" s="12">
        <v>1.6970971672773526E-2</v>
      </c>
      <c r="T162" s="12">
        <v>0.11886654040066608</v>
      </c>
      <c r="U162" s="12">
        <v>2.4939748481258273E-3</v>
      </c>
      <c r="V162" s="10">
        <f t="shared" si="14"/>
        <v>0.73333333333333328</v>
      </c>
    </row>
    <row r="163" spans="1:22" s="1" customFormat="1" x14ac:dyDescent="0.2">
      <c r="A163" s="1" t="s">
        <v>284</v>
      </c>
      <c r="B163" s="1">
        <v>888.57489999999996</v>
      </c>
      <c r="C163" s="25">
        <f t="shared" si="10"/>
        <v>7.7274821060033055E-2</v>
      </c>
      <c r="D163" s="25">
        <f t="shared" si="11"/>
        <v>0.11463776984190921</v>
      </c>
      <c r="E163" s="25">
        <f t="shared" si="12"/>
        <v>6.369333038668358E-2</v>
      </c>
      <c r="F163" s="25">
        <f t="shared" si="13"/>
        <v>0.10222405534015569</v>
      </c>
      <c r="G163" s="11">
        <v>0.29312721379164708</v>
      </c>
      <c r="H163" s="11">
        <v>0</v>
      </c>
      <c r="I163" s="11">
        <v>0.14012300911441633</v>
      </c>
      <c r="J163" s="11">
        <v>0</v>
      </c>
      <c r="K163" s="11">
        <v>0</v>
      </c>
      <c r="L163" s="11">
        <v>0.18494834557420109</v>
      </c>
      <c r="M163" s="11">
        <v>0</v>
      </c>
      <c r="N163" s="11">
        <v>0</v>
      </c>
      <c r="O163" s="12">
        <v>0.27481307215755291</v>
      </c>
      <c r="P163" s="12">
        <v>6.3762124972751716E-2</v>
      </c>
      <c r="Q163" s="12">
        <v>0</v>
      </c>
      <c r="R163" s="12">
        <v>0</v>
      </c>
      <c r="S163" s="12">
        <v>0</v>
      </c>
      <c r="T163" s="12">
        <v>0</v>
      </c>
      <c r="U163" s="12">
        <v>0.1072781155764805</v>
      </c>
      <c r="V163" s="10">
        <f t="shared" si="14"/>
        <v>0.4</v>
      </c>
    </row>
    <row r="164" spans="1:22" s="1" customFormat="1" x14ac:dyDescent="0.2">
      <c r="A164" s="1" t="s">
        <v>92</v>
      </c>
      <c r="B164" s="1">
        <v>800.57759999999996</v>
      </c>
      <c r="C164" s="25">
        <f t="shared" si="10"/>
        <v>5.2208149546613019</v>
      </c>
      <c r="D164" s="25">
        <f t="shared" si="11"/>
        <v>5.2740352264197181</v>
      </c>
      <c r="E164" s="25">
        <f t="shared" si="12"/>
        <v>2.1411226484478654</v>
      </c>
      <c r="F164" s="25">
        <f t="shared" si="13"/>
        <v>3.01359469621773</v>
      </c>
      <c r="G164" s="11">
        <v>0.36789958105929788</v>
      </c>
      <c r="H164" s="11">
        <v>15.976225927718593</v>
      </c>
      <c r="I164" s="11">
        <v>4.9926869449549631</v>
      </c>
      <c r="J164" s="11">
        <v>2.8462935311060682</v>
      </c>
      <c r="K164" s="11">
        <v>0.57416966049798457</v>
      </c>
      <c r="L164" s="11">
        <v>7.9623606344134936</v>
      </c>
      <c r="M164" s="11">
        <v>1.3843302114610965</v>
      </c>
      <c r="N164" s="11">
        <v>7.6625531460789231</v>
      </c>
      <c r="O164" s="12">
        <v>3.735436551733939</v>
      </c>
      <c r="P164" s="12">
        <v>1.4102046381508926</v>
      </c>
      <c r="Q164" s="12">
        <v>0.92585854729666006</v>
      </c>
      <c r="R164" s="12">
        <v>0.55404187950018891</v>
      </c>
      <c r="S164" s="12">
        <v>2.7193526059630272E-2</v>
      </c>
      <c r="T164" s="12">
        <v>0</v>
      </c>
      <c r="U164" s="12">
        <v>8.3351233963937474</v>
      </c>
      <c r="V164" s="10">
        <f t="shared" si="14"/>
        <v>0.93333333333333335</v>
      </c>
    </row>
    <row r="165" spans="1:22" s="1" customFormat="1" x14ac:dyDescent="0.2">
      <c r="A165" s="1" t="s">
        <v>176</v>
      </c>
      <c r="B165" s="1">
        <v>798.56190000000004</v>
      </c>
      <c r="C165" s="25">
        <f t="shared" si="10"/>
        <v>9.4830532882969193E-2</v>
      </c>
      <c r="D165" s="25">
        <f t="shared" si="11"/>
        <v>0.1038502383453869</v>
      </c>
      <c r="E165" s="25">
        <f t="shared" si="12"/>
        <v>0.13675181147662213</v>
      </c>
      <c r="F165" s="25">
        <f t="shared" si="13"/>
        <v>0.16759927761593188</v>
      </c>
      <c r="G165" s="11">
        <v>0</v>
      </c>
      <c r="H165" s="11">
        <v>0.22714339974984393</v>
      </c>
      <c r="I165" s="11">
        <v>0</v>
      </c>
      <c r="J165" s="11">
        <v>0.1553413361721028</v>
      </c>
      <c r="K165" s="11">
        <v>0</v>
      </c>
      <c r="L165" s="11">
        <v>0.16612874921765081</v>
      </c>
      <c r="M165" s="11">
        <v>0</v>
      </c>
      <c r="N165" s="11">
        <v>0.21003077792415589</v>
      </c>
      <c r="O165" s="12">
        <v>0.3859152890260425</v>
      </c>
      <c r="P165" s="12">
        <v>5.2095625904278325E-2</v>
      </c>
      <c r="Q165" s="12">
        <v>5.104653786890552E-2</v>
      </c>
      <c r="R165" s="12">
        <v>0.36749326490629436</v>
      </c>
      <c r="S165" s="12">
        <v>0</v>
      </c>
      <c r="T165" s="12">
        <v>0</v>
      </c>
      <c r="U165" s="12">
        <v>0.10071196263083425</v>
      </c>
      <c r="V165" s="10">
        <f t="shared" si="14"/>
        <v>0.6</v>
      </c>
    </row>
    <row r="166" spans="1:22" s="1" customFormat="1" x14ac:dyDescent="0.2">
      <c r="A166" s="1" t="s">
        <v>177</v>
      </c>
      <c r="B166" s="1">
        <v>798.5643</v>
      </c>
      <c r="C166" s="25">
        <f t="shared" si="10"/>
        <v>0.11102349889506836</v>
      </c>
      <c r="D166" s="25">
        <f t="shared" si="11"/>
        <v>0.11197780249571139</v>
      </c>
      <c r="E166" s="25">
        <f t="shared" si="12"/>
        <v>0.15259724892618026</v>
      </c>
      <c r="F166" s="25">
        <f t="shared" si="13"/>
        <v>0.17824680067420179</v>
      </c>
      <c r="G166" s="11">
        <v>0</v>
      </c>
      <c r="H166" s="11">
        <v>0.29278007928523914</v>
      </c>
      <c r="I166" s="11">
        <v>0</v>
      </c>
      <c r="J166" s="11">
        <v>0.14598317228849012</v>
      </c>
      <c r="K166" s="11">
        <v>0</v>
      </c>
      <c r="L166" s="11">
        <v>0.12761904909400568</v>
      </c>
      <c r="M166" s="11">
        <v>8.5784266015007105E-2</v>
      </c>
      <c r="N166" s="11">
        <v>0.23602142447780494</v>
      </c>
      <c r="O166" s="12">
        <v>0.3859152890260425</v>
      </c>
      <c r="P166" s="12">
        <v>0</v>
      </c>
      <c r="Q166" s="12">
        <v>5.7110726003162589E-2</v>
      </c>
      <c r="R166" s="12">
        <v>0.36749326490629436</v>
      </c>
      <c r="S166" s="12">
        <v>0</v>
      </c>
      <c r="T166" s="12">
        <v>0</v>
      </c>
      <c r="U166" s="12">
        <v>0.25766146254776257</v>
      </c>
      <c r="V166" s="10">
        <f t="shared" si="14"/>
        <v>0.6</v>
      </c>
    </row>
    <row r="167" spans="1:22" s="1" customFormat="1" x14ac:dyDescent="0.2">
      <c r="A167" s="1" t="s">
        <v>225</v>
      </c>
      <c r="B167" s="1">
        <v>846.56190000000004</v>
      </c>
      <c r="C167" s="25">
        <f t="shared" si="10"/>
        <v>0.16050176344574349</v>
      </c>
      <c r="D167" s="25">
        <f t="shared" si="11"/>
        <v>0.14055539220869667</v>
      </c>
      <c r="E167" s="25">
        <f t="shared" si="12"/>
        <v>8.4439938312243605E-3</v>
      </c>
      <c r="F167" s="25">
        <f t="shared" si="13"/>
        <v>2.2340707749583164E-2</v>
      </c>
      <c r="G167" s="11">
        <v>0</v>
      </c>
      <c r="H167" s="11">
        <v>0.39050463506073418</v>
      </c>
      <c r="I167" s="11">
        <v>0.15247700057721483</v>
      </c>
      <c r="J167" s="11">
        <v>0</v>
      </c>
      <c r="K167" s="11">
        <v>8.9810923445981017E-2</v>
      </c>
      <c r="L167" s="11">
        <v>0.30749119354491644</v>
      </c>
      <c r="M167" s="11">
        <v>0.11294983028846553</v>
      </c>
      <c r="N167" s="11">
        <v>0.23078052464863585</v>
      </c>
      <c r="O167" s="12">
        <v>0</v>
      </c>
      <c r="P167" s="12">
        <v>0</v>
      </c>
      <c r="Q167" s="12">
        <v>5.910795681857052E-2</v>
      </c>
      <c r="R167" s="12">
        <v>0</v>
      </c>
      <c r="S167" s="12">
        <v>0</v>
      </c>
      <c r="T167" s="12">
        <v>0</v>
      </c>
      <c r="U167" s="12">
        <v>0</v>
      </c>
      <c r="V167" s="10">
        <f t="shared" si="14"/>
        <v>0.46666666666666667</v>
      </c>
    </row>
    <row r="168" spans="1:22" s="1" customFormat="1" x14ac:dyDescent="0.2">
      <c r="A168" s="1" t="s">
        <v>199</v>
      </c>
      <c r="B168" s="1">
        <v>700.45240000000001</v>
      </c>
      <c r="C168" s="25">
        <f t="shared" si="10"/>
        <v>0.57991767391677862</v>
      </c>
      <c r="D168" s="25">
        <f t="shared" si="11"/>
        <v>0.74648772914857331</v>
      </c>
      <c r="E168" s="25">
        <f t="shared" si="12"/>
        <v>8.1180981367477173E-2</v>
      </c>
      <c r="F168" s="25">
        <f t="shared" si="13"/>
        <v>0.14624250386149978</v>
      </c>
      <c r="G168" s="11">
        <v>0</v>
      </c>
      <c r="H168" s="11">
        <v>2.3119382396521524</v>
      </c>
      <c r="I168" s="11">
        <v>0.57260404801679943</v>
      </c>
      <c r="J168" s="11">
        <v>0</v>
      </c>
      <c r="K168" s="11">
        <v>0.50143781946858135</v>
      </c>
      <c r="L168" s="11">
        <v>0.72668223674133714</v>
      </c>
      <c r="M168" s="11">
        <v>0.26141763923918271</v>
      </c>
      <c r="N168" s="11">
        <v>0.26526140821617639</v>
      </c>
      <c r="O168" s="12">
        <v>0</v>
      </c>
      <c r="P168" s="12">
        <v>0.20354167268290721</v>
      </c>
      <c r="Q168" s="12">
        <v>0</v>
      </c>
      <c r="R168" s="12">
        <v>0</v>
      </c>
      <c r="S168" s="12">
        <v>0</v>
      </c>
      <c r="T168" s="12">
        <v>0</v>
      </c>
      <c r="U168" s="12">
        <v>0.364725196889433</v>
      </c>
      <c r="V168" s="10">
        <f t="shared" si="14"/>
        <v>0.53333333333333333</v>
      </c>
    </row>
    <row r="169" spans="1:22" s="1" customFormat="1" x14ac:dyDescent="0.2">
      <c r="A169" s="1" t="s">
        <v>178</v>
      </c>
      <c r="B169" s="1">
        <v>675.54359999999997</v>
      </c>
      <c r="C169" s="25">
        <f t="shared" si="10"/>
        <v>0.27705069425965989</v>
      </c>
      <c r="D169" s="25">
        <f t="shared" si="11"/>
        <v>0.52181887654074177</v>
      </c>
      <c r="E169" s="25">
        <f t="shared" si="12"/>
        <v>0.1188061232981138</v>
      </c>
      <c r="F169" s="25">
        <f t="shared" si="13"/>
        <v>0.17131971770269855</v>
      </c>
      <c r="G169" s="11">
        <v>0</v>
      </c>
      <c r="H169" s="11">
        <v>0</v>
      </c>
      <c r="I169" s="11">
        <v>1.4417167688937724</v>
      </c>
      <c r="J169" s="11">
        <v>0.65333563141713413</v>
      </c>
      <c r="K169" s="11">
        <v>0.12135315376637269</v>
      </c>
      <c r="L169" s="11">
        <v>0</v>
      </c>
      <c r="M169" s="11">
        <v>0</v>
      </c>
      <c r="N169" s="11">
        <v>0</v>
      </c>
      <c r="O169" s="12">
        <v>0</v>
      </c>
      <c r="P169" s="12">
        <v>0.4532566999044399</v>
      </c>
      <c r="Q169" s="12">
        <v>7.7676655455513346E-2</v>
      </c>
      <c r="R169" s="12">
        <v>0</v>
      </c>
      <c r="S169" s="12">
        <v>5.4912269233666725E-2</v>
      </c>
      <c r="T169" s="12">
        <v>0.24579723849317661</v>
      </c>
      <c r="U169" s="12">
        <v>0</v>
      </c>
      <c r="V169" s="10">
        <f t="shared" si="14"/>
        <v>0.46666666666666667</v>
      </c>
    </row>
    <row r="170" spans="1:22" s="1" customFormat="1" x14ac:dyDescent="0.2">
      <c r="A170" s="1" t="s">
        <v>200</v>
      </c>
      <c r="B170" s="1">
        <v>689.55920000000003</v>
      </c>
      <c r="C170" s="25">
        <f t="shared" si="10"/>
        <v>7.7116956037481366E-2</v>
      </c>
      <c r="D170" s="25">
        <f t="shared" si="11"/>
        <v>0.14644955450961863</v>
      </c>
      <c r="E170" s="25">
        <f t="shared" si="12"/>
        <v>0.12484256444399781</v>
      </c>
      <c r="F170" s="25">
        <f t="shared" si="13"/>
        <v>0.14306174331249907</v>
      </c>
      <c r="G170" s="11">
        <v>0</v>
      </c>
      <c r="H170" s="11">
        <v>0</v>
      </c>
      <c r="I170" s="11">
        <v>0.3693106803812708</v>
      </c>
      <c r="J170" s="11">
        <v>0</v>
      </c>
      <c r="K170" s="11">
        <v>0</v>
      </c>
      <c r="L170" s="11">
        <v>0</v>
      </c>
      <c r="M170" s="11">
        <v>0</v>
      </c>
      <c r="N170" s="11">
        <v>0.24762496791858019</v>
      </c>
      <c r="O170" s="12">
        <v>0</v>
      </c>
      <c r="P170" s="12">
        <v>0.14128443800843282</v>
      </c>
      <c r="Q170" s="12">
        <v>0.22406401408098328</v>
      </c>
      <c r="R170" s="12">
        <v>0</v>
      </c>
      <c r="S170" s="12">
        <v>0.38159789031818081</v>
      </c>
      <c r="T170" s="12">
        <v>0</v>
      </c>
      <c r="U170" s="12">
        <v>0.12695160870038774</v>
      </c>
      <c r="V170" s="10">
        <f t="shared" si="14"/>
        <v>0.4</v>
      </c>
    </row>
    <row r="171" spans="1:22" s="1" customFormat="1" x14ac:dyDescent="0.2">
      <c r="A171" s="1" t="s">
        <v>47</v>
      </c>
      <c r="B171" s="1">
        <v>703.57489999999996</v>
      </c>
      <c r="C171" s="25">
        <f t="shared" si="10"/>
        <v>29.464029962318573</v>
      </c>
      <c r="D171" s="25">
        <f t="shared" si="11"/>
        <v>11.347565687509519</v>
      </c>
      <c r="E171" s="25">
        <f t="shared" si="12"/>
        <v>20.882094692279232</v>
      </c>
      <c r="F171" s="25">
        <f t="shared" si="13"/>
        <v>12.200538461231496</v>
      </c>
      <c r="G171" s="11">
        <v>13.88945866838389</v>
      </c>
      <c r="H171" s="11">
        <v>38.25593564721445</v>
      </c>
      <c r="I171" s="11">
        <v>44.186839538700887</v>
      </c>
      <c r="J171" s="11">
        <v>37.360583201986145</v>
      </c>
      <c r="K171" s="11">
        <v>17.442668014934657</v>
      </c>
      <c r="L171" s="11">
        <v>28.278690880651208</v>
      </c>
      <c r="M171" s="11">
        <v>19.402244862711662</v>
      </c>
      <c r="N171" s="11">
        <v>36.895818883965681</v>
      </c>
      <c r="O171" s="12">
        <v>16.826518790497001</v>
      </c>
      <c r="P171" s="12">
        <v>19.480892673145654</v>
      </c>
      <c r="Q171" s="12">
        <v>12.222975204889767</v>
      </c>
      <c r="R171" s="12">
        <v>44.138167134238323</v>
      </c>
      <c r="S171" s="12">
        <v>8.2793615461636278</v>
      </c>
      <c r="T171" s="12">
        <v>29.471178668984571</v>
      </c>
      <c r="U171" s="12">
        <v>15.755568828035694</v>
      </c>
      <c r="V171" s="10">
        <f t="shared" si="14"/>
        <v>1</v>
      </c>
    </row>
    <row r="172" spans="1:22" s="1" customFormat="1" x14ac:dyDescent="0.2">
      <c r="A172" s="1" t="s">
        <v>127</v>
      </c>
      <c r="B172" s="1">
        <v>701.55920000000003</v>
      </c>
      <c r="C172" s="25">
        <f t="shared" si="10"/>
        <v>0.3983876787149922</v>
      </c>
      <c r="D172" s="25">
        <f t="shared" si="11"/>
        <v>0.49841413350253411</v>
      </c>
      <c r="E172" s="25">
        <f t="shared" si="12"/>
        <v>0.35516536840231128</v>
      </c>
      <c r="F172" s="25">
        <f t="shared" si="13"/>
        <v>0.35495285513425551</v>
      </c>
      <c r="G172" s="11">
        <v>0</v>
      </c>
      <c r="H172" s="11">
        <v>0</v>
      </c>
      <c r="I172" s="11">
        <v>1.4918303884796165</v>
      </c>
      <c r="J172" s="11">
        <v>0.45365590324646982</v>
      </c>
      <c r="K172" s="11">
        <v>0.22098217202057066</v>
      </c>
      <c r="L172" s="11">
        <v>0.44876184371111155</v>
      </c>
      <c r="M172" s="11">
        <v>0.57187112226216963</v>
      </c>
      <c r="N172" s="11">
        <v>0</v>
      </c>
      <c r="O172" s="12">
        <v>0</v>
      </c>
      <c r="P172" s="12">
        <v>0.19876739357072409</v>
      </c>
      <c r="Q172" s="12">
        <v>0.30064538112244038</v>
      </c>
      <c r="R172" s="12">
        <v>0.77243046879488131</v>
      </c>
      <c r="S172" s="12">
        <v>0.12288585934518279</v>
      </c>
      <c r="T172" s="12">
        <v>0.93410341395685359</v>
      </c>
      <c r="U172" s="12">
        <v>0.15732506202609703</v>
      </c>
      <c r="V172" s="10">
        <f t="shared" si="14"/>
        <v>0.73333333333333328</v>
      </c>
    </row>
    <row r="173" spans="1:22" s="1" customFormat="1" x14ac:dyDescent="0.2">
      <c r="A173" s="1" t="s">
        <v>73</v>
      </c>
      <c r="B173" s="1">
        <v>731.60619999999994</v>
      </c>
      <c r="C173" s="25">
        <f t="shared" si="10"/>
        <v>0.9576527515160701</v>
      </c>
      <c r="D173" s="25">
        <f t="shared" si="11"/>
        <v>1.160091077127569</v>
      </c>
      <c r="E173" s="25">
        <f t="shared" si="12"/>
        <v>1.0023904737860796</v>
      </c>
      <c r="F173" s="25">
        <f t="shared" si="13"/>
        <v>0.91859041215814929</v>
      </c>
      <c r="G173" s="11">
        <v>0</v>
      </c>
      <c r="H173" s="11">
        <v>0.31965796744192304</v>
      </c>
      <c r="I173" s="11">
        <v>3.6964457470877745</v>
      </c>
      <c r="J173" s="11">
        <v>0.6062045552073595</v>
      </c>
      <c r="K173" s="11">
        <v>0.5663311380028323</v>
      </c>
      <c r="L173" s="11">
        <v>0.41372612656796021</v>
      </c>
      <c r="M173" s="11">
        <v>0.9495912592824598</v>
      </c>
      <c r="N173" s="11">
        <v>1.1092652185382521</v>
      </c>
      <c r="O173" s="12">
        <v>0.18338530780264853</v>
      </c>
      <c r="P173" s="12">
        <v>1.019131303700934</v>
      </c>
      <c r="Q173" s="12">
        <v>0.36604405507155274</v>
      </c>
      <c r="R173" s="12">
        <v>2.9278815387388963</v>
      </c>
      <c r="S173" s="12">
        <v>0.87506919471476596</v>
      </c>
      <c r="T173" s="12">
        <v>0.50757469666610044</v>
      </c>
      <c r="U173" s="12">
        <v>1.1376472198076599</v>
      </c>
      <c r="V173" s="10">
        <f t="shared" si="14"/>
        <v>0.93333333333333335</v>
      </c>
    </row>
    <row r="174" spans="1:22" s="1" customFormat="1" x14ac:dyDescent="0.2">
      <c r="A174" s="1" t="s">
        <v>252</v>
      </c>
      <c r="B174" s="1">
        <v>729.59050000000002</v>
      </c>
      <c r="C174" s="25">
        <f t="shared" si="10"/>
        <v>7.6947903293056633E-2</v>
      </c>
      <c r="D174" s="25">
        <f t="shared" si="11"/>
        <v>0.11506943375037397</v>
      </c>
      <c r="E174" s="25">
        <f t="shared" si="12"/>
        <v>1.9398071995608647E-2</v>
      </c>
      <c r="F174" s="25">
        <f t="shared" si="13"/>
        <v>3.8981929168064873E-2</v>
      </c>
      <c r="G174" s="11">
        <v>0</v>
      </c>
      <c r="H174" s="11">
        <v>0.3003490027397811</v>
      </c>
      <c r="I174" s="11">
        <v>0.16652860276629605</v>
      </c>
      <c r="J174" s="11">
        <v>0.14870562083837593</v>
      </c>
      <c r="K174" s="11">
        <v>0</v>
      </c>
      <c r="L174" s="11">
        <v>0</v>
      </c>
      <c r="M174" s="11">
        <v>0</v>
      </c>
      <c r="N174" s="11">
        <v>0</v>
      </c>
      <c r="O174" s="12">
        <v>0</v>
      </c>
      <c r="P174" s="12">
        <v>0.10347803707541643</v>
      </c>
      <c r="Q174" s="12">
        <v>0</v>
      </c>
      <c r="R174" s="12">
        <v>0</v>
      </c>
      <c r="S174" s="12">
        <v>3.2308466893844104E-2</v>
      </c>
      <c r="T174" s="12">
        <v>0</v>
      </c>
      <c r="U174" s="12">
        <v>0</v>
      </c>
      <c r="V174" s="10">
        <f t="shared" si="14"/>
        <v>0.33333333333333331</v>
      </c>
    </row>
    <row r="175" spans="1:22" s="1" customFormat="1" x14ac:dyDescent="0.2">
      <c r="A175" s="1" t="s">
        <v>285</v>
      </c>
      <c r="B175" s="1">
        <v>725.55930000000001</v>
      </c>
      <c r="C175" s="25">
        <f t="shared" si="10"/>
        <v>0.45942264556936396</v>
      </c>
      <c r="D175" s="25">
        <f t="shared" si="11"/>
        <v>0.91676855688731551</v>
      </c>
      <c r="E175" s="25">
        <f t="shared" si="12"/>
        <v>4.4102609890329339E-2</v>
      </c>
      <c r="F175" s="25">
        <f t="shared" si="13"/>
        <v>9.0520259036368733E-2</v>
      </c>
      <c r="G175" s="11">
        <v>6.766638516884832E-3</v>
      </c>
      <c r="H175" s="11">
        <v>0</v>
      </c>
      <c r="I175" s="11">
        <v>2.4833039458498889</v>
      </c>
      <c r="J175" s="11">
        <v>0</v>
      </c>
      <c r="K175" s="11">
        <v>1.1853105801881376</v>
      </c>
      <c r="L175" s="11">
        <v>0</v>
      </c>
      <c r="M175" s="11">
        <v>0</v>
      </c>
      <c r="N175" s="11">
        <v>0</v>
      </c>
      <c r="O175" s="12">
        <v>0</v>
      </c>
      <c r="P175" s="12">
        <v>0.24132263354283659</v>
      </c>
      <c r="Q175" s="12">
        <v>0</v>
      </c>
      <c r="R175" s="12">
        <v>0</v>
      </c>
      <c r="S175" s="12">
        <v>6.7395635689468811E-2</v>
      </c>
      <c r="T175" s="12">
        <v>0</v>
      </c>
      <c r="U175" s="12">
        <v>0</v>
      </c>
      <c r="V175" s="10">
        <f t="shared" si="14"/>
        <v>0.33333333333333331</v>
      </c>
    </row>
    <row r="176" spans="1:22" s="1" customFormat="1" x14ac:dyDescent="0.2">
      <c r="A176" s="1" t="s">
        <v>286</v>
      </c>
      <c r="B176" s="1">
        <v>761.65309999999999</v>
      </c>
      <c r="C176" s="25">
        <f t="shared" si="10"/>
        <v>7.4407267071958119E-2</v>
      </c>
      <c r="D176" s="25">
        <f t="shared" si="11"/>
        <v>0.13779788145200009</v>
      </c>
      <c r="E176" s="25">
        <f t="shared" si="12"/>
        <v>4.4332602670474133E-2</v>
      </c>
      <c r="F176" s="25">
        <f t="shared" si="13"/>
        <v>8.0226093611102278E-2</v>
      </c>
      <c r="G176" s="11">
        <v>0</v>
      </c>
      <c r="H176" s="11">
        <v>0.302276621073514</v>
      </c>
      <c r="I176" s="11">
        <v>0</v>
      </c>
      <c r="J176" s="11">
        <v>0.29298151550215096</v>
      </c>
      <c r="K176" s="11">
        <v>0</v>
      </c>
      <c r="L176" s="11">
        <v>0</v>
      </c>
      <c r="M176" s="11">
        <v>0</v>
      </c>
      <c r="N176" s="11">
        <v>0</v>
      </c>
      <c r="O176" s="12">
        <v>0.20111632656556405</v>
      </c>
      <c r="P176" s="12">
        <v>0</v>
      </c>
      <c r="Q176" s="12">
        <v>0</v>
      </c>
      <c r="R176" s="12">
        <v>0</v>
      </c>
      <c r="S176" s="12">
        <v>0</v>
      </c>
      <c r="T176" s="12">
        <v>0.10921189212775492</v>
      </c>
      <c r="U176" s="12">
        <v>0</v>
      </c>
      <c r="V176" s="10">
        <f t="shared" si="14"/>
        <v>0.26666666666666666</v>
      </c>
    </row>
    <row r="177" spans="1:22" s="1" customFormat="1" x14ac:dyDescent="0.2">
      <c r="A177" s="1" t="s">
        <v>179</v>
      </c>
      <c r="B177" s="1">
        <v>759.63750000000005</v>
      </c>
      <c r="C177" s="25">
        <f t="shared" si="10"/>
        <v>0.19086219571342858</v>
      </c>
      <c r="D177" s="25">
        <f t="shared" si="11"/>
        <v>0.18778205152558608</v>
      </c>
      <c r="E177" s="25">
        <f t="shared" si="12"/>
        <v>0.10402581586003297</v>
      </c>
      <c r="F177" s="25">
        <f t="shared" si="13"/>
        <v>0.21545347129467537</v>
      </c>
      <c r="G177" s="11">
        <v>0</v>
      </c>
      <c r="H177" s="11">
        <v>0.35754235097074732</v>
      </c>
      <c r="I177" s="11">
        <v>0.33811153046827824</v>
      </c>
      <c r="J177" s="11">
        <v>0.38453924436269271</v>
      </c>
      <c r="K177" s="11">
        <v>6.7687651726081863E-2</v>
      </c>
      <c r="L177" s="11">
        <v>0.37901678817962853</v>
      </c>
      <c r="M177" s="11">
        <v>0</v>
      </c>
      <c r="N177" s="11">
        <v>0</v>
      </c>
      <c r="O177" s="12">
        <v>0</v>
      </c>
      <c r="P177" s="12">
        <v>0.15296573785029932</v>
      </c>
      <c r="Q177" s="12">
        <v>0</v>
      </c>
      <c r="R177" s="12">
        <v>0</v>
      </c>
      <c r="S177" s="12">
        <v>0</v>
      </c>
      <c r="T177" s="12">
        <v>0.57521497316993142</v>
      </c>
      <c r="U177" s="12">
        <v>0</v>
      </c>
      <c r="V177" s="10">
        <f t="shared" si="14"/>
        <v>0.46666666666666667</v>
      </c>
    </row>
    <row r="178" spans="1:22" s="1" customFormat="1" x14ac:dyDescent="0.2">
      <c r="A178" s="1" t="s">
        <v>253</v>
      </c>
      <c r="B178" s="1">
        <v>757.62180000000001</v>
      </c>
      <c r="C178" s="25">
        <f t="shared" si="10"/>
        <v>6.8481047671896514E-2</v>
      </c>
      <c r="D178" s="25">
        <f t="shared" si="11"/>
        <v>7.3997395890101902E-2</v>
      </c>
      <c r="E178" s="25">
        <f t="shared" si="12"/>
        <v>4.1273506465442219E-3</v>
      </c>
      <c r="F178" s="25">
        <f t="shared" si="13"/>
        <v>1.0919943384317661E-2</v>
      </c>
      <c r="G178" s="11">
        <v>0</v>
      </c>
      <c r="H178" s="11">
        <v>0</v>
      </c>
      <c r="I178" s="11">
        <v>0.13152775682693207</v>
      </c>
      <c r="J178" s="11">
        <v>0.12031020152106547</v>
      </c>
      <c r="K178" s="11">
        <v>0.15943658577944919</v>
      </c>
      <c r="L178" s="11">
        <v>0</v>
      </c>
      <c r="M178" s="11">
        <v>0.13657383724772534</v>
      </c>
      <c r="N178" s="11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2.8891454525809553E-2</v>
      </c>
      <c r="T178" s="12">
        <v>0</v>
      </c>
      <c r="U178" s="12">
        <v>0</v>
      </c>
      <c r="V178" s="10">
        <f t="shared" si="14"/>
        <v>0.33333333333333331</v>
      </c>
    </row>
    <row r="179" spans="1:22" s="1" customFormat="1" x14ac:dyDescent="0.2">
      <c r="A179" s="1" t="s">
        <v>226</v>
      </c>
      <c r="B179" s="1">
        <v>773.65309999999999</v>
      </c>
      <c r="C179" s="25">
        <f t="shared" si="10"/>
        <v>8.7141646737885603E-2</v>
      </c>
      <c r="D179" s="25">
        <f t="shared" si="11"/>
        <v>0.12256256781385641</v>
      </c>
      <c r="E179" s="25">
        <f t="shared" si="12"/>
        <v>2.1158289890218101E-2</v>
      </c>
      <c r="F179" s="25">
        <f t="shared" si="13"/>
        <v>3.6896712077288979E-2</v>
      </c>
      <c r="G179" s="11">
        <v>0</v>
      </c>
      <c r="H179" s="11">
        <v>0.28209525932351925</v>
      </c>
      <c r="I179" s="11">
        <v>0</v>
      </c>
      <c r="J179" s="11">
        <v>0.19765885152651266</v>
      </c>
      <c r="K179" s="11">
        <v>0</v>
      </c>
      <c r="L179" s="11">
        <v>0.21737906305305282</v>
      </c>
      <c r="M179" s="11">
        <v>0</v>
      </c>
      <c r="N179" s="11">
        <v>0</v>
      </c>
      <c r="O179" s="12">
        <v>0</v>
      </c>
      <c r="P179" s="12">
        <v>8.6975365721826667E-2</v>
      </c>
      <c r="Q179" s="12">
        <v>6.1132663509700064E-2</v>
      </c>
      <c r="R179" s="12">
        <v>0</v>
      </c>
      <c r="S179" s="12">
        <v>0</v>
      </c>
      <c r="T179" s="12">
        <v>0</v>
      </c>
      <c r="U179" s="12">
        <v>0</v>
      </c>
      <c r="V179" s="10">
        <f t="shared" si="14"/>
        <v>0.33333333333333331</v>
      </c>
    </row>
    <row r="180" spans="1:22" s="1" customFormat="1" x14ac:dyDescent="0.2">
      <c r="A180" s="1" t="s">
        <v>287</v>
      </c>
      <c r="B180" s="1">
        <v>769.62189999999998</v>
      </c>
      <c r="C180" s="25">
        <f t="shared" si="10"/>
        <v>9.1031550186305762E-3</v>
      </c>
      <c r="D180" s="25">
        <f t="shared" si="11"/>
        <v>2.5747610575464132E-2</v>
      </c>
      <c r="E180" s="25">
        <f t="shared" si="12"/>
        <v>9.8952998082294547E-2</v>
      </c>
      <c r="F180" s="25">
        <f t="shared" si="13"/>
        <v>0.13920653246045961</v>
      </c>
      <c r="G180" s="11">
        <v>0</v>
      </c>
      <c r="H180" s="11">
        <v>0</v>
      </c>
      <c r="I180" s="11">
        <v>0</v>
      </c>
      <c r="J180" s="11">
        <v>0</v>
      </c>
      <c r="K180" s="11">
        <v>7.2825240149044609E-2</v>
      </c>
      <c r="L180" s="11">
        <v>0</v>
      </c>
      <c r="M180" s="11">
        <v>0</v>
      </c>
      <c r="N180" s="11">
        <v>0</v>
      </c>
      <c r="O180" s="12">
        <v>0.32186572376356204</v>
      </c>
      <c r="P180" s="12">
        <v>0</v>
      </c>
      <c r="Q180" s="12">
        <v>0</v>
      </c>
      <c r="R180" s="12">
        <v>0.27613954863168128</v>
      </c>
      <c r="S180" s="12">
        <v>3.1821092018703451E-2</v>
      </c>
      <c r="T180" s="12">
        <v>0</v>
      </c>
      <c r="U180" s="12">
        <v>6.2844622162115074E-2</v>
      </c>
      <c r="V180" s="10">
        <f t="shared" si="14"/>
        <v>0.33333333333333331</v>
      </c>
    </row>
    <row r="181" spans="1:22" s="1" customFormat="1" x14ac:dyDescent="0.2">
      <c r="A181" s="1" t="s">
        <v>74</v>
      </c>
      <c r="B181" s="1">
        <v>787.66880000000003</v>
      </c>
      <c r="C181" s="25">
        <f t="shared" si="10"/>
        <v>1.3409413748930796</v>
      </c>
      <c r="D181" s="25">
        <f t="shared" si="11"/>
        <v>0.62457815580537868</v>
      </c>
      <c r="E181" s="25">
        <f t="shared" si="12"/>
        <v>1.7698609183971308</v>
      </c>
      <c r="F181" s="25">
        <f t="shared" si="13"/>
        <v>1.9103355141889762</v>
      </c>
      <c r="G181" s="11">
        <v>1.4012737112349236</v>
      </c>
      <c r="H181" s="11">
        <v>0.30785784025444196</v>
      </c>
      <c r="I181" s="11">
        <v>1.7367819539973193</v>
      </c>
      <c r="J181" s="11">
        <v>2.5121139589721131</v>
      </c>
      <c r="K181" s="11">
        <v>1.294996227235085</v>
      </c>
      <c r="L181" s="11">
        <v>1.2648429827284007</v>
      </c>
      <c r="M181" s="11">
        <v>1.1824578684211837</v>
      </c>
      <c r="N181" s="11">
        <v>1.0272064563011714</v>
      </c>
      <c r="O181" s="12">
        <v>0</v>
      </c>
      <c r="P181" s="12">
        <v>1.3977947932922989</v>
      </c>
      <c r="Q181" s="12">
        <v>1.2889134959582622</v>
      </c>
      <c r="R181" s="12">
        <v>5.7166669608548606</v>
      </c>
      <c r="S181" s="12">
        <v>0.84366505902442124</v>
      </c>
      <c r="T181" s="12">
        <v>2.5405099004506142</v>
      </c>
      <c r="U181" s="12">
        <v>0.60147621919946026</v>
      </c>
      <c r="V181" s="10">
        <f t="shared" si="14"/>
        <v>0.93333333333333335</v>
      </c>
    </row>
    <row r="182" spans="1:22" s="1" customFormat="1" x14ac:dyDescent="0.2">
      <c r="A182" s="1" t="s">
        <v>180</v>
      </c>
      <c r="B182" s="1">
        <v>785.65309999999999</v>
      </c>
      <c r="C182" s="25">
        <f t="shared" si="10"/>
        <v>8.7517253556029656E-2</v>
      </c>
      <c r="D182" s="25">
        <f t="shared" si="11"/>
        <v>9.9941781333616767E-2</v>
      </c>
      <c r="E182" s="25">
        <f t="shared" si="12"/>
        <v>0.11541598548482741</v>
      </c>
      <c r="F182" s="25">
        <f t="shared" si="13"/>
        <v>0.14755948738821531</v>
      </c>
      <c r="G182" s="11">
        <v>0</v>
      </c>
      <c r="H182" s="11">
        <v>0</v>
      </c>
      <c r="I182" s="11">
        <v>0.14960596263257933</v>
      </c>
      <c r="J182" s="11">
        <v>0.14441742807554295</v>
      </c>
      <c r="K182" s="11">
        <v>0.25544905425031877</v>
      </c>
      <c r="L182" s="11">
        <v>0</v>
      </c>
      <c r="M182" s="11">
        <v>0.15066558348979617</v>
      </c>
      <c r="N182" s="11">
        <v>0</v>
      </c>
      <c r="O182" s="12">
        <v>0</v>
      </c>
      <c r="P182" s="12">
        <v>6.5928135401957702E-2</v>
      </c>
      <c r="Q182" s="12">
        <v>5.5272874184919232E-2</v>
      </c>
      <c r="R182" s="12">
        <v>0</v>
      </c>
      <c r="S182" s="12">
        <v>3.5962135642267044E-2</v>
      </c>
      <c r="T182" s="12">
        <v>0.36694905106576986</v>
      </c>
      <c r="U182" s="12">
        <v>0.28379970209887806</v>
      </c>
      <c r="V182" s="10">
        <f t="shared" si="14"/>
        <v>0.6</v>
      </c>
    </row>
    <row r="183" spans="1:22" s="1" customFormat="1" x14ac:dyDescent="0.2">
      <c r="A183" s="1" t="s">
        <v>142</v>
      </c>
      <c r="B183" s="1">
        <v>801.68439999999998</v>
      </c>
      <c r="C183" s="25">
        <f t="shared" si="10"/>
        <v>0.39235829734318189</v>
      </c>
      <c r="D183" s="25">
        <f t="shared" si="11"/>
        <v>0.52540133092266716</v>
      </c>
      <c r="E183" s="25">
        <f t="shared" si="12"/>
        <v>0.41666287537877661</v>
      </c>
      <c r="F183" s="25">
        <f t="shared" si="13"/>
        <v>0.56413902875160227</v>
      </c>
      <c r="G183" s="11">
        <v>0</v>
      </c>
      <c r="H183" s="11">
        <v>1.3625998313866705</v>
      </c>
      <c r="I183" s="11">
        <v>0.89122848302739366</v>
      </c>
      <c r="J183" s="11">
        <v>0.68876431698093354</v>
      </c>
      <c r="K183" s="11">
        <v>0.19627374735045766</v>
      </c>
      <c r="L183" s="11">
        <v>0</v>
      </c>
      <c r="M183" s="11">
        <v>0</v>
      </c>
      <c r="N183" s="11">
        <v>0</v>
      </c>
      <c r="O183" s="12">
        <v>0</v>
      </c>
      <c r="P183" s="12">
        <v>0.4043068712256111</v>
      </c>
      <c r="Q183" s="12">
        <v>5.5475406088544066E-2</v>
      </c>
      <c r="R183" s="12">
        <v>1.4614557589584429</v>
      </c>
      <c r="S183" s="12">
        <v>9.3371006833311024E-2</v>
      </c>
      <c r="T183" s="12">
        <v>0.90203108454552694</v>
      </c>
      <c r="U183" s="12">
        <v>0</v>
      </c>
      <c r="V183" s="10">
        <f t="shared" si="14"/>
        <v>0.6</v>
      </c>
    </row>
    <row r="184" spans="1:22" s="1" customFormat="1" x14ac:dyDescent="0.2">
      <c r="A184" s="1" t="s">
        <v>227</v>
      </c>
      <c r="B184" s="1">
        <v>795.63760000000002</v>
      </c>
      <c r="C184" s="25">
        <f t="shared" si="10"/>
        <v>5.4546406595965942E-2</v>
      </c>
      <c r="D184" s="25">
        <f t="shared" si="11"/>
        <v>9.3928641675024502E-2</v>
      </c>
      <c r="E184" s="25">
        <f t="shared" si="12"/>
        <v>3.9389350249980672E-3</v>
      </c>
      <c r="F184" s="25">
        <f t="shared" si="13"/>
        <v>8.9055483178684513E-3</v>
      </c>
      <c r="G184" s="11">
        <v>0.25522386596386304</v>
      </c>
      <c r="H184" s="11">
        <v>2.3207985279967324E-2</v>
      </c>
      <c r="I184" s="11">
        <v>3.1760103207192688E-3</v>
      </c>
      <c r="J184" s="11">
        <v>0</v>
      </c>
      <c r="K184" s="11">
        <v>0</v>
      </c>
      <c r="L184" s="11">
        <v>0</v>
      </c>
      <c r="M184" s="11">
        <v>0.14021814545539268</v>
      </c>
      <c r="N184" s="11">
        <v>1.454524574778523E-2</v>
      </c>
      <c r="O184" s="12">
        <v>0</v>
      </c>
      <c r="P184" s="12">
        <v>0</v>
      </c>
      <c r="Q184" s="12">
        <v>1.4425923838552125E-3</v>
      </c>
      <c r="R184" s="12">
        <v>0</v>
      </c>
      <c r="S184" s="12">
        <v>2.4042018796643028E-2</v>
      </c>
      <c r="T184" s="12">
        <v>0</v>
      </c>
      <c r="U184" s="12">
        <v>2.0879339944882315E-3</v>
      </c>
      <c r="V184" s="10">
        <f t="shared" si="14"/>
        <v>0.53333333333333333</v>
      </c>
    </row>
    <row r="185" spans="1:22" s="1" customFormat="1" x14ac:dyDescent="0.2">
      <c r="A185" s="1" t="s">
        <v>75</v>
      </c>
      <c r="B185" s="1">
        <v>815.70010000000002</v>
      </c>
      <c r="C185" s="25">
        <f t="shared" si="10"/>
        <v>0.5380301875223612</v>
      </c>
      <c r="D185" s="25">
        <f t="shared" si="11"/>
        <v>0.37035326331175017</v>
      </c>
      <c r="E185" s="25">
        <f t="shared" si="12"/>
        <v>0.55758440165204537</v>
      </c>
      <c r="F185" s="25">
        <f t="shared" si="13"/>
        <v>0.56543470271983065</v>
      </c>
      <c r="G185" s="11">
        <v>0.38573102979142115</v>
      </c>
      <c r="H185" s="11">
        <v>0.45405645683452078</v>
      </c>
      <c r="I185" s="11">
        <v>0.4005167569651662</v>
      </c>
      <c r="J185" s="11">
        <v>0.82808100652322314</v>
      </c>
      <c r="K185" s="11">
        <v>1.0409531619952381</v>
      </c>
      <c r="L185" s="11">
        <v>0.22504387810640999</v>
      </c>
      <c r="M185" s="11">
        <v>0.96985920996291008</v>
      </c>
      <c r="N185" s="11">
        <v>0</v>
      </c>
      <c r="O185" s="12">
        <v>0.5512267773473063</v>
      </c>
      <c r="P185" s="12">
        <v>0.21687813980622231</v>
      </c>
      <c r="Q185" s="12">
        <v>0.14180884419974904</v>
      </c>
      <c r="R185" s="12">
        <v>1.5250582996604041</v>
      </c>
      <c r="S185" s="12">
        <v>0.14128299074803688</v>
      </c>
      <c r="T185" s="12">
        <v>1.162213363808196</v>
      </c>
      <c r="U185" s="12">
        <v>0.16462239599440273</v>
      </c>
      <c r="V185" s="10">
        <f t="shared" si="14"/>
        <v>0.93333333333333335</v>
      </c>
    </row>
    <row r="186" spans="1:22" s="1" customFormat="1" x14ac:dyDescent="0.2">
      <c r="A186" s="1" t="s">
        <v>76</v>
      </c>
      <c r="B186" s="1">
        <v>813.68439999999998</v>
      </c>
      <c r="C186" s="25">
        <f t="shared" si="10"/>
        <v>6.7680045505894402</v>
      </c>
      <c r="D186" s="25">
        <f t="shared" si="11"/>
        <v>4.477658540571384</v>
      </c>
      <c r="E186" s="25">
        <f t="shared" si="12"/>
        <v>4.162560334675808</v>
      </c>
      <c r="F186" s="25">
        <f t="shared" si="13"/>
        <v>2.7100116887011398</v>
      </c>
      <c r="G186" s="11">
        <v>1.5731417199622268</v>
      </c>
      <c r="H186" s="11">
        <v>2.3860198479472303</v>
      </c>
      <c r="I186" s="11">
        <v>14.520860639591444</v>
      </c>
      <c r="J186" s="11">
        <v>10.388686600901348</v>
      </c>
      <c r="K186" s="11">
        <v>4.0082944738584025</v>
      </c>
      <c r="L186" s="11">
        <v>5.5121191734904578</v>
      </c>
      <c r="M186" s="11">
        <v>5.7226415435892015</v>
      </c>
      <c r="N186" s="11">
        <v>10.03227240537521</v>
      </c>
      <c r="O186" s="12">
        <v>0.58371757145099179</v>
      </c>
      <c r="P186" s="12">
        <v>4.1420590928224463</v>
      </c>
      <c r="Q186" s="12">
        <v>1.9741989351037608</v>
      </c>
      <c r="R186" s="12">
        <v>8.0280651538370602</v>
      </c>
      <c r="S186" s="12">
        <v>2.6229390654492901</v>
      </c>
      <c r="T186" s="12">
        <v>7.1510189233437158</v>
      </c>
      <c r="U186" s="12">
        <v>4.6359236007233857</v>
      </c>
      <c r="V186" s="10">
        <f t="shared" si="14"/>
        <v>1</v>
      </c>
    </row>
    <row r="187" spans="1:22" s="1" customFormat="1" x14ac:dyDescent="0.2">
      <c r="A187" s="1" t="s">
        <v>143</v>
      </c>
      <c r="B187" s="1">
        <v>811.66880000000003</v>
      </c>
      <c r="C187" s="25">
        <f t="shared" si="10"/>
        <v>0.34559141855289766</v>
      </c>
      <c r="D187" s="25">
        <f t="shared" si="11"/>
        <v>0.52968545244667353</v>
      </c>
      <c r="E187" s="25">
        <f t="shared" si="12"/>
        <v>0.10590649259030323</v>
      </c>
      <c r="F187" s="25">
        <f t="shared" si="13"/>
        <v>9.5628149284596037E-2</v>
      </c>
      <c r="G187" s="11">
        <v>0</v>
      </c>
      <c r="H187" s="11">
        <v>0</v>
      </c>
      <c r="I187" s="11">
        <v>1.5722193387437313</v>
      </c>
      <c r="J187" s="11">
        <v>0.53598523387854791</v>
      </c>
      <c r="K187" s="11">
        <v>0.31261183097297074</v>
      </c>
      <c r="L187" s="11">
        <v>0</v>
      </c>
      <c r="M187" s="11">
        <v>0.1306328018357075</v>
      </c>
      <c r="N187" s="11">
        <v>0.21328214299222378</v>
      </c>
      <c r="O187" s="12">
        <v>0.25530019359895578</v>
      </c>
      <c r="P187" s="12">
        <v>8.6903950334960414E-2</v>
      </c>
      <c r="Q187" s="12">
        <v>6.7314466712614762E-2</v>
      </c>
      <c r="R187" s="12">
        <v>0</v>
      </c>
      <c r="S187" s="12">
        <v>0.18899486064866097</v>
      </c>
      <c r="T187" s="12">
        <v>0</v>
      </c>
      <c r="U187" s="12">
        <v>0.14283197683693061</v>
      </c>
      <c r="V187" s="10">
        <f t="shared" si="14"/>
        <v>0.66666666666666663</v>
      </c>
    </row>
    <row r="188" spans="1:22" s="1" customFormat="1" x14ac:dyDescent="0.2">
      <c r="A188" s="1" t="s">
        <v>288</v>
      </c>
      <c r="B188" s="1">
        <v>825.68449999999996</v>
      </c>
      <c r="C188" s="25">
        <f t="shared" si="10"/>
        <v>5.1558567063335142E-2</v>
      </c>
      <c r="D188" s="25">
        <f t="shared" si="11"/>
        <v>0.1059413604068859</v>
      </c>
      <c r="E188" s="25">
        <f t="shared" si="12"/>
        <v>7.8701062763920832E-2</v>
      </c>
      <c r="F188" s="25">
        <f t="shared" si="13"/>
        <v>0.19105268074543358</v>
      </c>
      <c r="G188" s="11">
        <v>0</v>
      </c>
      <c r="H188" s="11">
        <v>0</v>
      </c>
      <c r="I188" s="11">
        <v>0</v>
      </c>
      <c r="J188" s="11">
        <v>0</v>
      </c>
      <c r="K188" s="11">
        <v>0.29215906912900624</v>
      </c>
      <c r="L188" s="11">
        <v>0</v>
      </c>
      <c r="M188" s="11">
        <v>0.12030946737767487</v>
      </c>
      <c r="N188" s="11">
        <v>0</v>
      </c>
      <c r="O188" s="12">
        <v>0.51062839785689151</v>
      </c>
      <c r="P188" s="12">
        <v>0</v>
      </c>
      <c r="Q188" s="12">
        <v>0</v>
      </c>
      <c r="R188" s="12">
        <v>0</v>
      </c>
      <c r="S188" s="12">
        <v>4.0279041490554321E-2</v>
      </c>
      <c r="T188" s="12">
        <v>0</v>
      </c>
      <c r="U188" s="12">
        <v>0</v>
      </c>
      <c r="V188" s="10">
        <f t="shared" si="14"/>
        <v>0.26666666666666666</v>
      </c>
    </row>
    <row r="189" spans="1:22" s="1" customFormat="1" x14ac:dyDescent="0.2">
      <c r="A189" s="1" t="s">
        <v>228</v>
      </c>
      <c r="B189" s="1">
        <v>845.74699999999996</v>
      </c>
      <c r="C189" s="25">
        <f t="shared" si="10"/>
        <v>0.10898339864616749</v>
      </c>
      <c r="D189" s="25">
        <f t="shared" si="11"/>
        <v>0.16772506226831954</v>
      </c>
      <c r="E189" s="25">
        <f t="shared" si="12"/>
        <v>6.1255446282664591E-2</v>
      </c>
      <c r="F189" s="25">
        <f t="shared" si="13"/>
        <v>0.12569960945266329</v>
      </c>
      <c r="G189" s="11">
        <v>0</v>
      </c>
      <c r="H189" s="11">
        <v>0</v>
      </c>
      <c r="I189" s="11">
        <v>0</v>
      </c>
      <c r="J189" s="11">
        <v>0.19503774568203214</v>
      </c>
      <c r="K189" s="11">
        <v>0.44988703895232002</v>
      </c>
      <c r="L189" s="11">
        <v>0</v>
      </c>
      <c r="M189" s="11">
        <v>0.22694240453498774</v>
      </c>
      <c r="N189" s="11">
        <v>0</v>
      </c>
      <c r="O189" s="12">
        <v>0.33509686055208798</v>
      </c>
      <c r="P189" s="12">
        <v>0</v>
      </c>
      <c r="Q189" s="12">
        <v>0</v>
      </c>
      <c r="R189" s="12">
        <v>0</v>
      </c>
      <c r="S189" s="12">
        <v>9.3691263426564128E-2</v>
      </c>
      <c r="T189" s="12">
        <v>0</v>
      </c>
      <c r="U189" s="12">
        <v>0</v>
      </c>
      <c r="V189" s="10">
        <f t="shared" si="14"/>
        <v>0.33333333333333331</v>
      </c>
    </row>
    <row r="190" spans="1:22" s="1" customFormat="1" x14ac:dyDescent="0.2">
      <c r="A190" s="1" t="s">
        <v>229</v>
      </c>
      <c r="B190" s="1">
        <v>871.76279999999997</v>
      </c>
      <c r="C190" s="25">
        <f t="shared" si="10"/>
        <v>0.15398510927079026</v>
      </c>
      <c r="D190" s="25">
        <f t="shared" si="11"/>
        <v>0.21307114872871968</v>
      </c>
      <c r="E190" s="25">
        <f t="shared" si="12"/>
        <v>3.7446378629512105E-2</v>
      </c>
      <c r="F190" s="25">
        <f t="shared" si="13"/>
        <v>6.7894915788398791E-2</v>
      </c>
      <c r="G190" s="11">
        <v>0.37753478139850616</v>
      </c>
      <c r="H190" s="11">
        <v>0</v>
      </c>
      <c r="I190" s="11">
        <v>0</v>
      </c>
      <c r="J190" s="11">
        <v>0</v>
      </c>
      <c r="K190" s="11">
        <v>0.42673848816197085</v>
      </c>
      <c r="L190" s="11">
        <v>0</v>
      </c>
      <c r="M190" s="11">
        <v>0.42760760460584502</v>
      </c>
      <c r="N190" s="11">
        <v>0</v>
      </c>
      <c r="O190" s="12">
        <v>0</v>
      </c>
      <c r="P190" s="12">
        <v>0</v>
      </c>
      <c r="Q190" s="12">
        <v>9.1570109062963381E-2</v>
      </c>
      <c r="R190" s="12">
        <v>0</v>
      </c>
      <c r="S190" s="12">
        <v>0.17055454134362133</v>
      </c>
      <c r="T190" s="12">
        <v>0</v>
      </c>
      <c r="U190" s="12">
        <v>0</v>
      </c>
      <c r="V190" s="10">
        <f t="shared" si="14"/>
        <v>0.33333333333333331</v>
      </c>
    </row>
    <row r="191" spans="1:22" s="1" customFormat="1" x14ac:dyDescent="0.2">
      <c r="A191" s="1" t="s">
        <v>93</v>
      </c>
      <c r="B191" s="1">
        <v>899.79409999999996</v>
      </c>
      <c r="C191" s="25">
        <f t="shared" si="10"/>
        <v>1.1077794709552018</v>
      </c>
      <c r="D191" s="25">
        <f t="shared" si="11"/>
        <v>1.4784186383309135</v>
      </c>
      <c r="E191" s="25">
        <f t="shared" si="12"/>
        <v>2.8213549721250826</v>
      </c>
      <c r="F191" s="25">
        <f t="shared" si="13"/>
        <v>1.8879626953691657</v>
      </c>
      <c r="G191" s="11">
        <v>0.34659702243960078</v>
      </c>
      <c r="H191" s="11">
        <v>0</v>
      </c>
      <c r="I191" s="11">
        <v>0</v>
      </c>
      <c r="J191" s="11">
        <v>0.88896922950539781</v>
      </c>
      <c r="K191" s="11">
        <v>3.6156517597702722</v>
      </c>
      <c r="L191" s="11">
        <v>0.5183763036379887</v>
      </c>
      <c r="M191" s="11">
        <v>3.2900394435781202</v>
      </c>
      <c r="N191" s="11">
        <v>0.20260200871023529</v>
      </c>
      <c r="O191" s="12">
        <v>1.8299206423890566</v>
      </c>
      <c r="P191" s="12">
        <v>0.80616869992367479</v>
      </c>
      <c r="Q191" s="12">
        <v>4.8714179040622598</v>
      </c>
      <c r="R191" s="12">
        <v>1.4625111917881755</v>
      </c>
      <c r="S191" s="12">
        <v>5.203320348072066</v>
      </c>
      <c r="T191" s="12">
        <v>4.3074992527120317</v>
      </c>
      <c r="U191" s="12">
        <v>1.2686467659283169</v>
      </c>
      <c r="V191" s="10">
        <f t="shared" si="14"/>
        <v>0.8666666666666667</v>
      </c>
    </row>
    <row r="192" spans="1:22" s="1" customFormat="1" x14ac:dyDescent="0.2">
      <c r="A192" s="1" t="s">
        <v>201</v>
      </c>
      <c r="B192" s="1">
        <v>614.53589999999997</v>
      </c>
      <c r="C192" s="25">
        <f t="shared" si="10"/>
        <v>4.3756466308100442E-2</v>
      </c>
      <c r="D192" s="25">
        <f t="shared" si="11"/>
        <v>8.1694749092395866E-2</v>
      </c>
      <c r="E192" s="25">
        <f t="shared" si="12"/>
        <v>0.1782051288855018</v>
      </c>
      <c r="F192" s="25">
        <f t="shared" si="13"/>
        <v>0.21712255918770115</v>
      </c>
      <c r="G192" s="11">
        <v>0</v>
      </c>
      <c r="H192" s="11">
        <v>0</v>
      </c>
      <c r="I192" s="11">
        <v>0.15544087155917949</v>
      </c>
      <c r="J192" s="11">
        <v>0.19461085890562402</v>
      </c>
      <c r="K192" s="11">
        <v>0</v>
      </c>
      <c r="L192" s="11">
        <v>0</v>
      </c>
      <c r="M192" s="11">
        <v>0</v>
      </c>
      <c r="N192" s="11">
        <v>0</v>
      </c>
      <c r="O192" s="12">
        <v>0</v>
      </c>
      <c r="P192" s="12">
        <v>0</v>
      </c>
      <c r="Q192" s="12">
        <v>7.9441946866319862E-2</v>
      </c>
      <c r="R192" s="12">
        <v>0.5608048935955261</v>
      </c>
      <c r="S192" s="12">
        <v>0.30322034638065243</v>
      </c>
      <c r="T192" s="12">
        <v>0.30396871535601411</v>
      </c>
      <c r="U192" s="12">
        <v>0</v>
      </c>
      <c r="V192" s="10">
        <f t="shared" si="14"/>
        <v>0.4</v>
      </c>
    </row>
    <row r="193" spans="1:22" s="1" customFormat="1" x14ac:dyDescent="0.2">
      <c r="A193" s="1" t="s">
        <v>230</v>
      </c>
      <c r="B193" s="1">
        <v>642.56719999999996</v>
      </c>
      <c r="C193" s="25">
        <f t="shared" si="10"/>
        <v>5.7272825007680266E-2</v>
      </c>
      <c r="D193" s="25">
        <f t="shared" si="11"/>
        <v>0.16199201176256478</v>
      </c>
      <c r="E193" s="25">
        <f t="shared" si="12"/>
        <v>0.36926494615028643</v>
      </c>
      <c r="F193" s="25">
        <f t="shared" si="13"/>
        <v>0.45013906902537426</v>
      </c>
      <c r="G193" s="11">
        <v>0.45818260006144212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2">
        <v>0.25376886867293386</v>
      </c>
      <c r="P193" s="12">
        <v>0</v>
      </c>
      <c r="Q193" s="12">
        <v>0.9011821367969064</v>
      </c>
      <c r="R193" s="12">
        <v>0</v>
      </c>
      <c r="S193" s="12">
        <v>1.0833315257877851</v>
      </c>
      <c r="T193" s="12">
        <v>0.3465720917943797</v>
      </c>
      <c r="U193" s="12">
        <v>0</v>
      </c>
      <c r="V193" s="10">
        <f t="shared" si="14"/>
        <v>0.33333333333333331</v>
      </c>
    </row>
    <row r="194" spans="1:22" s="1" customFormat="1" x14ac:dyDescent="0.2">
      <c r="A194" s="1" t="s">
        <v>289</v>
      </c>
      <c r="B194" s="1">
        <v>640.55150000000003</v>
      </c>
      <c r="C194" s="25">
        <f t="shared" si="10"/>
        <v>4.002784127787988E-2</v>
      </c>
      <c r="D194" s="25">
        <f t="shared" si="11"/>
        <v>8.1071057075908434E-2</v>
      </c>
      <c r="E194" s="25">
        <f t="shared" si="12"/>
        <v>4.9792474340836147E-2</v>
      </c>
      <c r="F194" s="25">
        <f t="shared" si="13"/>
        <v>0.11790522239161522</v>
      </c>
      <c r="G194" s="11">
        <v>0</v>
      </c>
      <c r="H194" s="11">
        <v>0</v>
      </c>
      <c r="I194" s="11">
        <v>9.8653492503427462E-2</v>
      </c>
      <c r="J194" s="11">
        <v>0</v>
      </c>
      <c r="K194" s="11">
        <v>0</v>
      </c>
      <c r="L194" s="11">
        <v>0.22156923771961159</v>
      </c>
      <c r="M194" s="11">
        <v>0</v>
      </c>
      <c r="N194" s="11">
        <v>0</v>
      </c>
      <c r="O194" s="12">
        <v>0</v>
      </c>
      <c r="P194" s="12">
        <v>0</v>
      </c>
      <c r="Q194" s="12">
        <v>0</v>
      </c>
      <c r="R194" s="12">
        <v>0</v>
      </c>
      <c r="S194" s="12">
        <v>3.2812950036187227E-2</v>
      </c>
      <c r="T194" s="12">
        <v>0.31573437034966578</v>
      </c>
      <c r="U194" s="12">
        <v>0</v>
      </c>
      <c r="V194" s="10">
        <f t="shared" si="14"/>
        <v>0.26666666666666666</v>
      </c>
    </row>
    <row r="195" spans="1:22" s="1" customFormat="1" x14ac:dyDescent="0.2">
      <c r="A195" s="1" t="s">
        <v>181</v>
      </c>
      <c r="B195" s="1">
        <v>661.53779999999995</v>
      </c>
      <c r="C195" s="25">
        <f t="shared" si="10"/>
        <v>5.7591656596320658E-2</v>
      </c>
      <c r="D195" s="25">
        <f t="shared" si="11"/>
        <v>8.7813404469033102E-2</v>
      </c>
      <c r="E195" s="25">
        <f t="shared" si="12"/>
        <v>0.50967823418739078</v>
      </c>
      <c r="F195" s="25">
        <f t="shared" si="13"/>
        <v>0.53394878030537551</v>
      </c>
      <c r="G195" s="11">
        <v>0</v>
      </c>
      <c r="H195" s="11">
        <v>0</v>
      </c>
      <c r="I195" s="11">
        <v>0</v>
      </c>
      <c r="J195" s="11">
        <v>0</v>
      </c>
      <c r="K195" s="11">
        <v>9.5429078867027881E-2</v>
      </c>
      <c r="L195" s="11">
        <v>0.23103839946925572</v>
      </c>
      <c r="M195" s="11">
        <v>0.13426577443428167</v>
      </c>
      <c r="N195" s="11">
        <v>0</v>
      </c>
      <c r="O195" s="12">
        <v>0</v>
      </c>
      <c r="P195" s="12">
        <v>1.3947256957419039</v>
      </c>
      <c r="Q195" s="12">
        <v>0.78323904074907813</v>
      </c>
      <c r="R195" s="12">
        <v>0.64724852451921777</v>
      </c>
      <c r="S195" s="12">
        <v>0.74253437830153612</v>
      </c>
      <c r="T195" s="12">
        <v>0</v>
      </c>
      <c r="U195" s="12">
        <v>0</v>
      </c>
      <c r="V195" s="10">
        <f t="shared" si="14"/>
        <v>0.46666666666666667</v>
      </c>
    </row>
    <row r="196" spans="1:22" s="1" customFormat="1" x14ac:dyDescent="0.2">
      <c r="A196" s="1" t="s">
        <v>94</v>
      </c>
      <c r="B196" s="1">
        <v>656.58240000000001</v>
      </c>
      <c r="C196" s="25">
        <f t="shared" si="10"/>
        <v>2.9380592429947807</v>
      </c>
      <c r="D196" s="25">
        <f t="shared" si="11"/>
        <v>4.6952140527336033</v>
      </c>
      <c r="E196" s="25">
        <f t="shared" si="12"/>
        <v>14.23775361126971</v>
      </c>
      <c r="F196" s="25">
        <f t="shared" si="13"/>
        <v>7.5517694835450486</v>
      </c>
      <c r="G196" s="11">
        <v>0</v>
      </c>
      <c r="H196" s="11">
        <v>10.211502248621459</v>
      </c>
      <c r="I196" s="11">
        <v>0.42954138410486015</v>
      </c>
      <c r="J196" s="11">
        <v>10.810085125222869</v>
      </c>
      <c r="K196" s="11">
        <v>0</v>
      </c>
      <c r="L196" s="11">
        <v>0.43446506329119117</v>
      </c>
      <c r="M196" s="11">
        <v>0.28198806175348679</v>
      </c>
      <c r="N196" s="11">
        <v>1.3368920609643775</v>
      </c>
      <c r="O196" s="12">
        <v>2.2960343562318983</v>
      </c>
      <c r="P196" s="12">
        <v>10.63032142737371</v>
      </c>
      <c r="Q196" s="12">
        <v>24.072761968714481</v>
      </c>
      <c r="R196" s="12">
        <v>14.595342171868625</v>
      </c>
      <c r="S196" s="12">
        <v>21.649958322263682</v>
      </c>
      <c r="T196" s="12">
        <v>17.2502392572788</v>
      </c>
      <c r="U196" s="12">
        <v>9.1696177751567767</v>
      </c>
      <c r="V196" s="10">
        <f t="shared" si="14"/>
        <v>0.8666666666666667</v>
      </c>
    </row>
    <row r="197" spans="1:22" s="1" customFormat="1" x14ac:dyDescent="0.2">
      <c r="A197" s="1" t="s">
        <v>182</v>
      </c>
      <c r="B197" s="1">
        <v>652.55150000000003</v>
      </c>
      <c r="C197" s="25">
        <f t="shared" ref="C197:C260" si="15">AVERAGE(G197:N197)</f>
        <v>3.6160630640213867E-2</v>
      </c>
      <c r="D197" s="25">
        <f t="shared" ref="D197:D260" si="16">STDEV(G197:N197)</f>
        <v>7.3050509282351642E-2</v>
      </c>
      <c r="E197" s="25">
        <f t="shared" ref="E197:E260" si="17">AVERAGE(O197:U197)</f>
        <v>7.0200398480001799E-2</v>
      </c>
      <c r="F197" s="25">
        <f t="shared" ref="F197:F260" si="18">STDEV(O197:U197)</f>
        <v>7.1549823631506318E-2</v>
      </c>
      <c r="G197" s="11">
        <v>0.20057797692524992</v>
      </c>
      <c r="H197" s="11">
        <v>0</v>
      </c>
      <c r="I197" s="11">
        <v>0</v>
      </c>
      <c r="J197" s="11">
        <v>0</v>
      </c>
      <c r="K197" s="11">
        <v>8.7069872950176333E-2</v>
      </c>
      <c r="L197" s="11">
        <v>0</v>
      </c>
      <c r="M197" s="11">
        <v>1.6371952462846695E-3</v>
      </c>
      <c r="N197" s="11">
        <v>0</v>
      </c>
      <c r="O197" s="12">
        <v>0</v>
      </c>
      <c r="P197" s="12">
        <v>7.1359068082879951E-2</v>
      </c>
      <c r="Q197" s="12">
        <v>0.11162389484810338</v>
      </c>
      <c r="R197" s="12">
        <v>0</v>
      </c>
      <c r="S197" s="12">
        <v>0.14715548086735047</v>
      </c>
      <c r="T197" s="12">
        <v>0.16126434556167879</v>
      </c>
      <c r="U197" s="12">
        <v>0</v>
      </c>
      <c r="V197" s="10">
        <f t="shared" si="14"/>
        <v>0.46666666666666667</v>
      </c>
    </row>
    <row r="198" spans="1:22" s="1" customFormat="1" x14ac:dyDescent="0.2">
      <c r="A198" s="1" t="s">
        <v>202</v>
      </c>
      <c r="B198" s="1">
        <v>670.59799999999996</v>
      </c>
      <c r="C198" s="25">
        <f t="shared" si="15"/>
        <v>5.4363913077642309E-2</v>
      </c>
      <c r="D198" s="25">
        <f t="shared" si="16"/>
        <v>0.10410345097931076</v>
      </c>
      <c r="E198" s="25">
        <f t="shared" si="17"/>
        <v>0.51138513805010788</v>
      </c>
      <c r="F198" s="25">
        <f t="shared" si="18"/>
        <v>0.68334223531059746</v>
      </c>
      <c r="G198" s="11">
        <v>0</v>
      </c>
      <c r="H198" s="11">
        <v>0.26711578953294079</v>
      </c>
      <c r="I198" s="11">
        <v>0</v>
      </c>
      <c r="J198" s="11">
        <v>0.16779551508819765</v>
      </c>
      <c r="K198" s="11">
        <v>0</v>
      </c>
      <c r="L198" s="11">
        <v>0</v>
      </c>
      <c r="M198" s="11">
        <v>0</v>
      </c>
      <c r="N198" s="11">
        <v>0</v>
      </c>
      <c r="O198" s="12">
        <v>0</v>
      </c>
      <c r="P198" s="12">
        <v>0.14768786175066115</v>
      </c>
      <c r="Q198" s="12">
        <v>0.90884526646918751</v>
      </c>
      <c r="R198" s="12">
        <v>0</v>
      </c>
      <c r="S198" s="12">
        <v>1.8099226460997986</v>
      </c>
      <c r="T198" s="12">
        <v>0.713240192031108</v>
      </c>
      <c r="U198" s="12">
        <v>0</v>
      </c>
      <c r="V198" s="10">
        <f t="shared" ref="V198:V261" si="19">COUNTIF(G198:U198,"&gt;0")/15</f>
        <v>0.4</v>
      </c>
    </row>
    <row r="199" spans="1:22" s="1" customFormat="1" x14ac:dyDescent="0.2">
      <c r="A199" s="1" t="s">
        <v>128</v>
      </c>
      <c r="B199" s="1">
        <v>684.61369999999999</v>
      </c>
      <c r="C199" s="25">
        <f t="shared" si="15"/>
        <v>0.66308967027057697</v>
      </c>
      <c r="D199" s="25">
        <f t="shared" si="16"/>
        <v>1.3721835834491087</v>
      </c>
      <c r="E199" s="25">
        <f t="shared" si="17"/>
        <v>9.6422418162198511</v>
      </c>
      <c r="F199" s="25">
        <f t="shared" si="18"/>
        <v>7.7408074143098036</v>
      </c>
      <c r="G199" s="11">
        <v>0</v>
      </c>
      <c r="H199" s="11">
        <v>1.202005090068796</v>
      </c>
      <c r="I199" s="11">
        <v>0</v>
      </c>
      <c r="J199" s="11">
        <v>3.9002446620295177</v>
      </c>
      <c r="K199" s="11">
        <v>0</v>
      </c>
      <c r="L199" s="11">
        <v>0.20246761006630218</v>
      </c>
      <c r="M199" s="11">
        <v>0</v>
      </c>
      <c r="N199" s="11">
        <v>0</v>
      </c>
      <c r="O199" s="12">
        <v>0.71253379860512833</v>
      </c>
      <c r="P199" s="12">
        <v>7.7925300397582546</v>
      </c>
      <c r="Q199" s="12">
        <v>20.516230511324494</v>
      </c>
      <c r="R199" s="12">
        <v>8.6570442288925538</v>
      </c>
      <c r="S199" s="12">
        <v>18.813464315557091</v>
      </c>
      <c r="T199" s="12">
        <v>9.9036374312664783</v>
      </c>
      <c r="U199" s="12">
        <v>1.1002523881349573</v>
      </c>
      <c r="V199" s="10">
        <f t="shared" si="19"/>
        <v>0.66666666666666663</v>
      </c>
    </row>
    <row r="200" spans="1:22" s="1" customFormat="1" x14ac:dyDescent="0.2">
      <c r="A200" s="1" t="s">
        <v>183</v>
      </c>
      <c r="B200" s="1">
        <v>687.55340000000001</v>
      </c>
      <c r="C200" s="25">
        <f t="shared" si="15"/>
        <v>0.28230856540614557</v>
      </c>
      <c r="D200" s="25">
        <f t="shared" si="16"/>
        <v>0.53499288057449323</v>
      </c>
      <c r="E200" s="25">
        <f t="shared" si="17"/>
        <v>0.35545054643080665</v>
      </c>
      <c r="F200" s="25">
        <f t="shared" si="18"/>
        <v>0.5458446359705641</v>
      </c>
      <c r="G200" s="11">
        <v>0</v>
      </c>
      <c r="H200" s="11">
        <v>0</v>
      </c>
      <c r="I200" s="11">
        <v>0.32247064894658067</v>
      </c>
      <c r="J200" s="11">
        <v>0</v>
      </c>
      <c r="K200" s="11">
        <v>0</v>
      </c>
      <c r="L200" s="11">
        <v>0.22141593079347249</v>
      </c>
      <c r="M200" s="11">
        <v>0.14377897804798273</v>
      </c>
      <c r="N200" s="11">
        <v>1.5708029654611284</v>
      </c>
      <c r="O200" s="12">
        <v>0.47586727780375765</v>
      </c>
      <c r="P200" s="12">
        <v>0</v>
      </c>
      <c r="Q200" s="12">
        <v>0</v>
      </c>
      <c r="R200" s="12">
        <v>1.4649436639084199</v>
      </c>
      <c r="S200" s="12">
        <v>0</v>
      </c>
      <c r="T200" s="12">
        <v>0</v>
      </c>
      <c r="U200" s="12">
        <v>0.54734288330346903</v>
      </c>
      <c r="V200" s="10">
        <f t="shared" si="19"/>
        <v>0.46666666666666667</v>
      </c>
    </row>
    <row r="201" spans="1:22" s="1" customFormat="1" x14ac:dyDescent="0.2">
      <c r="A201" s="1" t="s">
        <v>77</v>
      </c>
      <c r="B201" s="1">
        <v>682.59799999999996</v>
      </c>
      <c r="C201" s="25">
        <f t="shared" si="15"/>
        <v>1.1720899643598865</v>
      </c>
      <c r="D201" s="25">
        <f t="shared" si="16"/>
        <v>1.7948956640931957</v>
      </c>
      <c r="E201" s="25">
        <f t="shared" si="17"/>
        <v>5.2000824444964868</v>
      </c>
      <c r="F201" s="25">
        <f t="shared" si="18"/>
        <v>4.8222590169481805</v>
      </c>
      <c r="G201" s="11">
        <v>0.37973830244419066</v>
      </c>
      <c r="H201" s="11">
        <v>2.7205543539892125</v>
      </c>
      <c r="I201" s="11">
        <v>0</v>
      </c>
      <c r="J201" s="11">
        <v>5.0486329594942054</v>
      </c>
      <c r="K201" s="11">
        <v>7.1929959194513934E-2</v>
      </c>
      <c r="L201" s="11">
        <v>0.40551972538735553</v>
      </c>
      <c r="M201" s="11">
        <v>0.54320750622831437</v>
      </c>
      <c r="N201" s="11">
        <v>0.20713690814129848</v>
      </c>
      <c r="O201" s="12">
        <v>0.5252446204009299</v>
      </c>
      <c r="P201" s="12">
        <v>5.1795707572333187</v>
      </c>
      <c r="Q201" s="12">
        <v>12.355237739346466</v>
      </c>
      <c r="R201" s="12">
        <v>2.1902064023243573</v>
      </c>
      <c r="S201" s="12">
        <v>10.874871016944718</v>
      </c>
      <c r="T201" s="12">
        <v>5.0954018086909336</v>
      </c>
      <c r="U201" s="12">
        <v>0.18004476653468471</v>
      </c>
      <c r="V201" s="10">
        <f t="shared" si="19"/>
        <v>0.93333333333333335</v>
      </c>
    </row>
    <row r="202" spans="1:22" s="1" customFormat="1" x14ac:dyDescent="0.2">
      <c r="A202" s="1" t="s">
        <v>231</v>
      </c>
      <c r="B202" s="1">
        <v>680.58280000000002</v>
      </c>
      <c r="C202" s="25">
        <f t="shared" si="15"/>
        <v>1.9934026707527419E-2</v>
      </c>
      <c r="D202" s="25">
        <f t="shared" si="16"/>
        <v>5.6381941844985538E-2</v>
      </c>
      <c r="E202" s="25">
        <f t="shared" si="17"/>
        <v>0.34290186017000451</v>
      </c>
      <c r="F202" s="25">
        <f t="shared" si="18"/>
        <v>0.57820689375387879</v>
      </c>
      <c r="G202" s="11">
        <v>0</v>
      </c>
      <c r="H202" s="11">
        <v>0</v>
      </c>
      <c r="I202" s="11">
        <v>0</v>
      </c>
      <c r="J202" s="11">
        <v>0.15947221366021935</v>
      </c>
      <c r="K202" s="11">
        <v>0</v>
      </c>
      <c r="L202" s="11">
        <v>0</v>
      </c>
      <c r="M202" s="11">
        <v>0</v>
      </c>
      <c r="N202" s="11">
        <v>0</v>
      </c>
      <c r="O202" s="12">
        <v>0</v>
      </c>
      <c r="P202" s="12">
        <v>8.627133103841654E-2</v>
      </c>
      <c r="Q202" s="12">
        <v>0.27157425150732728</v>
      </c>
      <c r="R202" s="12">
        <v>0.44591679089859348</v>
      </c>
      <c r="S202" s="12">
        <v>1.5965506477456943</v>
      </c>
      <c r="T202" s="12">
        <v>0</v>
      </c>
      <c r="U202" s="12">
        <v>0</v>
      </c>
      <c r="V202" s="10">
        <f t="shared" si="19"/>
        <v>0.33333333333333331</v>
      </c>
    </row>
    <row r="203" spans="1:22" s="1" customFormat="1" x14ac:dyDescent="0.2">
      <c r="A203" s="1" t="s">
        <v>254</v>
      </c>
      <c r="B203" s="1">
        <v>698.62929999999994</v>
      </c>
      <c r="C203" s="25">
        <f t="shared" si="15"/>
        <v>0</v>
      </c>
      <c r="D203" s="25">
        <f t="shared" si="16"/>
        <v>0</v>
      </c>
      <c r="E203" s="25">
        <f t="shared" si="17"/>
        <v>0.30063686828830377</v>
      </c>
      <c r="F203" s="25">
        <f t="shared" si="18"/>
        <v>0.43276695016052225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2">
        <v>0</v>
      </c>
      <c r="P203" s="12">
        <v>7.7646920840629213E-2</v>
      </c>
      <c r="Q203" s="12">
        <v>0.80251582539923227</v>
      </c>
      <c r="R203" s="12">
        <v>0.18971964782714063</v>
      </c>
      <c r="S203" s="12">
        <v>1.034575683951124</v>
      </c>
      <c r="T203" s="12">
        <v>0</v>
      </c>
      <c r="U203" s="12">
        <v>0</v>
      </c>
      <c r="V203" s="10">
        <f t="shared" si="19"/>
        <v>0.26666666666666666</v>
      </c>
    </row>
    <row r="204" spans="1:22" s="1" customFormat="1" x14ac:dyDescent="0.2">
      <c r="A204" s="1" t="s">
        <v>184</v>
      </c>
      <c r="B204" s="1">
        <v>712.64499999999998</v>
      </c>
      <c r="C204" s="25">
        <f t="shared" si="15"/>
        <v>0.36231223046826133</v>
      </c>
      <c r="D204" s="25">
        <f t="shared" si="16"/>
        <v>0.78414492227839749</v>
      </c>
      <c r="E204" s="25">
        <f t="shared" si="17"/>
        <v>5.4635507739754425</v>
      </c>
      <c r="F204" s="25">
        <f t="shared" si="18"/>
        <v>5.5350241391742747</v>
      </c>
      <c r="G204" s="11">
        <v>0</v>
      </c>
      <c r="H204" s="11">
        <v>0.68974278048257465</v>
      </c>
      <c r="I204" s="11">
        <v>0</v>
      </c>
      <c r="J204" s="11">
        <v>2.2087550632635158</v>
      </c>
      <c r="K204" s="11">
        <v>0</v>
      </c>
      <c r="L204" s="11">
        <v>0</v>
      </c>
      <c r="M204" s="11">
        <v>0</v>
      </c>
      <c r="N204" s="11">
        <v>0</v>
      </c>
      <c r="O204" s="12">
        <v>0</v>
      </c>
      <c r="P204" s="12">
        <v>4.374161475533997</v>
      </c>
      <c r="Q204" s="12">
        <v>14.370213484848135</v>
      </c>
      <c r="R204" s="12">
        <v>3.6690684792831942</v>
      </c>
      <c r="S204" s="12">
        <v>11.68110586260882</v>
      </c>
      <c r="T204" s="12">
        <v>4.1503061155539545</v>
      </c>
      <c r="U204" s="12">
        <v>0</v>
      </c>
      <c r="V204" s="10">
        <f t="shared" si="19"/>
        <v>0.46666666666666667</v>
      </c>
    </row>
    <row r="205" spans="1:22" s="1" customFormat="1" x14ac:dyDescent="0.2">
      <c r="A205" s="1" t="s">
        <v>203</v>
      </c>
      <c r="B205" s="1">
        <v>710.62929999999994</v>
      </c>
      <c r="C205" s="25">
        <f t="shared" si="15"/>
        <v>0.30127583201505559</v>
      </c>
      <c r="D205" s="25">
        <f t="shared" si="16"/>
        <v>0.61725218933260895</v>
      </c>
      <c r="E205" s="25">
        <f t="shared" si="17"/>
        <v>3.3738814487114999</v>
      </c>
      <c r="F205" s="25">
        <f t="shared" si="18"/>
        <v>3.9615375480714512</v>
      </c>
      <c r="G205" s="11">
        <v>0</v>
      </c>
      <c r="H205" s="11">
        <v>0.7108408422803707</v>
      </c>
      <c r="I205" s="11">
        <v>0</v>
      </c>
      <c r="J205" s="11">
        <v>1.699365813840074</v>
      </c>
      <c r="K205" s="11">
        <v>0</v>
      </c>
      <c r="L205" s="11">
        <v>0</v>
      </c>
      <c r="M205" s="11">
        <v>0</v>
      </c>
      <c r="N205" s="11">
        <v>0</v>
      </c>
      <c r="O205" s="12">
        <v>0</v>
      </c>
      <c r="P205" s="12">
        <v>3.3862414819355333</v>
      </c>
      <c r="Q205" s="12">
        <v>9.1342600885852683</v>
      </c>
      <c r="R205" s="12">
        <v>0</v>
      </c>
      <c r="S205" s="12">
        <v>8.4957776907238642</v>
      </c>
      <c r="T205" s="12">
        <v>2.6008908797358328</v>
      </c>
      <c r="U205" s="12">
        <v>0</v>
      </c>
      <c r="V205" s="10">
        <f t="shared" si="19"/>
        <v>0.4</v>
      </c>
    </row>
    <row r="206" spans="1:22" s="1" customFormat="1" x14ac:dyDescent="0.2">
      <c r="A206" s="1" t="s">
        <v>185</v>
      </c>
      <c r="B206" s="1">
        <v>708.61369999999999</v>
      </c>
      <c r="C206" s="25">
        <f t="shared" si="15"/>
        <v>0.13086824906946459</v>
      </c>
      <c r="D206" s="25">
        <f t="shared" si="16"/>
        <v>0.18450754934091435</v>
      </c>
      <c r="E206" s="25">
        <f t="shared" si="17"/>
        <v>0.93736778595164849</v>
      </c>
      <c r="F206" s="25">
        <f t="shared" si="18"/>
        <v>1.4007240988313538</v>
      </c>
      <c r="G206" s="11">
        <v>0.31498857049070667</v>
      </c>
      <c r="H206" s="11">
        <v>0.30189046770823202</v>
      </c>
      <c r="I206" s="11">
        <v>0</v>
      </c>
      <c r="J206" s="11">
        <v>0.430066954356778</v>
      </c>
      <c r="K206" s="11">
        <v>0</v>
      </c>
      <c r="L206" s="11">
        <v>0</v>
      </c>
      <c r="M206" s="11">
        <v>0</v>
      </c>
      <c r="N206" s="11">
        <v>0</v>
      </c>
      <c r="O206" s="12">
        <v>0</v>
      </c>
      <c r="P206" s="12">
        <v>0.51215292716485605</v>
      </c>
      <c r="Q206" s="12">
        <v>2.6080233040446754</v>
      </c>
      <c r="R206" s="12">
        <v>0</v>
      </c>
      <c r="S206" s="12">
        <v>3.2918578423721101</v>
      </c>
      <c r="T206" s="12">
        <v>0.1495404280798974</v>
      </c>
      <c r="U206" s="12">
        <v>0</v>
      </c>
      <c r="V206" s="10">
        <f t="shared" si="19"/>
        <v>0.46666666666666667</v>
      </c>
    </row>
    <row r="207" spans="1:22" s="1" customFormat="1" x14ac:dyDescent="0.2">
      <c r="A207" s="1" t="s">
        <v>290</v>
      </c>
      <c r="B207" s="1">
        <v>726.66060000000004</v>
      </c>
      <c r="C207" s="25">
        <f t="shared" si="15"/>
        <v>1.811845331749647E-2</v>
      </c>
      <c r="D207" s="25">
        <f t="shared" si="16"/>
        <v>5.1246724821654606E-2</v>
      </c>
      <c r="E207" s="25">
        <f t="shared" si="17"/>
        <v>0.12041707466388198</v>
      </c>
      <c r="F207" s="25">
        <f t="shared" si="18"/>
        <v>0.22268532929249063</v>
      </c>
      <c r="G207" s="11">
        <v>0</v>
      </c>
      <c r="H207" s="11">
        <v>0</v>
      </c>
      <c r="I207" s="11">
        <v>0</v>
      </c>
      <c r="J207" s="11">
        <v>0</v>
      </c>
      <c r="K207" s="11">
        <v>0.14494762653997176</v>
      </c>
      <c r="L207" s="11">
        <v>0</v>
      </c>
      <c r="M207" s="11">
        <v>0</v>
      </c>
      <c r="N207" s="11">
        <v>0</v>
      </c>
      <c r="O207" s="12">
        <v>0</v>
      </c>
      <c r="P207" s="12">
        <v>0</v>
      </c>
      <c r="Q207" s="12">
        <v>0.27351082155548878</v>
      </c>
      <c r="R207" s="12">
        <v>0</v>
      </c>
      <c r="S207" s="12">
        <v>0.56940870109168507</v>
      </c>
      <c r="T207" s="12">
        <v>0</v>
      </c>
      <c r="U207" s="12">
        <v>0</v>
      </c>
      <c r="V207" s="10">
        <f t="shared" si="19"/>
        <v>0.2</v>
      </c>
    </row>
    <row r="208" spans="1:22" s="1" customFormat="1" x14ac:dyDescent="0.2">
      <c r="A208" s="1" t="s">
        <v>186</v>
      </c>
      <c r="B208" s="1">
        <v>740.67629999999997</v>
      </c>
      <c r="C208" s="25">
        <f t="shared" si="15"/>
        <v>5.7713536260754497E-2</v>
      </c>
      <c r="D208" s="25">
        <f t="shared" si="16"/>
        <v>0.16323853142494082</v>
      </c>
      <c r="E208" s="25">
        <f t="shared" si="17"/>
        <v>3.2515700371026157</v>
      </c>
      <c r="F208" s="25">
        <f t="shared" si="18"/>
        <v>4.0648661694589823</v>
      </c>
      <c r="G208" s="11">
        <v>0</v>
      </c>
      <c r="H208" s="11">
        <v>0</v>
      </c>
      <c r="I208" s="11">
        <v>0</v>
      </c>
      <c r="J208" s="11">
        <v>0.46170829008603598</v>
      </c>
      <c r="K208" s="11">
        <v>0</v>
      </c>
      <c r="L208" s="11">
        <v>0</v>
      </c>
      <c r="M208" s="11">
        <v>0</v>
      </c>
      <c r="N208" s="11">
        <v>0</v>
      </c>
      <c r="O208" s="12">
        <v>0</v>
      </c>
      <c r="P208" s="12">
        <v>2.3585175976086505</v>
      </c>
      <c r="Q208" s="12">
        <v>9.9195808953430689</v>
      </c>
      <c r="R208" s="12">
        <v>0.95321155640351207</v>
      </c>
      <c r="S208" s="12">
        <v>8.1831096517856778</v>
      </c>
      <c r="T208" s="12">
        <v>1.1252606217851973</v>
      </c>
      <c r="U208" s="12">
        <v>0.22130993679220334</v>
      </c>
      <c r="V208" s="10">
        <f t="shared" si="19"/>
        <v>0.46666666666666667</v>
      </c>
    </row>
    <row r="209" spans="1:22" s="1" customFormat="1" x14ac:dyDescent="0.2">
      <c r="A209" s="1" t="s">
        <v>162</v>
      </c>
      <c r="B209" s="1">
        <v>738.66060000000004</v>
      </c>
      <c r="C209" s="25">
        <f t="shared" si="15"/>
        <v>3.1152565421665866E-2</v>
      </c>
      <c r="D209" s="25">
        <f t="shared" si="16"/>
        <v>6.0218536658823034E-2</v>
      </c>
      <c r="E209" s="25">
        <f t="shared" si="17"/>
        <v>2.0686642437013463</v>
      </c>
      <c r="F209" s="25">
        <f t="shared" si="18"/>
        <v>2.933858616333989</v>
      </c>
      <c r="G209" s="11">
        <v>0</v>
      </c>
      <c r="H209" s="11">
        <v>0</v>
      </c>
      <c r="I209" s="11">
        <v>0</v>
      </c>
      <c r="J209" s="11">
        <v>0.15695472894832954</v>
      </c>
      <c r="K209" s="11">
        <v>9.2265794424997383E-2</v>
      </c>
      <c r="L209" s="11">
        <v>0</v>
      </c>
      <c r="M209" s="11">
        <v>0</v>
      </c>
      <c r="N209" s="11">
        <v>0</v>
      </c>
      <c r="O209" s="12">
        <v>0.26900228911040902</v>
      </c>
      <c r="P209" s="12">
        <v>0.85567233287337785</v>
      </c>
      <c r="Q209" s="12">
        <v>7.0975900205670364</v>
      </c>
      <c r="R209" s="12">
        <v>0.46594561694181819</v>
      </c>
      <c r="S209" s="12">
        <v>5.4872770744656068</v>
      </c>
      <c r="T209" s="12">
        <v>0.30516237195117646</v>
      </c>
      <c r="U209" s="12">
        <v>0</v>
      </c>
      <c r="V209" s="10">
        <f t="shared" si="19"/>
        <v>0.53333333333333333</v>
      </c>
    </row>
    <row r="210" spans="1:22" s="1" customFormat="1" x14ac:dyDescent="0.2">
      <c r="A210" s="1" t="s">
        <v>291</v>
      </c>
      <c r="B210" s="1">
        <v>736.64499999999998</v>
      </c>
      <c r="C210" s="25">
        <f t="shared" si="15"/>
        <v>0</v>
      </c>
      <c r="D210" s="25">
        <f t="shared" si="16"/>
        <v>0</v>
      </c>
      <c r="E210" s="25">
        <f t="shared" si="17"/>
        <v>0.2851775454198639</v>
      </c>
      <c r="F210" s="25">
        <f t="shared" si="18"/>
        <v>0.55132987606088391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2">
        <v>0</v>
      </c>
      <c r="P210" s="12">
        <v>0.10861656404190483</v>
      </c>
      <c r="Q210" s="12">
        <v>0.396224127277925</v>
      </c>
      <c r="R210" s="12">
        <v>0</v>
      </c>
      <c r="S210" s="12">
        <v>1.4914021266192177</v>
      </c>
      <c r="T210" s="12">
        <v>0</v>
      </c>
      <c r="U210" s="12">
        <v>0</v>
      </c>
      <c r="V210" s="10">
        <f t="shared" si="19"/>
        <v>0.2</v>
      </c>
    </row>
    <row r="211" spans="1:22" s="1" customFormat="1" x14ac:dyDescent="0.2">
      <c r="A211" s="1" t="s">
        <v>255</v>
      </c>
      <c r="B211" s="1">
        <v>734.62929999999994</v>
      </c>
      <c r="C211" s="25">
        <f t="shared" si="15"/>
        <v>4.3484455287323948E-2</v>
      </c>
      <c r="D211" s="25">
        <f t="shared" si="16"/>
        <v>8.7464665393376329E-2</v>
      </c>
      <c r="E211" s="25">
        <f t="shared" si="17"/>
        <v>6.1641442882498954E-2</v>
      </c>
      <c r="F211" s="25">
        <f t="shared" si="18"/>
        <v>0.10003680705027529</v>
      </c>
      <c r="G211" s="11">
        <v>0.11002801983768029</v>
      </c>
      <c r="H211" s="11">
        <v>0</v>
      </c>
      <c r="I211" s="11">
        <v>0</v>
      </c>
      <c r="J211" s="11">
        <v>0</v>
      </c>
      <c r="K211" s="11">
        <v>0</v>
      </c>
      <c r="L211" s="11">
        <v>0.23784762246091132</v>
      </c>
      <c r="M211" s="11">
        <v>0</v>
      </c>
      <c r="N211" s="11">
        <v>0</v>
      </c>
      <c r="O211" s="12">
        <v>0</v>
      </c>
      <c r="P211" s="12">
        <v>0</v>
      </c>
      <c r="Q211" s="12">
        <v>0</v>
      </c>
      <c r="R211" s="12">
        <v>0.26233465078757523</v>
      </c>
      <c r="S211" s="12">
        <v>4.2651617551871905E-2</v>
      </c>
      <c r="T211" s="12">
        <v>0.12650383183804556</v>
      </c>
      <c r="U211" s="12">
        <v>0</v>
      </c>
      <c r="V211" s="10">
        <f t="shared" si="19"/>
        <v>0.33333333333333331</v>
      </c>
    </row>
    <row r="212" spans="1:22" s="1" customFormat="1" x14ac:dyDescent="0.2">
      <c r="A212" s="1" t="s">
        <v>292</v>
      </c>
      <c r="B212" s="1">
        <v>730.59849999999994</v>
      </c>
      <c r="C212" s="25">
        <f t="shared" si="15"/>
        <v>6.409397267271992E-2</v>
      </c>
      <c r="D212" s="25">
        <f t="shared" si="16"/>
        <v>0.12023804694193546</v>
      </c>
      <c r="E212" s="25">
        <f t="shared" si="17"/>
        <v>1.0396184920657634E-2</v>
      </c>
      <c r="F212" s="25">
        <f t="shared" si="18"/>
        <v>2.7505719883899861E-2</v>
      </c>
      <c r="G212" s="11">
        <v>0.34458193008649646</v>
      </c>
      <c r="H212" s="11">
        <v>0</v>
      </c>
      <c r="I212" s="11">
        <v>0</v>
      </c>
      <c r="J212" s="11">
        <v>0</v>
      </c>
      <c r="K212" s="11">
        <v>0</v>
      </c>
      <c r="L212" s="11">
        <v>5.9719394602957769E-2</v>
      </c>
      <c r="M212" s="11">
        <v>0.10845045669230513</v>
      </c>
      <c r="N212" s="11">
        <v>0</v>
      </c>
      <c r="O212" s="12">
        <v>0</v>
      </c>
      <c r="P212" s="12">
        <v>0</v>
      </c>
      <c r="Q212" s="12">
        <v>7.277329444460344E-2</v>
      </c>
      <c r="R212" s="12">
        <v>0</v>
      </c>
      <c r="S212" s="12">
        <v>0</v>
      </c>
      <c r="T212" s="12">
        <v>0</v>
      </c>
      <c r="U212" s="12">
        <v>0</v>
      </c>
      <c r="V212" s="10">
        <f t="shared" si="19"/>
        <v>0.26666666666666666</v>
      </c>
    </row>
    <row r="213" spans="1:22" s="1" customFormat="1" x14ac:dyDescent="0.2">
      <c r="A213" s="1" t="s">
        <v>256</v>
      </c>
      <c r="B213" s="1">
        <v>754.69190000000003</v>
      </c>
      <c r="C213" s="25">
        <f t="shared" si="15"/>
        <v>2.7977751650280075E-2</v>
      </c>
      <c r="D213" s="25">
        <f t="shared" si="16"/>
        <v>5.5063623178974931E-2</v>
      </c>
      <c r="E213" s="25">
        <f t="shared" si="17"/>
        <v>3.8206143776156838E-2</v>
      </c>
      <c r="F213" s="25">
        <f t="shared" si="18"/>
        <v>7.984840875002204E-2</v>
      </c>
      <c r="G213" s="11">
        <v>0</v>
      </c>
      <c r="H213" s="11">
        <v>0</v>
      </c>
      <c r="I213" s="11">
        <v>0</v>
      </c>
      <c r="J213" s="11">
        <v>0</v>
      </c>
      <c r="K213" s="11">
        <v>7.699748425333193E-2</v>
      </c>
      <c r="L213" s="11">
        <v>0</v>
      </c>
      <c r="M213" s="11">
        <v>0.14682452894890866</v>
      </c>
      <c r="N213" s="11">
        <v>0</v>
      </c>
      <c r="O213" s="12">
        <v>0</v>
      </c>
      <c r="P213" s="12">
        <v>0</v>
      </c>
      <c r="Q213" s="12">
        <v>5.4004204622745793E-2</v>
      </c>
      <c r="R213" s="12">
        <v>0</v>
      </c>
      <c r="S213" s="12">
        <v>0.2134388018103521</v>
      </c>
      <c r="T213" s="12">
        <v>0</v>
      </c>
      <c r="U213" s="12">
        <v>0</v>
      </c>
      <c r="V213" s="10">
        <f t="shared" si="19"/>
        <v>0.26666666666666666</v>
      </c>
    </row>
    <row r="214" spans="1:22" s="1" customFormat="1" x14ac:dyDescent="0.2">
      <c r="A214" s="1" t="s">
        <v>95</v>
      </c>
      <c r="B214" s="1">
        <v>768.70759999999996</v>
      </c>
      <c r="C214" s="25">
        <f t="shared" si="15"/>
        <v>0.53982871733793347</v>
      </c>
      <c r="D214" s="25">
        <f t="shared" si="16"/>
        <v>0.57748266412648042</v>
      </c>
      <c r="E214" s="25">
        <f t="shared" si="17"/>
        <v>2.4658141900514314</v>
      </c>
      <c r="F214" s="25">
        <f t="shared" si="18"/>
        <v>3.0918846916175413</v>
      </c>
      <c r="G214" s="11">
        <v>0.33308756459720712</v>
      </c>
      <c r="H214" s="11">
        <v>0.33849751569961256</v>
      </c>
      <c r="I214" s="11">
        <v>0</v>
      </c>
      <c r="J214" s="11">
        <v>0.65887466854462262</v>
      </c>
      <c r="K214" s="11">
        <v>1.5220104547203748</v>
      </c>
      <c r="L214" s="11">
        <v>0.1786645324479689</v>
      </c>
      <c r="M214" s="11">
        <v>1.2874950026936811</v>
      </c>
      <c r="N214" s="11">
        <v>0</v>
      </c>
      <c r="O214" s="12">
        <v>0.24456728176162276</v>
      </c>
      <c r="P214" s="12">
        <v>1.4246962654452875</v>
      </c>
      <c r="Q214" s="12">
        <v>7.9539637668636836</v>
      </c>
      <c r="R214" s="12">
        <v>0.53190137559194184</v>
      </c>
      <c r="S214" s="12">
        <v>5.7129085309207204</v>
      </c>
      <c r="T214" s="12">
        <v>1.2773103900960914</v>
      </c>
      <c r="U214" s="12">
        <v>0.11535171968067472</v>
      </c>
      <c r="V214" s="10">
        <f t="shared" si="19"/>
        <v>0.8666666666666667</v>
      </c>
    </row>
    <row r="215" spans="1:22" s="1" customFormat="1" x14ac:dyDescent="0.2">
      <c r="A215" s="1" t="s">
        <v>144</v>
      </c>
      <c r="B215" s="1">
        <v>766.69240000000002</v>
      </c>
      <c r="C215" s="25">
        <f t="shared" si="15"/>
        <v>0.75977194979403595</v>
      </c>
      <c r="D215" s="25">
        <f t="shared" si="16"/>
        <v>1.1876556194063965</v>
      </c>
      <c r="E215" s="25">
        <f t="shared" si="17"/>
        <v>2.3545447381946927</v>
      </c>
      <c r="F215" s="25">
        <f t="shared" si="18"/>
        <v>3.0856563359673896</v>
      </c>
      <c r="G215" s="11">
        <v>0</v>
      </c>
      <c r="H215" s="11">
        <v>0</v>
      </c>
      <c r="I215" s="11">
        <v>0</v>
      </c>
      <c r="J215" s="11">
        <v>0.79908134349527549</v>
      </c>
      <c r="K215" s="11">
        <v>3.2471214503382235</v>
      </c>
      <c r="L215" s="11">
        <v>0.22702411805849926</v>
      </c>
      <c r="M215" s="11">
        <v>1.8049486864602888</v>
      </c>
      <c r="N215" s="11">
        <v>0</v>
      </c>
      <c r="O215" s="12">
        <v>0</v>
      </c>
      <c r="P215" s="12">
        <v>2.1847669456005905</v>
      </c>
      <c r="Q215" s="12">
        <v>7.3462126065359552</v>
      </c>
      <c r="R215" s="12">
        <v>0.41570902456014686</v>
      </c>
      <c r="S215" s="12">
        <v>6.0664933094359759</v>
      </c>
      <c r="T215" s="12">
        <v>0.4686312812301785</v>
      </c>
      <c r="U215" s="12">
        <v>0</v>
      </c>
      <c r="V215" s="10">
        <f t="shared" si="19"/>
        <v>0.6</v>
      </c>
    </row>
    <row r="216" spans="1:22" s="1" customFormat="1" x14ac:dyDescent="0.2">
      <c r="A216" s="1" t="s">
        <v>293</v>
      </c>
      <c r="B216" s="1">
        <v>769.63170000000002</v>
      </c>
      <c r="C216" s="25">
        <f t="shared" si="15"/>
        <v>9.1031550186305762E-3</v>
      </c>
      <c r="D216" s="25">
        <f t="shared" si="16"/>
        <v>2.5747610575464132E-2</v>
      </c>
      <c r="E216" s="25">
        <f t="shared" si="17"/>
        <v>9.8107695513905177E-2</v>
      </c>
      <c r="F216" s="25">
        <f t="shared" si="18"/>
        <v>0.12803152423954445</v>
      </c>
      <c r="G216" s="11">
        <v>0</v>
      </c>
      <c r="H216" s="11">
        <v>0</v>
      </c>
      <c r="I216" s="11">
        <v>0</v>
      </c>
      <c r="J216" s="11">
        <v>0</v>
      </c>
      <c r="K216" s="11">
        <v>7.2825240149044609E-2</v>
      </c>
      <c r="L216" s="11">
        <v>0</v>
      </c>
      <c r="M216" s="11">
        <v>0</v>
      </c>
      <c r="N216" s="11">
        <v>0</v>
      </c>
      <c r="O216" s="12">
        <v>0.32186572376356204</v>
      </c>
      <c r="P216" s="12">
        <v>0</v>
      </c>
      <c r="Q216" s="12">
        <v>0</v>
      </c>
      <c r="R216" s="12">
        <v>0.21969041571356623</v>
      </c>
      <c r="S216" s="12">
        <v>3.1821092018703451E-2</v>
      </c>
      <c r="T216" s="12">
        <v>0</v>
      </c>
      <c r="U216" s="12">
        <v>0.11337663710150463</v>
      </c>
      <c r="V216" s="10">
        <f t="shared" si="19"/>
        <v>0.33333333333333331</v>
      </c>
    </row>
    <row r="217" spans="1:22" s="1" customFormat="1" x14ac:dyDescent="0.2">
      <c r="A217" s="1" t="s">
        <v>204</v>
      </c>
      <c r="B217" s="1">
        <v>764.67629999999997</v>
      </c>
      <c r="C217" s="25">
        <f t="shared" si="15"/>
        <v>0.11153089888670781</v>
      </c>
      <c r="D217" s="25">
        <f t="shared" si="16"/>
        <v>0.20343676541513703</v>
      </c>
      <c r="E217" s="25">
        <f t="shared" si="17"/>
        <v>0.40058525503361225</v>
      </c>
      <c r="F217" s="25">
        <f t="shared" si="18"/>
        <v>0.65659391495433139</v>
      </c>
      <c r="G217" s="11">
        <v>0</v>
      </c>
      <c r="H217" s="11">
        <v>0</v>
      </c>
      <c r="I217" s="11">
        <v>0</v>
      </c>
      <c r="J217" s="11">
        <v>0.17542847374401543</v>
      </c>
      <c r="K217" s="11">
        <v>0.58371922057425252</v>
      </c>
      <c r="L217" s="11">
        <v>0</v>
      </c>
      <c r="M217" s="11">
        <v>0.13309949677539451</v>
      </c>
      <c r="N217" s="11">
        <v>0</v>
      </c>
      <c r="O217" s="12">
        <v>0</v>
      </c>
      <c r="P217" s="12">
        <v>0.18957715668578162</v>
      </c>
      <c r="Q217" s="12">
        <v>0.949365068287639</v>
      </c>
      <c r="R217" s="12">
        <v>0</v>
      </c>
      <c r="S217" s="12">
        <v>1.6651545602618649</v>
      </c>
      <c r="T217" s="12">
        <v>0</v>
      </c>
      <c r="U217" s="12">
        <v>0</v>
      </c>
      <c r="V217" s="10">
        <f t="shared" si="19"/>
        <v>0.4</v>
      </c>
    </row>
    <row r="218" spans="1:22" s="1" customFormat="1" x14ac:dyDescent="0.2">
      <c r="A218" s="1" t="s">
        <v>257</v>
      </c>
      <c r="B218" s="1">
        <v>762.66060000000004</v>
      </c>
      <c r="C218" s="25">
        <f t="shared" si="15"/>
        <v>6.3119809491857803E-2</v>
      </c>
      <c r="D218" s="25">
        <f t="shared" si="16"/>
        <v>0.10176013457884318</v>
      </c>
      <c r="E218" s="25">
        <f t="shared" si="17"/>
        <v>9.0452961135725849E-3</v>
      </c>
      <c r="F218" s="25">
        <f t="shared" si="18"/>
        <v>2.3931604051452109E-2</v>
      </c>
      <c r="G218" s="11">
        <v>0</v>
      </c>
      <c r="H218" s="11">
        <v>0</v>
      </c>
      <c r="I218" s="11">
        <v>0</v>
      </c>
      <c r="J218" s="11">
        <v>0</v>
      </c>
      <c r="K218" s="11">
        <v>6.8958730665463111E-2</v>
      </c>
      <c r="L218" s="11">
        <v>0.17027376732348176</v>
      </c>
      <c r="M218" s="11">
        <v>0.26572597794591751</v>
      </c>
      <c r="N218" s="11">
        <v>0</v>
      </c>
      <c r="O218" s="12">
        <v>0</v>
      </c>
      <c r="P218" s="12">
        <v>0</v>
      </c>
      <c r="Q218" s="12">
        <v>6.3317072795008089E-2</v>
      </c>
      <c r="R218" s="12">
        <v>0</v>
      </c>
      <c r="S218" s="12">
        <v>0</v>
      </c>
      <c r="T218" s="12">
        <v>0</v>
      </c>
      <c r="U218" s="12">
        <v>0</v>
      </c>
      <c r="V218" s="10">
        <f t="shared" si="19"/>
        <v>0.26666666666666666</v>
      </c>
    </row>
    <row r="219" spans="1:22" s="1" customFormat="1" x14ac:dyDescent="0.2">
      <c r="A219" s="1" t="s">
        <v>258</v>
      </c>
      <c r="B219" s="1">
        <v>760.64499999999998</v>
      </c>
      <c r="C219" s="25">
        <f t="shared" si="15"/>
        <v>0.11631495763660443</v>
      </c>
      <c r="D219" s="25">
        <f t="shared" si="16"/>
        <v>0.2414917098703451</v>
      </c>
      <c r="E219" s="25">
        <f t="shared" si="17"/>
        <v>1.055891198157681E-2</v>
      </c>
      <c r="F219" s="25">
        <f t="shared" si="18"/>
        <v>2.7936255218672459E-2</v>
      </c>
      <c r="G219" s="11">
        <v>0</v>
      </c>
      <c r="H219" s="11">
        <v>0.69459727355988288</v>
      </c>
      <c r="I219" s="11">
        <v>0</v>
      </c>
      <c r="J219" s="11">
        <v>0.17348604228636899</v>
      </c>
      <c r="K219" s="11">
        <v>6.2436345246583543E-2</v>
      </c>
      <c r="L219" s="11">
        <v>0</v>
      </c>
      <c r="M219" s="11">
        <v>0</v>
      </c>
      <c r="N219" s="11">
        <v>0</v>
      </c>
      <c r="O219" s="12">
        <v>0</v>
      </c>
      <c r="P219" s="12">
        <v>7.3912383871037671E-2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0">
        <f t="shared" si="19"/>
        <v>0.26666666666666666</v>
      </c>
    </row>
    <row r="220" spans="1:22" s="1" customFormat="1" x14ac:dyDescent="0.2">
      <c r="A220" s="1" t="s">
        <v>232</v>
      </c>
      <c r="B220" s="1">
        <v>782.72320000000002</v>
      </c>
      <c r="C220" s="25">
        <f t="shared" si="15"/>
        <v>0.35826593885341229</v>
      </c>
      <c r="D220" s="25">
        <f t="shared" si="16"/>
        <v>0.60571417037632846</v>
      </c>
      <c r="E220" s="25">
        <f t="shared" si="17"/>
        <v>5.3810801362670878E-2</v>
      </c>
      <c r="F220" s="25">
        <f t="shared" si="18"/>
        <v>9.9622241826413355E-2</v>
      </c>
      <c r="G220" s="11">
        <v>0.32065013318076718</v>
      </c>
      <c r="H220" s="11">
        <v>0</v>
      </c>
      <c r="I220" s="11">
        <v>0</v>
      </c>
      <c r="J220" s="11">
        <v>0</v>
      </c>
      <c r="K220" s="11">
        <v>1.6280691047314371</v>
      </c>
      <c r="L220" s="11">
        <v>0</v>
      </c>
      <c r="M220" s="11">
        <v>0.91740827291509408</v>
      </c>
      <c r="N220" s="11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0.25495051148322473</v>
      </c>
      <c r="T220" s="12">
        <v>0.12172509805547144</v>
      </c>
      <c r="U220" s="12">
        <v>0</v>
      </c>
      <c r="V220" s="10">
        <f t="shared" si="19"/>
        <v>0.33333333333333331</v>
      </c>
    </row>
    <row r="221" spans="1:22" s="1" customFormat="1" x14ac:dyDescent="0.2">
      <c r="A221" s="1" t="s">
        <v>233</v>
      </c>
      <c r="B221" s="1">
        <v>780.70759999999996</v>
      </c>
      <c r="C221" s="25">
        <f t="shared" si="15"/>
        <v>0.66450346090340573</v>
      </c>
      <c r="D221" s="25">
        <f t="shared" si="16"/>
        <v>1.1501490695594734</v>
      </c>
      <c r="E221" s="25">
        <f t="shared" si="17"/>
        <v>6.9808975150945224E-2</v>
      </c>
      <c r="F221" s="25">
        <f t="shared" si="18"/>
        <v>0.12056727653944382</v>
      </c>
      <c r="G221" s="11">
        <v>0.30438395249629424</v>
      </c>
      <c r="H221" s="11">
        <v>0</v>
      </c>
      <c r="I221" s="11">
        <v>0</v>
      </c>
      <c r="J221" s="11">
        <v>0</v>
      </c>
      <c r="K221" s="11">
        <v>2.7717945345788784</v>
      </c>
      <c r="L221" s="11">
        <v>0</v>
      </c>
      <c r="M221" s="11">
        <v>2.2398492001520731</v>
      </c>
      <c r="N221" s="11">
        <v>0</v>
      </c>
      <c r="O221" s="12">
        <v>0.27544556840323192</v>
      </c>
      <c r="P221" s="12">
        <v>0</v>
      </c>
      <c r="Q221" s="12">
        <v>0</v>
      </c>
      <c r="R221" s="12">
        <v>0</v>
      </c>
      <c r="S221" s="12">
        <v>0.21321725765338467</v>
      </c>
      <c r="T221" s="12">
        <v>0</v>
      </c>
      <c r="U221" s="12">
        <v>0</v>
      </c>
      <c r="V221" s="10">
        <f t="shared" si="19"/>
        <v>0.33333333333333331</v>
      </c>
    </row>
    <row r="222" spans="1:22" s="1" customFormat="1" x14ac:dyDescent="0.2">
      <c r="A222" s="1" t="s">
        <v>234</v>
      </c>
      <c r="B222" s="1">
        <v>799.67859999999996</v>
      </c>
      <c r="C222" s="25">
        <f t="shared" si="15"/>
        <v>1.8011247495043223E-2</v>
      </c>
      <c r="D222" s="25">
        <f t="shared" si="16"/>
        <v>5.0943500965497122E-2</v>
      </c>
      <c r="E222" s="25">
        <f t="shared" si="17"/>
        <v>0.11176131828006605</v>
      </c>
      <c r="F222" s="25">
        <f t="shared" si="18"/>
        <v>9.6754359556642841E-2</v>
      </c>
      <c r="G222" s="11">
        <v>0</v>
      </c>
      <c r="H222" s="11">
        <v>0</v>
      </c>
      <c r="I222" s="11">
        <v>0</v>
      </c>
      <c r="J222" s="11">
        <v>0</v>
      </c>
      <c r="K222" s="11">
        <v>0.14408997996034578</v>
      </c>
      <c r="L222" s="11">
        <v>0</v>
      </c>
      <c r="M222" s="11">
        <v>0</v>
      </c>
      <c r="N222" s="11">
        <v>0</v>
      </c>
      <c r="O222" s="12">
        <v>0.2389747623579204</v>
      </c>
      <c r="P222" s="12">
        <v>0.12146086913942124</v>
      </c>
      <c r="Q222" s="12">
        <v>6.9804724960589301E-2</v>
      </c>
      <c r="R222" s="12">
        <v>0</v>
      </c>
      <c r="S222" s="12">
        <v>0</v>
      </c>
      <c r="T222" s="12">
        <v>0.12662320405743965</v>
      </c>
      <c r="U222" s="12">
        <v>0.22546566744509169</v>
      </c>
      <c r="V222" s="10">
        <f t="shared" si="19"/>
        <v>0.4</v>
      </c>
    </row>
    <row r="223" spans="1:22" s="1" customFormat="1" x14ac:dyDescent="0.2">
      <c r="A223" s="1" t="s">
        <v>78</v>
      </c>
      <c r="B223" s="1">
        <v>794.72320000000002</v>
      </c>
      <c r="C223" s="25">
        <f t="shared" si="15"/>
        <v>3.7799582597936823</v>
      </c>
      <c r="D223" s="25">
        <f t="shared" si="16"/>
        <v>4.7027502651053057</v>
      </c>
      <c r="E223" s="25">
        <f t="shared" si="17"/>
        <v>3.5699083527531417</v>
      </c>
      <c r="F223" s="25">
        <f t="shared" si="18"/>
        <v>2.8219314648033742</v>
      </c>
      <c r="G223" s="11">
        <v>1.3719237327065801</v>
      </c>
      <c r="H223" s="11">
        <v>2.0066844511334518</v>
      </c>
      <c r="I223" s="11">
        <v>0.21278630643046503</v>
      </c>
      <c r="J223" s="11">
        <v>2.6425161532626547</v>
      </c>
      <c r="K223" s="11">
        <v>10.547115712124029</v>
      </c>
      <c r="L223" s="11">
        <v>1.5154236371628937</v>
      </c>
      <c r="M223" s="11">
        <v>11.943216085529381</v>
      </c>
      <c r="N223" s="11">
        <v>0</v>
      </c>
      <c r="O223" s="12">
        <v>0.49238088144927789</v>
      </c>
      <c r="P223" s="12">
        <v>4.073038033115167</v>
      </c>
      <c r="Q223" s="12">
        <v>8.0291096404911677</v>
      </c>
      <c r="R223" s="12">
        <v>3.5743304859643388</v>
      </c>
      <c r="S223" s="12">
        <v>5.9885399596147311</v>
      </c>
      <c r="T223" s="12">
        <v>2.6493444054994955</v>
      </c>
      <c r="U223" s="12">
        <v>0.18261506313781767</v>
      </c>
      <c r="V223" s="10">
        <f t="shared" si="19"/>
        <v>0.93333333333333335</v>
      </c>
    </row>
    <row r="224" spans="1:22" s="1" customFormat="1" x14ac:dyDescent="0.2">
      <c r="A224" s="1" t="s">
        <v>145</v>
      </c>
      <c r="B224" s="1">
        <v>792.70759999999996</v>
      </c>
      <c r="C224" s="25">
        <f t="shared" si="15"/>
        <v>1.4972644949035951</v>
      </c>
      <c r="D224" s="25">
        <f t="shared" si="16"/>
        <v>2.5382080026558649</v>
      </c>
      <c r="E224" s="25">
        <f t="shared" si="17"/>
        <v>0.86897681389884707</v>
      </c>
      <c r="F224" s="25">
        <f t="shared" si="18"/>
        <v>1.0182587435673005</v>
      </c>
      <c r="G224" s="11">
        <v>0.67051523025999549</v>
      </c>
      <c r="H224" s="11">
        <v>0</v>
      </c>
      <c r="I224" s="11">
        <v>0</v>
      </c>
      <c r="J224" s="11">
        <v>0.22788652534651382</v>
      </c>
      <c r="K224" s="11">
        <v>6.2982601725445644</v>
      </c>
      <c r="L224" s="11">
        <v>0</v>
      </c>
      <c r="M224" s="11">
        <v>4.7814540310776872</v>
      </c>
      <c r="N224" s="11">
        <v>0</v>
      </c>
      <c r="O224" s="12">
        <v>0</v>
      </c>
      <c r="P224" s="12">
        <v>0.67290180395588783</v>
      </c>
      <c r="Q224" s="12">
        <v>2.3700083242761019</v>
      </c>
      <c r="R224" s="12">
        <v>0.50353482430808616</v>
      </c>
      <c r="S224" s="12">
        <v>2.2599177149800589</v>
      </c>
      <c r="T224" s="12">
        <v>0.27647502977179489</v>
      </c>
      <c r="U224" s="12">
        <v>0</v>
      </c>
      <c r="V224" s="10">
        <f t="shared" si="19"/>
        <v>0.6</v>
      </c>
    </row>
    <row r="225" spans="1:22" s="1" customFormat="1" x14ac:dyDescent="0.2">
      <c r="A225" s="1" t="s">
        <v>259</v>
      </c>
      <c r="B225" s="1">
        <v>790.69190000000003</v>
      </c>
      <c r="C225" s="25">
        <f t="shared" si="15"/>
        <v>4.0585587035300949E-2</v>
      </c>
      <c r="D225" s="25">
        <f t="shared" si="16"/>
        <v>8.2994845272018128E-2</v>
      </c>
      <c r="E225" s="25">
        <f t="shared" si="17"/>
        <v>5.9450105788798828E-2</v>
      </c>
      <c r="F225" s="25">
        <f t="shared" si="18"/>
        <v>0.10927329183804264</v>
      </c>
      <c r="G225" s="11">
        <v>0</v>
      </c>
      <c r="H225" s="11">
        <v>0</v>
      </c>
      <c r="I225" s="11">
        <v>0</v>
      </c>
      <c r="J225" s="11">
        <v>0.22823792231763804</v>
      </c>
      <c r="K225" s="11">
        <v>9.6446773964769542E-2</v>
      </c>
      <c r="L225" s="11">
        <v>0</v>
      </c>
      <c r="M225" s="11">
        <v>0</v>
      </c>
      <c r="N225" s="11">
        <v>0</v>
      </c>
      <c r="O225" s="12">
        <v>0</v>
      </c>
      <c r="P225" s="12">
        <v>0</v>
      </c>
      <c r="Q225" s="12">
        <v>0.13809894571476317</v>
      </c>
      <c r="R225" s="12">
        <v>0</v>
      </c>
      <c r="S225" s="12">
        <v>0.27805179480682862</v>
      </c>
      <c r="T225" s="12">
        <v>0</v>
      </c>
      <c r="U225" s="12">
        <v>0</v>
      </c>
      <c r="V225" s="10">
        <f t="shared" si="19"/>
        <v>0.26666666666666666</v>
      </c>
    </row>
    <row r="226" spans="1:22" s="1" customFormat="1" x14ac:dyDescent="0.2">
      <c r="A226" s="1" t="s">
        <v>48</v>
      </c>
      <c r="B226" s="1">
        <v>788.67629999999997</v>
      </c>
      <c r="C226" s="25">
        <f t="shared" si="15"/>
        <v>1.0479894195224748</v>
      </c>
      <c r="D226" s="25">
        <f t="shared" si="16"/>
        <v>0.75254943230744153</v>
      </c>
      <c r="E226" s="25">
        <f t="shared" si="17"/>
        <v>0.63306567732916363</v>
      </c>
      <c r="F226" s="25">
        <f t="shared" si="18"/>
        <v>0.70797383484281817</v>
      </c>
      <c r="G226" s="11">
        <v>0.54388719128544527</v>
      </c>
      <c r="H226" s="11">
        <v>2.4465702424505653</v>
      </c>
      <c r="I226" s="11">
        <v>1.4407539693741003</v>
      </c>
      <c r="J226" s="11">
        <v>1.1151302562013494</v>
      </c>
      <c r="K226" s="11">
        <v>0.51143901086391141</v>
      </c>
      <c r="L226" s="11">
        <v>0.49821272257499155</v>
      </c>
      <c r="M226" s="11">
        <v>0.21778310347619026</v>
      </c>
      <c r="N226" s="11">
        <v>1.6101388599532445</v>
      </c>
      <c r="O226" s="12">
        <v>0.17895044649508271</v>
      </c>
      <c r="P226" s="12">
        <v>0.5114368996426123</v>
      </c>
      <c r="Q226" s="12">
        <v>0.39502503475699174</v>
      </c>
      <c r="R226" s="12">
        <v>2.1928469579727858</v>
      </c>
      <c r="S226" s="12">
        <v>0.39549503085736076</v>
      </c>
      <c r="T226" s="12">
        <v>0.61452004599559129</v>
      </c>
      <c r="U226" s="12">
        <v>0.14318532558372116</v>
      </c>
      <c r="V226" s="10">
        <f t="shared" si="19"/>
        <v>1</v>
      </c>
    </row>
    <row r="227" spans="1:22" s="1" customFormat="1" x14ac:dyDescent="0.2">
      <c r="A227" s="1" t="s">
        <v>294</v>
      </c>
      <c r="B227" s="1">
        <v>786.66060000000004</v>
      </c>
      <c r="C227" s="25">
        <f t="shared" si="15"/>
        <v>3.4876089289796901E-2</v>
      </c>
      <c r="D227" s="25">
        <f t="shared" si="16"/>
        <v>9.8644476952331639E-2</v>
      </c>
      <c r="E227" s="25">
        <f t="shared" si="17"/>
        <v>9.8697749887214498E-2</v>
      </c>
      <c r="F227" s="25">
        <f t="shared" si="18"/>
        <v>0.23390536905887335</v>
      </c>
      <c r="G227" s="11">
        <v>0.27900871431837521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2">
        <v>0</v>
      </c>
      <c r="P227" s="12">
        <v>6.4551996642891241E-2</v>
      </c>
      <c r="Q227" s="12">
        <v>0</v>
      </c>
      <c r="R227" s="12">
        <v>0.62633225256761027</v>
      </c>
      <c r="S227" s="12">
        <v>0</v>
      </c>
      <c r="T227" s="12">
        <v>0</v>
      </c>
      <c r="U227" s="12">
        <v>0</v>
      </c>
      <c r="V227" s="10">
        <f t="shared" si="19"/>
        <v>0.2</v>
      </c>
    </row>
    <row r="228" spans="1:22" s="1" customFormat="1" x14ac:dyDescent="0.2">
      <c r="A228" s="1" t="s">
        <v>187</v>
      </c>
      <c r="B228" s="1">
        <v>808.73889999999994</v>
      </c>
      <c r="C228" s="25">
        <f t="shared" si="15"/>
        <v>2.0569187670809543</v>
      </c>
      <c r="D228" s="25">
        <f t="shared" si="16"/>
        <v>3.2044177856038103</v>
      </c>
      <c r="E228" s="25">
        <f t="shared" si="17"/>
        <v>0.15367600257059663</v>
      </c>
      <c r="F228" s="25">
        <f t="shared" si="18"/>
        <v>0.20733016772968915</v>
      </c>
      <c r="G228" s="11">
        <v>2.0067576317258067</v>
      </c>
      <c r="H228" s="11">
        <v>0</v>
      </c>
      <c r="I228" s="11">
        <v>0</v>
      </c>
      <c r="J228" s="11">
        <v>0</v>
      </c>
      <c r="K228" s="11">
        <v>6.8771021292508205</v>
      </c>
      <c r="L228" s="11">
        <v>0.19826495898813429</v>
      </c>
      <c r="M228" s="11">
        <v>7.3732254166828737</v>
      </c>
      <c r="N228" s="11">
        <v>0</v>
      </c>
      <c r="O228" s="12">
        <v>0</v>
      </c>
      <c r="P228" s="12">
        <v>0</v>
      </c>
      <c r="Q228" s="12">
        <v>0.21217443231706473</v>
      </c>
      <c r="R228" s="12">
        <v>0.48347572431501146</v>
      </c>
      <c r="S228" s="12">
        <v>0.38008186136210026</v>
      </c>
      <c r="T228" s="12">
        <v>0</v>
      </c>
      <c r="U228" s="12">
        <v>0</v>
      </c>
      <c r="V228" s="10">
        <f t="shared" si="19"/>
        <v>0.46666666666666667</v>
      </c>
    </row>
    <row r="229" spans="1:22" s="1" customFormat="1" x14ac:dyDescent="0.2">
      <c r="A229" s="1" t="s">
        <v>188</v>
      </c>
      <c r="B229" s="1">
        <v>802.69240000000002</v>
      </c>
      <c r="C229" s="25">
        <f t="shared" si="15"/>
        <v>0.18271874372957431</v>
      </c>
      <c r="D229" s="25">
        <f t="shared" si="16"/>
        <v>0.20331000119831771</v>
      </c>
      <c r="E229" s="25">
        <f t="shared" si="17"/>
        <v>4.7353069772843356E-2</v>
      </c>
      <c r="F229" s="25">
        <f t="shared" si="18"/>
        <v>8.6258776258072364E-2</v>
      </c>
      <c r="G229" s="11">
        <v>0.60003189264564361</v>
      </c>
      <c r="H229" s="11">
        <v>0</v>
      </c>
      <c r="I229" s="11">
        <v>0.16021514834553263</v>
      </c>
      <c r="J229" s="11">
        <v>0.30046956739860431</v>
      </c>
      <c r="K229" s="11">
        <v>0</v>
      </c>
      <c r="L229" s="11">
        <v>0.20444179694643583</v>
      </c>
      <c r="M229" s="11">
        <v>0</v>
      </c>
      <c r="N229" s="11">
        <v>0.19659154450037805</v>
      </c>
      <c r="O229" s="12">
        <v>0</v>
      </c>
      <c r="P229" s="12">
        <v>0.21771159241008031</v>
      </c>
      <c r="Q229" s="12">
        <v>0</v>
      </c>
      <c r="R229" s="12">
        <v>0</v>
      </c>
      <c r="S229" s="12">
        <v>0</v>
      </c>
      <c r="T229" s="12">
        <v>0.11375989599982317</v>
      </c>
      <c r="U229" s="12">
        <v>0</v>
      </c>
      <c r="V229" s="10">
        <f t="shared" si="19"/>
        <v>0.46666666666666667</v>
      </c>
    </row>
    <row r="230" spans="1:22" s="1" customFormat="1" x14ac:dyDescent="0.2">
      <c r="A230" s="1" t="s">
        <v>146</v>
      </c>
      <c r="B230" s="1">
        <v>829.72559999999999</v>
      </c>
      <c r="C230" s="25">
        <f t="shared" si="15"/>
        <v>0.68277381565580209</v>
      </c>
      <c r="D230" s="25">
        <f t="shared" si="16"/>
        <v>0.69045846985544712</v>
      </c>
      <c r="E230" s="25">
        <f t="shared" si="17"/>
        <v>0.20019554252925084</v>
      </c>
      <c r="F230" s="25">
        <f t="shared" si="18"/>
        <v>0.34344526524512659</v>
      </c>
      <c r="G230" s="11">
        <v>0.31489263421119251</v>
      </c>
      <c r="H230" s="11">
        <v>0</v>
      </c>
      <c r="I230" s="11">
        <v>0.63308112894813473</v>
      </c>
      <c r="J230" s="11">
        <v>0</v>
      </c>
      <c r="K230" s="11">
        <v>2.0875975706632612</v>
      </c>
      <c r="L230" s="11">
        <v>0.64773690923714256</v>
      </c>
      <c r="M230" s="11">
        <v>0.56789482837109961</v>
      </c>
      <c r="N230" s="11">
        <v>1.2109874538155867</v>
      </c>
      <c r="O230" s="12">
        <v>0.93660073409434463</v>
      </c>
      <c r="P230" s="12">
        <v>0.27143576975429662</v>
      </c>
      <c r="Q230" s="12">
        <v>0</v>
      </c>
      <c r="R230" s="12">
        <v>0</v>
      </c>
      <c r="S230" s="12">
        <v>0</v>
      </c>
      <c r="T230" s="12">
        <v>0</v>
      </c>
      <c r="U230" s="12">
        <v>0.19333229385611456</v>
      </c>
      <c r="V230" s="10">
        <f t="shared" si="19"/>
        <v>0.6</v>
      </c>
    </row>
    <row r="231" spans="1:22" s="1" customFormat="1" x14ac:dyDescent="0.2">
      <c r="A231" s="1" t="s">
        <v>79</v>
      </c>
      <c r="B231" s="1">
        <v>822.75450000000001</v>
      </c>
      <c r="C231" s="25">
        <f t="shared" si="15"/>
        <v>9.0287003348377617</v>
      </c>
      <c r="D231" s="25">
        <f t="shared" si="16"/>
        <v>8.5894935624700803</v>
      </c>
      <c r="E231" s="25">
        <f t="shared" si="17"/>
        <v>10.711188412420066</v>
      </c>
      <c r="F231" s="25">
        <f t="shared" si="18"/>
        <v>2.3429564445284994</v>
      </c>
      <c r="G231" s="11">
        <v>7.6362680755940504</v>
      </c>
      <c r="H231" s="11">
        <v>5.2449432455234639</v>
      </c>
      <c r="I231" s="11">
        <v>2.1899465747937321</v>
      </c>
      <c r="J231" s="11">
        <v>3.7752967804469351</v>
      </c>
      <c r="K231" s="11">
        <v>22.585978636482476</v>
      </c>
      <c r="L231" s="11">
        <v>9.0991707215380462</v>
      </c>
      <c r="M231" s="11">
        <v>21.697998644323395</v>
      </c>
      <c r="N231" s="11">
        <v>0</v>
      </c>
      <c r="O231" s="12">
        <v>7.8260373315711496</v>
      </c>
      <c r="P231" s="12">
        <v>11.529137902242674</v>
      </c>
      <c r="Q231" s="12">
        <v>11.873849884852001</v>
      </c>
      <c r="R231" s="12">
        <v>13.022792585235045</v>
      </c>
      <c r="S231" s="12">
        <v>10.459922968570682</v>
      </c>
      <c r="T231" s="12">
        <v>13.007064167162335</v>
      </c>
      <c r="U231" s="12">
        <v>7.2595140473065713</v>
      </c>
      <c r="V231" s="10">
        <f t="shared" si="19"/>
        <v>0.93333333333333335</v>
      </c>
    </row>
    <row r="232" spans="1:22" s="1" customFormat="1" x14ac:dyDescent="0.2">
      <c r="A232" s="1" t="s">
        <v>295</v>
      </c>
      <c r="B232" s="1">
        <v>825.6943</v>
      </c>
      <c r="C232" s="25">
        <f t="shared" si="15"/>
        <v>5.3315204666664714E-2</v>
      </c>
      <c r="D232" s="25">
        <f t="shared" si="16"/>
        <v>0.10735131446370631</v>
      </c>
      <c r="E232" s="25">
        <f t="shared" si="17"/>
        <v>5.9886251107006343E-2</v>
      </c>
      <c r="F232" s="25">
        <f t="shared" si="18"/>
        <v>0.14486873682647233</v>
      </c>
      <c r="G232" s="11">
        <v>0</v>
      </c>
      <c r="H232" s="11">
        <v>0</v>
      </c>
      <c r="I232" s="11">
        <v>0</v>
      </c>
      <c r="J232" s="11">
        <v>0</v>
      </c>
      <c r="K232" s="11">
        <v>0.29215906912900624</v>
      </c>
      <c r="L232" s="11">
        <v>0</v>
      </c>
      <c r="M232" s="11">
        <v>0.13436256820431144</v>
      </c>
      <c r="N232" s="11">
        <v>0</v>
      </c>
      <c r="O232" s="12">
        <v>0.38730999870066635</v>
      </c>
      <c r="P232" s="12">
        <v>0</v>
      </c>
      <c r="Q232" s="12">
        <v>0</v>
      </c>
      <c r="R232" s="12">
        <v>0</v>
      </c>
      <c r="S232" s="12">
        <v>3.1893759048378031E-2</v>
      </c>
      <c r="T232" s="12">
        <v>0</v>
      </c>
      <c r="U232" s="12">
        <v>0</v>
      </c>
      <c r="V232" s="10">
        <f t="shared" si="19"/>
        <v>0.26666666666666666</v>
      </c>
    </row>
    <row r="233" spans="1:22" s="1" customFormat="1" x14ac:dyDescent="0.2">
      <c r="A233" s="1" t="s">
        <v>80</v>
      </c>
      <c r="B233" s="1">
        <v>820.73889999999994</v>
      </c>
      <c r="C233" s="25">
        <f t="shared" si="15"/>
        <v>6.4919622682082867</v>
      </c>
      <c r="D233" s="25">
        <f t="shared" si="16"/>
        <v>7.6948222039029721</v>
      </c>
      <c r="E233" s="25">
        <f t="shared" si="17"/>
        <v>5.1299413525745319</v>
      </c>
      <c r="F233" s="25">
        <f t="shared" si="18"/>
        <v>1.1777185702529034</v>
      </c>
      <c r="G233" s="11">
        <v>4.895464282609252</v>
      </c>
      <c r="H233" s="11">
        <v>3.1199842904305353</v>
      </c>
      <c r="I233" s="11">
        <v>0.70587115230561137</v>
      </c>
      <c r="J233" s="11">
        <v>1.4481112572186721</v>
      </c>
      <c r="K233" s="11">
        <v>18.820244072229798</v>
      </c>
      <c r="L233" s="11">
        <v>4.4773026325037559</v>
      </c>
      <c r="M233" s="11">
        <v>18.468720458368661</v>
      </c>
      <c r="N233" s="11">
        <v>0</v>
      </c>
      <c r="O233" s="12">
        <v>3.1359343423421775</v>
      </c>
      <c r="P233" s="12">
        <v>6.5375464128639535</v>
      </c>
      <c r="Q233" s="12">
        <v>4.4747653488933921</v>
      </c>
      <c r="R233" s="12">
        <v>5.4487379533906379</v>
      </c>
      <c r="S233" s="12">
        <v>5.6341827696978264</v>
      </c>
      <c r="T233" s="12">
        <v>6.202917320045124</v>
      </c>
      <c r="U233" s="12">
        <v>4.4755053207886073</v>
      </c>
      <c r="V233" s="10">
        <f t="shared" si="19"/>
        <v>0.93333333333333335</v>
      </c>
    </row>
    <row r="234" spans="1:22" s="1" customFormat="1" x14ac:dyDescent="0.2">
      <c r="A234" s="1" t="s">
        <v>163</v>
      </c>
      <c r="B234" s="1">
        <v>818.72320000000002</v>
      </c>
      <c r="C234" s="25">
        <f t="shared" si="15"/>
        <v>0.84866630993136905</v>
      </c>
      <c r="D234" s="25">
        <f t="shared" si="16"/>
        <v>1.3699762167482896</v>
      </c>
      <c r="E234" s="25">
        <f t="shared" si="17"/>
        <v>0.16332982013358668</v>
      </c>
      <c r="F234" s="25">
        <f t="shared" si="18"/>
        <v>0.22709489376051767</v>
      </c>
      <c r="G234" s="11">
        <v>0.30293423846736789</v>
      </c>
      <c r="H234" s="11">
        <v>0</v>
      </c>
      <c r="I234" s="11">
        <v>0</v>
      </c>
      <c r="J234" s="11">
        <v>0.33402423847104151</v>
      </c>
      <c r="K234" s="11">
        <v>3.8269820145566142</v>
      </c>
      <c r="L234" s="11">
        <v>0.34206477774555488</v>
      </c>
      <c r="M234" s="11">
        <v>1.9833252102103744</v>
      </c>
      <c r="N234" s="11">
        <v>0</v>
      </c>
      <c r="O234" s="12">
        <v>0</v>
      </c>
      <c r="P234" s="12">
        <v>0.40846770953404338</v>
      </c>
      <c r="Q234" s="12">
        <v>0.19518896342363837</v>
      </c>
      <c r="R234" s="12">
        <v>0</v>
      </c>
      <c r="S234" s="12">
        <v>0.53965206797742493</v>
      </c>
      <c r="T234" s="12">
        <v>0</v>
      </c>
      <c r="U234" s="12">
        <v>0</v>
      </c>
      <c r="V234" s="10">
        <f t="shared" si="19"/>
        <v>0.53333333333333333</v>
      </c>
    </row>
    <row r="235" spans="1:22" s="1" customFormat="1" x14ac:dyDescent="0.2">
      <c r="A235" s="1" t="s">
        <v>96</v>
      </c>
      <c r="B235" s="1">
        <v>816.70759999999996</v>
      </c>
      <c r="C235" s="25">
        <f t="shared" si="15"/>
        <v>0.3709057803586871</v>
      </c>
      <c r="D235" s="25">
        <f t="shared" si="16"/>
        <v>0.32294003439098162</v>
      </c>
      <c r="E235" s="25">
        <f t="shared" si="17"/>
        <v>0.30550501399375168</v>
      </c>
      <c r="F235" s="25">
        <f t="shared" si="18"/>
        <v>0.19219401299147187</v>
      </c>
      <c r="G235" s="11">
        <v>0.84770819621824145</v>
      </c>
      <c r="H235" s="11">
        <v>0</v>
      </c>
      <c r="I235" s="11">
        <v>0.81668449834508394</v>
      </c>
      <c r="J235" s="11">
        <v>0.53844842606068577</v>
      </c>
      <c r="K235" s="11">
        <v>0.22669021941015194</v>
      </c>
      <c r="L235" s="11">
        <v>0.20410733252372285</v>
      </c>
      <c r="M235" s="11">
        <v>0.11025329283135434</v>
      </c>
      <c r="N235" s="11">
        <v>0.22335427748025671</v>
      </c>
      <c r="O235" s="12">
        <v>0</v>
      </c>
      <c r="P235" s="12">
        <v>0.54926965734049593</v>
      </c>
      <c r="Q235" s="12">
        <v>0.30674044422065871</v>
      </c>
      <c r="R235" s="12">
        <v>0.43727991245813308</v>
      </c>
      <c r="S235" s="12">
        <v>0.11019992821213467</v>
      </c>
      <c r="T235" s="12">
        <v>0.42078670141473007</v>
      </c>
      <c r="U235" s="12">
        <v>0.31425845431010907</v>
      </c>
      <c r="V235" s="10">
        <f t="shared" si="19"/>
        <v>0.8666666666666667</v>
      </c>
    </row>
    <row r="236" spans="1:22" s="1" customFormat="1" x14ac:dyDescent="0.2">
      <c r="A236" s="1" t="s">
        <v>81</v>
      </c>
      <c r="B236" s="1">
        <v>814.69190000000003</v>
      </c>
      <c r="C236" s="25">
        <f t="shared" si="15"/>
        <v>1.8121506930596076</v>
      </c>
      <c r="D236" s="25">
        <f t="shared" si="16"/>
        <v>1.6452690410235444</v>
      </c>
      <c r="E236" s="25">
        <f t="shared" si="17"/>
        <v>1.1126315032378649</v>
      </c>
      <c r="F236" s="25">
        <f t="shared" si="18"/>
        <v>0.78859264541474927</v>
      </c>
      <c r="G236" s="11">
        <v>0.30263290015351024</v>
      </c>
      <c r="H236" s="11">
        <v>0</v>
      </c>
      <c r="I236" s="11">
        <v>4.7237585392287409</v>
      </c>
      <c r="J236" s="11">
        <v>2.5242180288556697</v>
      </c>
      <c r="K236" s="11">
        <v>0.81075052271634307</v>
      </c>
      <c r="L236" s="11">
        <v>1.1236692876289343</v>
      </c>
      <c r="M236" s="11">
        <v>1.5157775776981046</v>
      </c>
      <c r="N236" s="11">
        <v>3.4963986881955584</v>
      </c>
      <c r="O236" s="12">
        <v>0.18721692923998787</v>
      </c>
      <c r="P236" s="12">
        <v>1.1667995081736935</v>
      </c>
      <c r="Q236" s="12">
        <v>0.22628015120835834</v>
      </c>
      <c r="R236" s="12">
        <v>2.203058524422163</v>
      </c>
      <c r="S236" s="12">
        <v>1.0089005696415829</v>
      </c>
      <c r="T236" s="12">
        <v>2.0409401928359321</v>
      </c>
      <c r="U236" s="12">
        <v>0.95522464714333633</v>
      </c>
      <c r="V236" s="10">
        <f t="shared" si="19"/>
        <v>0.93333333333333335</v>
      </c>
    </row>
    <row r="237" spans="1:22" s="1" customFormat="1" x14ac:dyDescent="0.2">
      <c r="A237" s="1" t="s">
        <v>205</v>
      </c>
      <c r="B237" s="1">
        <v>836.77020000000005</v>
      </c>
      <c r="C237" s="25">
        <f t="shared" si="15"/>
        <v>1.2435641995243076</v>
      </c>
      <c r="D237" s="25">
        <f t="shared" si="16"/>
        <v>2.3243255254104493</v>
      </c>
      <c r="E237" s="25">
        <f t="shared" si="17"/>
        <v>0.33295977451796499</v>
      </c>
      <c r="F237" s="25">
        <f t="shared" si="18"/>
        <v>0.39243570633814706</v>
      </c>
      <c r="G237" s="11">
        <v>0</v>
      </c>
      <c r="H237" s="11">
        <v>0</v>
      </c>
      <c r="I237" s="11">
        <v>0</v>
      </c>
      <c r="J237" s="11">
        <v>0</v>
      </c>
      <c r="K237" s="11">
        <v>4.3815604186595154</v>
      </c>
      <c r="L237" s="11">
        <v>0</v>
      </c>
      <c r="M237" s="11">
        <v>5.5669531775349457</v>
      </c>
      <c r="N237" s="11">
        <v>0</v>
      </c>
      <c r="O237" s="12">
        <v>0</v>
      </c>
      <c r="P237" s="12">
        <v>0.53162240998595978</v>
      </c>
      <c r="Q237" s="12">
        <v>0.68128540255807113</v>
      </c>
      <c r="R237" s="12">
        <v>0</v>
      </c>
      <c r="S237" s="12">
        <v>0.9642124204161453</v>
      </c>
      <c r="T237" s="12">
        <v>0.15359818866557867</v>
      </c>
      <c r="U237" s="12">
        <v>0</v>
      </c>
      <c r="V237" s="10">
        <f t="shared" si="19"/>
        <v>0.4</v>
      </c>
    </row>
    <row r="238" spans="1:22" s="1" customFormat="1" x14ac:dyDescent="0.2">
      <c r="A238" s="1" t="s">
        <v>206</v>
      </c>
      <c r="B238" s="1">
        <v>830.72320000000002</v>
      </c>
      <c r="C238" s="25">
        <f t="shared" si="15"/>
        <v>9.5695580939136771E-2</v>
      </c>
      <c r="D238" s="25">
        <f t="shared" si="16"/>
        <v>0.21743181743407466</v>
      </c>
      <c r="E238" s="25">
        <f t="shared" si="17"/>
        <v>8.0891438222943493E-2</v>
      </c>
      <c r="F238" s="25">
        <f t="shared" si="18"/>
        <v>8.2646599105594437E-2</v>
      </c>
      <c r="G238" s="11">
        <v>0</v>
      </c>
      <c r="H238" s="11">
        <v>0</v>
      </c>
      <c r="I238" s="11">
        <v>0</v>
      </c>
      <c r="J238" s="11">
        <v>0</v>
      </c>
      <c r="K238" s="11">
        <v>0.61852869759727058</v>
      </c>
      <c r="L238" s="11">
        <v>0</v>
      </c>
      <c r="M238" s="11">
        <v>0.14703594991582358</v>
      </c>
      <c r="N238" s="11">
        <v>0</v>
      </c>
      <c r="O238" s="12">
        <v>0.17638007894883451</v>
      </c>
      <c r="P238" s="12">
        <v>0</v>
      </c>
      <c r="Q238" s="12">
        <v>7.6480217725346272E-2</v>
      </c>
      <c r="R238" s="12">
        <v>0</v>
      </c>
      <c r="S238" s="12">
        <v>0</v>
      </c>
      <c r="T238" s="12">
        <v>0.17571801137605012</v>
      </c>
      <c r="U238" s="12">
        <v>0.13766175951037349</v>
      </c>
      <c r="V238" s="10">
        <f t="shared" si="19"/>
        <v>0.4</v>
      </c>
    </row>
    <row r="239" spans="1:22" s="1" customFormat="1" x14ac:dyDescent="0.2">
      <c r="A239" s="1" t="s">
        <v>97</v>
      </c>
      <c r="B239" s="1">
        <v>857.75689999999997</v>
      </c>
      <c r="C239" s="25">
        <f t="shared" si="15"/>
        <v>1.0196949732640468</v>
      </c>
      <c r="D239" s="25">
        <f t="shared" si="16"/>
        <v>0.84944478993561057</v>
      </c>
      <c r="E239" s="25">
        <f t="shared" si="17"/>
        <v>0.34851863674985267</v>
      </c>
      <c r="F239" s="25">
        <f t="shared" si="18"/>
        <v>0.26694925826772115</v>
      </c>
      <c r="G239" s="11">
        <v>0.32030002725815687</v>
      </c>
      <c r="H239" s="11">
        <v>0.99214873986571572</v>
      </c>
      <c r="I239" s="11">
        <v>1.6132845703812217</v>
      </c>
      <c r="J239" s="11">
        <v>0.39595411088168975</v>
      </c>
      <c r="K239" s="11">
        <v>2.7594088489086959</v>
      </c>
      <c r="L239" s="11">
        <v>0.55396403521206961</v>
      </c>
      <c r="M239" s="11">
        <v>1.231613539584876</v>
      </c>
      <c r="N239" s="11">
        <v>0.29088591401994945</v>
      </c>
      <c r="O239" s="12">
        <v>0.60691560155469138</v>
      </c>
      <c r="P239" s="12">
        <v>0.56810322486046716</v>
      </c>
      <c r="Q239" s="12">
        <v>0.45119177245827802</v>
      </c>
      <c r="R239" s="12">
        <v>0</v>
      </c>
      <c r="S239" s="12">
        <v>0.2449379445446952</v>
      </c>
      <c r="T239" s="12">
        <v>0</v>
      </c>
      <c r="U239" s="12">
        <v>0.5684819138308369</v>
      </c>
      <c r="V239" s="10">
        <f t="shared" si="19"/>
        <v>0.8666666666666667</v>
      </c>
    </row>
    <row r="240" spans="1:22" s="1" customFormat="1" x14ac:dyDescent="0.2">
      <c r="A240" s="1" t="s">
        <v>235</v>
      </c>
      <c r="B240" s="1">
        <v>855.74120000000005</v>
      </c>
      <c r="C240" s="25">
        <f t="shared" si="15"/>
        <v>0.24062873382423716</v>
      </c>
      <c r="D240" s="25">
        <f t="shared" si="16"/>
        <v>0.6098514665740713</v>
      </c>
      <c r="E240" s="25">
        <f t="shared" si="17"/>
        <v>0.21111837196673452</v>
      </c>
      <c r="F240" s="25">
        <f t="shared" si="18"/>
        <v>0.32342025046779715</v>
      </c>
      <c r="G240" s="11">
        <v>0</v>
      </c>
      <c r="H240" s="11">
        <v>0</v>
      </c>
      <c r="I240" s="11">
        <v>0.18348374915184762</v>
      </c>
      <c r="J240" s="11">
        <v>0</v>
      </c>
      <c r="K240" s="11">
        <v>1.7415461214420496</v>
      </c>
      <c r="L240" s="11">
        <v>0</v>
      </c>
      <c r="M240" s="11">
        <v>0</v>
      </c>
      <c r="N240" s="11">
        <v>0</v>
      </c>
      <c r="O240" s="12">
        <v>0</v>
      </c>
      <c r="P240" s="12">
        <v>0.57151494032727446</v>
      </c>
      <c r="Q240" s="12">
        <v>0.13514019374094163</v>
      </c>
      <c r="R240" s="12">
        <v>0</v>
      </c>
      <c r="S240" s="12">
        <v>0.77117346969892564</v>
      </c>
      <c r="T240" s="12">
        <v>0</v>
      </c>
      <c r="U240" s="12">
        <v>0</v>
      </c>
      <c r="V240" s="10">
        <f t="shared" si="19"/>
        <v>0.33333333333333331</v>
      </c>
    </row>
    <row r="241" spans="1:22" s="1" customFormat="1" x14ac:dyDescent="0.2">
      <c r="A241" s="1" t="s">
        <v>49</v>
      </c>
      <c r="B241" s="1">
        <v>850.78579999999999</v>
      </c>
      <c r="C241" s="25">
        <f t="shared" si="15"/>
        <v>17.237988449171425</v>
      </c>
      <c r="D241" s="25">
        <f t="shared" si="16"/>
        <v>10.400613578113683</v>
      </c>
      <c r="E241" s="25">
        <f t="shared" si="17"/>
        <v>33.107400399367329</v>
      </c>
      <c r="F241" s="25">
        <f t="shared" si="18"/>
        <v>4.5266327040023171</v>
      </c>
      <c r="G241" s="11">
        <v>16.776871409380494</v>
      </c>
      <c r="H241" s="11">
        <v>11.184192314040958</v>
      </c>
      <c r="I241" s="11">
        <v>8.7675993139303046</v>
      </c>
      <c r="J241" s="11">
        <v>11.746297306384754</v>
      </c>
      <c r="K241" s="11">
        <v>32.436356935180505</v>
      </c>
      <c r="L241" s="11">
        <v>21.093429325002703</v>
      </c>
      <c r="M241" s="11">
        <v>31.579960971188765</v>
      </c>
      <c r="N241" s="11">
        <v>4.3192000182629231</v>
      </c>
      <c r="O241" s="12">
        <v>38.883880211580021</v>
      </c>
      <c r="P241" s="12">
        <v>38.038809797827717</v>
      </c>
      <c r="Q241" s="12">
        <v>26.634989803885929</v>
      </c>
      <c r="R241" s="12">
        <v>35.180600177819578</v>
      </c>
      <c r="S241" s="12">
        <v>30.517344273303944</v>
      </c>
      <c r="T241" s="12">
        <v>32.897813695145423</v>
      </c>
      <c r="U241" s="12">
        <v>29.598364836008706</v>
      </c>
      <c r="V241" s="10">
        <f t="shared" si="19"/>
        <v>1</v>
      </c>
    </row>
    <row r="242" spans="1:22" s="1" customFormat="1" x14ac:dyDescent="0.2">
      <c r="A242" s="1" t="s">
        <v>189</v>
      </c>
      <c r="B242" s="1">
        <v>853.72559999999999</v>
      </c>
      <c r="C242" s="25">
        <f t="shared" si="15"/>
        <v>0.58139500253100351</v>
      </c>
      <c r="D242" s="25">
        <f t="shared" si="16"/>
        <v>1.1219399630332745</v>
      </c>
      <c r="E242" s="25">
        <f t="shared" si="17"/>
        <v>0.29696976450069024</v>
      </c>
      <c r="F242" s="25">
        <f t="shared" si="18"/>
        <v>0.43815486818125715</v>
      </c>
      <c r="G242" s="11">
        <v>0</v>
      </c>
      <c r="H242" s="11">
        <v>0</v>
      </c>
      <c r="I242" s="11">
        <v>0.26202068968554598</v>
      </c>
      <c r="J242" s="11">
        <v>0</v>
      </c>
      <c r="K242" s="11">
        <v>3.1470609468511612</v>
      </c>
      <c r="L242" s="11">
        <v>0</v>
      </c>
      <c r="M242" s="11">
        <v>1.2420783837113203</v>
      </c>
      <c r="N242" s="11">
        <v>0</v>
      </c>
      <c r="O242" s="12">
        <v>0</v>
      </c>
      <c r="P242" s="12">
        <v>1.1761215183117257</v>
      </c>
      <c r="Q242" s="12">
        <v>5.7690188687455936E-2</v>
      </c>
      <c r="R242" s="12">
        <v>0</v>
      </c>
      <c r="S242" s="12">
        <v>0.30927906982156467</v>
      </c>
      <c r="T242" s="12">
        <v>0</v>
      </c>
      <c r="U242" s="12">
        <v>0.53569757468408552</v>
      </c>
      <c r="V242" s="10">
        <f t="shared" si="19"/>
        <v>0.46666666666666667</v>
      </c>
    </row>
    <row r="243" spans="1:22" s="1" customFormat="1" x14ac:dyDescent="0.2">
      <c r="A243" s="1" t="s">
        <v>50</v>
      </c>
      <c r="B243" s="1">
        <v>848.77020000000005</v>
      </c>
      <c r="C243" s="25">
        <f t="shared" si="15"/>
        <v>24.314527475229841</v>
      </c>
      <c r="D243" s="25">
        <f t="shared" si="16"/>
        <v>15.282916159313475</v>
      </c>
      <c r="E243" s="25">
        <f t="shared" si="17"/>
        <v>37.32149428620567</v>
      </c>
      <c r="F243" s="25">
        <f t="shared" si="18"/>
        <v>11.754741031488896</v>
      </c>
      <c r="G243" s="11">
        <v>27.140884835545961</v>
      </c>
      <c r="H243" s="11">
        <v>13.495457342654378</v>
      </c>
      <c r="I243" s="11">
        <v>10.833571521253276</v>
      </c>
      <c r="J243" s="11">
        <v>13.984512624611202</v>
      </c>
      <c r="K243" s="11">
        <v>47.115507118921521</v>
      </c>
      <c r="L243" s="11">
        <v>24.672421128581938</v>
      </c>
      <c r="M243" s="11">
        <v>46.85927599700112</v>
      </c>
      <c r="N243" s="11">
        <v>10.414589233269375</v>
      </c>
      <c r="O243" s="12">
        <v>49.34859323066528</v>
      </c>
      <c r="P243" s="12">
        <v>41.983969959255916</v>
      </c>
      <c r="Q243" s="12">
        <v>18.645359388306847</v>
      </c>
      <c r="R243" s="12">
        <v>33.8167466298733</v>
      </c>
      <c r="S243" s="12">
        <v>29.174111031220679</v>
      </c>
      <c r="T243" s="12">
        <v>35.709180543335719</v>
      </c>
      <c r="U243" s="12">
        <v>52.572499220781914</v>
      </c>
      <c r="V243" s="10">
        <f t="shared" si="19"/>
        <v>1</v>
      </c>
    </row>
    <row r="244" spans="1:22" s="1" customFormat="1" x14ac:dyDescent="0.2">
      <c r="A244" s="1" t="s">
        <v>51</v>
      </c>
      <c r="B244" s="1">
        <v>846.75450000000001</v>
      </c>
      <c r="C244" s="25">
        <f t="shared" si="15"/>
        <v>7.3232192731758357</v>
      </c>
      <c r="D244" s="25">
        <f t="shared" si="16"/>
        <v>7.5408990471994191</v>
      </c>
      <c r="E244" s="25">
        <f t="shared" si="17"/>
        <v>7.5993279076755309</v>
      </c>
      <c r="F244" s="25">
        <f t="shared" si="18"/>
        <v>2.0605800325991792</v>
      </c>
      <c r="G244" s="11">
        <v>5.3025929149357287</v>
      </c>
      <c r="H244" s="11">
        <v>2.3144774232482717</v>
      </c>
      <c r="I244" s="11">
        <v>2.4455664182658277</v>
      </c>
      <c r="J244" s="11">
        <v>2.979817688487099</v>
      </c>
      <c r="K244" s="11">
        <v>19.800871849871349</v>
      </c>
      <c r="L244" s="11">
        <v>6.8560484676105835</v>
      </c>
      <c r="M244" s="11">
        <v>18.42457147817322</v>
      </c>
      <c r="N244" s="11">
        <v>0.46180794481459841</v>
      </c>
      <c r="O244" s="12">
        <v>7.6605824655405899</v>
      </c>
      <c r="P244" s="12">
        <v>6.5875336543443126</v>
      </c>
      <c r="Q244" s="12">
        <v>4.1246307660743664</v>
      </c>
      <c r="R244" s="12">
        <v>8.5540637396241692</v>
      </c>
      <c r="S244" s="12">
        <v>6.5279106149539281</v>
      </c>
      <c r="T244" s="12">
        <v>9.8482186332700259</v>
      </c>
      <c r="U244" s="12">
        <v>9.892355479921326</v>
      </c>
      <c r="V244" s="10">
        <f t="shared" si="19"/>
        <v>1</v>
      </c>
    </row>
    <row r="245" spans="1:22" s="1" customFormat="1" x14ac:dyDescent="0.2">
      <c r="A245" s="1" t="s">
        <v>147</v>
      </c>
      <c r="B245" s="1">
        <v>844.73889999999994</v>
      </c>
      <c r="C245" s="25">
        <f t="shared" si="15"/>
        <v>0.45962550823888038</v>
      </c>
      <c r="D245" s="25">
        <f t="shared" si="16"/>
        <v>0.88235902869203731</v>
      </c>
      <c r="E245" s="25">
        <f t="shared" si="17"/>
        <v>0.15482086505692264</v>
      </c>
      <c r="F245" s="25">
        <f t="shared" si="18"/>
        <v>0.18640641336700653</v>
      </c>
      <c r="G245" s="11">
        <v>0</v>
      </c>
      <c r="H245" s="11">
        <v>0.29001879830083371</v>
      </c>
      <c r="I245" s="11">
        <v>0</v>
      </c>
      <c r="J245" s="11">
        <v>0.23811485579783004</v>
      </c>
      <c r="K245" s="11">
        <v>2.6178935568427044</v>
      </c>
      <c r="L245" s="11">
        <v>0.21648547830567749</v>
      </c>
      <c r="M245" s="11">
        <v>0.31449137666399768</v>
      </c>
      <c r="N245" s="11">
        <v>0</v>
      </c>
      <c r="O245" s="12">
        <v>0</v>
      </c>
      <c r="P245" s="12">
        <v>0.12815371726845115</v>
      </c>
      <c r="Q245" s="12">
        <v>0</v>
      </c>
      <c r="R245" s="12">
        <v>0.44742014867285435</v>
      </c>
      <c r="S245" s="12">
        <v>0.3776639157724947</v>
      </c>
      <c r="T245" s="12">
        <v>0.13050827368465814</v>
      </c>
      <c r="U245" s="12">
        <v>0</v>
      </c>
      <c r="V245" s="10">
        <f t="shared" si="19"/>
        <v>0.6</v>
      </c>
    </row>
    <row r="246" spans="1:22" s="1" customFormat="1" x14ac:dyDescent="0.2">
      <c r="A246" s="1" t="s">
        <v>236</v>
      </c>
      <c r="B246" s="1">
        <v>842.72320000000002</v>
      </c>
      <c r="C246" s="25">
        <f t="shared" si="15"/>
        <v>5.1470158007001103E-2</v>
      </c>
      <c r="D246" s="25">
        <f t="shared" si="16"/>
        <v>0.14557959102197424</v>
      </c>
      <c r="E246" s="25">
        <f t="shared" si="17"/>
        <v>0.13246193627640201</v>
      </c>
      <c r="F246" s="25">
        <f t="shared" si="18"/>
        <v>0.17126756518620659</v>
      </c>
      <c r="G246" s="11">
        <v>0</v>
      </c>
      <c r="H246" s="11">
        <v>0</v>
      </c>
      <c r="I246" s="11">
        <v>0</v>
      </c>
      <c r="J246" s="11">
        <v>0.41176126405600882</v>
      </c>
      <c r="K246" s="11">
        <v>0</v>
      </c>
      <c r="L246" s="11">
        <v>0</v>
      </c>
      <c r="M246" s="11">
        <v>0</v>
      </c>
      <c r="N246" s="11">
        <v>0</v>
      </c>
      <c r="O246" s="12">
        <v>0</v>
      </c>
      <c r="P246" s="12">
        <v>0.15521671682103694</v>
      </c>
      <c r="Q246" s="12">
        <v>6.8702244868127468E-2</v>
      </c>
      <c r="R246" s="12">
        <v>0.4581483515689746</v>
      </c>
      <c r="S246" s="12">
        <v>0</v>
      </c>
      <c r="T246" s="12">
        <v>0.24516624067667511</v>
      </c>
      <c r="U246" s="12">
        <v>0</v>
      </c>
      <c r="V246" s="10">
        <f t="shared" si="19"/>
        <v>0.33333333333333331</v>
      </c>
    </row>
    <row r="247" spans="1:22" s="1" customFormat="1" x14ac:dyDescent="0.2">
      <c r="A247" s="1" t="s">
        <v>296</v>
      </c>
      <c r="B247" s="1">
        <v>840.70759999999996</v>
      </c>
      <c r="C247" s="25">
        <f t="shared" si="15"/>
        <v>8.7766779172168768E-2</v>
      </c>
      <c r="D247" s="25">
        <f t="shared" si="16"/>
        <v>0.16871379311690737</v>
      </c>
      <c r="E247" s="25">
        <f t="shared" si="17"/>
        <v>2.010607901210722E-2</v>
      </c>
      <c r="F247" s="25">
        <f t="shared" si="18"/>
        <v>3.5733323896435444E-2</v>
      </c>
      <c r="G247" s="11">
        <v>0</v>
      </c>
      <c r="H247" s="11">
        <v>0.26627847568909124</v>
      </c>
      <c r="I247" s="11">
        <v>0</v>
      </c>
      <c r="J247" s="11">
        <v>0.4358557576882589</v>
      </c>
      <c r="K247" s="11">
        <v>0</v>
      </c>
      <c r="L247" s="11">
        <v>0</v>
      </c>
      <c r="M247" s="11">
        <v>0</v>
      </c>
      <c r="N247" s="11">
        <v>0</v>
      </c>
      <c r="O247" s="12">
        <v>0</v>
      </c>
      <c r="P247" s="12">
        <v>8.7499767258228847E-2</v>
      </c>
      <c r="Q247" s="12">
        <v>5.3242785826521671E-2</v>
      </c>
      <c r="R247" s="12">
        <v>0</v>
      </c>
      <c r="S247" s="12">
        <v>0</v>
      </c>
      <c r="T247" s="12">
        <v>0</v>
      </c>
      <c r="U247" s="12">
        <v>0</v>
      </c>
      <c r="V247" s="10">
        <f t="shared" si="19"/>
        <v>0.26666666666666666</v>
      </c>
    </row>
    <row r="248" spans="1:22" s="1" customFormat="1" x14ac:dyDescent="0.2">
      <c r="A248" s="1" t="s">
        <v>164</v>
      </c>
      <c r="B248" s="1">
        <v>864.80150000000003</v>
      </c>
      <c r="C248" s="25">
        <f t="shared" si="15"/>
        <v>0.1970485712528337</v>
      </c>
      <c r="D248" s="25">
        <f t="shared" si="16"/>
        <v>0.29295284264174398</v>
      </c>
      <c r="E248" s="25">
        <f t="shared" si="17"/>
        <v>0.25977271348089859</v>
      </c>
      <c r="F248" s="25">
        <f t="shared" si="18"/>
        <v>0.2598499385910461</v>
      </c>
      <c r="G248" s="11">
        <v>0</v>
      </c>
      <c r="H248" s="11">
        <v>0</v>
      </c>
      <c r="I248" s="11">
        <v>0.12691433677978498</v>
      </c>
      <c r="J248" s="11">
        <v>0</v>
      </c>
      <c r="K248" s="11">
        <v>0.82145645137565426</v>
      </c>
      <c r="L248" s="11">
        <v>0.20613495064273657</v>
      </c>
      <c r="M248" s="11">
        <v>0.42188283122449383</v>
      </c>
      <c r="N248" s="11">
        <v>0</v>
      </c>
      <c r="O248" s="12">
        <v>0.41832296598920393</v>
      </c>
      <c r="P248" s="12">
        <v>0.45181328120223474</v>
      </c>
      <c r="Q248" s="12">
        <v>0.31798734903520254</v>
      </c>
      <c r="R248" s="12">
        <v>0</v>
      </c>
      <c r="S248" s="12">
        <v>0.63028539813964901</v>
      </c>
      <c r="T248" s="12">
        <v>0</v>
      </c>
      <c r="U248" s="12">
        <v>0</v>
      </c>
      <c r="V248" s="10">
        <f t="shared" si="19"/>
        <v>0.53333333333333333</v>
      </c>
    </row>
    <row r="249" spans="1:22" s="1" customFormat="1" x14ac:dyDescent="0.2">
      <c r="A249" s="1" t="s">
        <v>115</v>
      </c>
      <c r="B249" s="1">
        <v>862.78579999999999</v>
      </c>
      <c r="C249" s="25">
        <f t="shared" si="15"/>
        <v>0.73477807021877739</v>
      </c>
      <c r="D249" s="25">
        <f t="shared" si="16"/>
        <v>1.3108388069198147</v>
      </c>
      <c r="E249" s="25">
        <f t="shared" si="17"/>
        <v>1.3739881154283782</v>
      </c>
      <c r="F249" s="25">
        <f t="shared" si="18"/>
        <v>1.2876234668388797</v>
      </c>
      <c r="G249" s="11">
        <v>0</v>
      </c>
      <c r="H249" s="11">
        <v>0.30119110546743549</v>
      </c>
      <c r="I249" s="11">
        <v>0.15006905553888464</v>
      </c>
      <c r="J249" s="11">
        <v>0</v>
      </c>
      <c r="K249" s="11">
        <v>3.5818343861152591</v>
      </c>
      <c r="L249" s="11">
        <v>0</v>
      </c>
      <c r="M249" s="11">
        <v>1.8451300146286402</v>
      </c>
      <c r="N249" s="11">
        <v>0</v>
      </c>
      <c r="O249" s="12">
        <v>1.1141468753059878</v>
      </c>
      <c r="P249" s="12">
        <v>3.4201431907131918</v>
      </c>
      <c r="Q249" s="12">
        <v>6.5862282794425839E-2</v>
      </c>
      <c r="R249" s="12">
        <v>0.40736761987022613</v>
      </c>
      <c r="S249" s="12">
        <v>2.0947415489433485</v>
      </c>
      <c r="T249" s="12">
        <v>0.13944562327015644</v>
      </c>
      <c r="U249" s="12">
        <v>2.37620966710131</v>
      </c>
      <c r="V249" s="10">
        <f t="shared" si="19"/>
        <v>0.73333333333333328</v>
      </c>
    </row>
    <row r="250" spans="1:22" s="1" customFormat="1" x14ac:dyDescent="0.2">
      <c r="A250" s="1" t="s">
        <v>190</v>
      </c>
      <c r="B250" s="1">
        <v>860.77020000000005</v>
      </c>
      <c r="C250" s="25">
        <f t="shared" si="15"/>
        <v>0.22976010051952989</v>
      </c>
      <c r="D250" s="25">
        <f t="shared" si="16"/>
        <v>0.32340848582954551</v>
      </c>
      <c r="E250" s="25">
        <f t="shared" si="17"/>
        <v>5.9012726356490783E-2</v>
      </c>
      <c r="F250" s="25">
        <f t="shared" si="18"/>
        <v>7.3999553272726393E-2</v>
      </c>
      <c r="G250" s="11">
        <v>0.35281550753176211</v>
      </c>
      <c r="H250" s="11">
        <v>0</v>
      </c>
      <c r="I250" s="11">
        <v>0</v>
      </c>
      <c r="J250" s="11">
        <v>0</v>
      </c>
      <c r="K250" s="11">
        <v>0.93416361050914132</v>
      </c>
      <c r="L250" s="11">
        <v>0.22324403901690024</v>
      </c>
      <c r="M250" s="11">
        <v>0.32785764709843557</v>
      </c>
      <c r="N250" s="11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0.13876924297609752</v>
      </c>
      <c r="T250" s="12">
        <v>0.15039861196772111</v>
      </c>
      <c r="U250" s="12">
        <v>0.12392122955161684</v>
      </c>
      <c r="V250" s="10">
        <f t="shared" si="19"/>
        <v>0.46666666666666667</v>
      </c>
    </row>
    <row r="251" spans="1:22" s="1" customFormat="1" x14ac:dyDescent="0.2">
      <c r="A251" s="1" t="s">
        <v>237</v>
      </c>
      <c r="B251" s="1">
        <v>858.75450000000001</v>
      </c>
      <c r="C251" s="25">
        <f t="shared" si="15"/>
        <v>0.17446985245650298</v>
      </c>
      <c r="D251" s="25">
        <f>STDEV(G251:N251)</f>
        <v>0.43818251559768862</v>
      </c>
      <c r="E251" s="25">
        <f>AVERAGE(O251:U251)</f>
        <v>7.5462093138805628E-2</v>
      </c>
      <c r="F251" s="25">
        <f>STDEV(O251:U251)</f>
        <v>0.10510900767993291</v>
      </c>
      <c r="G251" s="11">
        <v>0</v>
      </c>
      <c r="H251" s="11">
        <v>0</v>
      </c>
      <c r="I251" s="11">
        <v>0</v>
      </c>
      <c r="J251" s="11">
        <v>0</v>
      </c>
      <c r="K251" s="11">
        <v>1.2517177945737541</v>
      </c>
      <c r="L251" s="11">
        <v>0</v>
      </c>
      <c r="M251" s="11">
        <v>0.14404102507826988</v>
      </c>
      <c r="N251" s="11">
        <v>0</v>
      </c>
      <c r="O251" s="12">
        <v>0</v>
      </c>
      <c r="P251" s="12">
        <v>0.16945054762001749</v>
      </c>
      <c r="Q251" s="12">
        <v>0</v>
      </c>
      <c r="R251" s="12">
        <v>0</v>
      </c>
      <c r="S251" s="12">
        <v>9.8544638418263844E-2</v>
      </c>
      <c r="T251" s="12">
        <v>0</v>
      </c>
      <c r="U251" s="12">
        <v>0.26023946593335806</v>
      </c>
      <c r="V251" s="10">
        <f t="shared" si="19"/>
        <v>0.33333333333333331</v>
      </c>
    </row>
    <row r="252" spans="1:22" s="1" customFormat="1" x14ac:dyDescent="0.2">
      <c r="A252" s="1" t="s">
        <v>238</v>
      </c>
      <c r="B252" s="1">
        <v>854.72320000000002</v>
      </c>
      <c r="C252" s="25">
        <f>AVERAGE(G252:N252)</f>
        <v>9.8020131883484171E-2</v>
      </c>
      <c r="D252" s="25">
        <f t="shared" si="16"/>
        <v>0.23423834221618892</v>
      </c>
      <c r="E252" s="25">
        <f t="shared" si="17"/>
        <v>8.254056585998866E-2</v>
      </c>
      <c r="F252" s="25">
        <f t="shared" si="18"/>
        <v>0.17084272067940087</v>
      </c>
      <c r="G252" s="11">
        <v>0</v>
      </c>
      <c r="H252" s="11">
        <v>0</v>
      </c>
      <c r="I252" s="11">
        <v>0.11505841953316362</v>
      </c>
      <c r="J252" s="11">
        <v>0</v>
      </c>
      <c r="K252" s="11">
        <v>0.66910263553470972</v>
      </c>
      <c r="L252" s="11">
        <v>0</v>
      </c>
      <c r="M252" s="11">
        <v>0</v>
      </c>
      <c r="N252" s="11">
        <v>0</v>
      </c>
      <c r="O252" s="12">
        <v>0</v>
      </c>
      <c r="P252" s="12">
        <v>7.1498787970194669E-2</v>
      </c>
      <c r="Q252" s="12">
        <v>0</v>
      </c>
      <c r="R252" s="12">
        <v>0.4647313521009756</v>
      </c>
      <c r="S252" s="12">
        <v>4.1553820948750278E-2</v>
      </c>
      <c r="T252" s="12">
        <v>0</v>
      </c>
      <c r="U252" s="12">
        <v>0</v>
      </c>
      <c r="V252" s="10">
        <f t="shared" si="19"/>
        <v>0.33333333333333331</v>
      </c>
    </row>
    <row r="253" spans="1:22" s="1" customFormat="1" x14ac:dyDescent="0.2">
      <c r="A253" s="1" t="s">
        <v>165</v>
      </c>
      <c r="B253" s="1">
        <v>885.78819999999996</v>
      </c>
      <c r="C253" s="25">
        <f t="shared" si="15"/>
        <v>0.26132328822787665</v>
      </c>
      <c r="D253" s="25">
        <f t="shared" si="16"/>
        <v>0.24835099354561799</v>
      </c>
      <c r="E253" s="25">
        <f t="shared" si="17"/>
        <v>6.5588704247218521E-2</v>
      </c>
      <c r="F253" s="25">
        <f t="shared" si="18"/>
        <v>9.3415615979697983E-2</v>
      </c>
      <c r="G253" s="11">
        <v>0</v>
      </c>
      <c r="H253" s="11">
        <v>0.66546676737794541</v>
      </c>
      <c r="I253" s="11">
        <v>0</v>
      </c>
      <c r="J253" s="11">
        <v>0.33532918049193067</v>
      </c>
      <c r="K253" s="11">
        <v>0.46790266728537122</v>
      </c>
      <c r="L253" s="11">
        <v>0.23859169955071549</v>
      </c>
      <c r="M253" s="11">
        <v>0.38329599111705059</v>
      </c>
      <c r="N253" s="11">
        <v>0</v>
      </c>
      <c r="O253" s="12">
        <v>0</v>
      </c>
      <c r="P253" s="12">
        <v>0.19243223168424681</v>
      </c>
      <c r="Q253" s="12">
        <v>0</v>
      </c>
      <c r="R253" s="12">
        <v>0</v>
      </c>
      <c r="S253" s="12">
        <v>6.3057735421361658E-2</v>
      </c>
      <c r="T253" s="12">
        <v>0</v>
      </c>
      <c r="U253" s="12">
        <v>0.2036309626249212</v>
      </c>
      <c r="V253" s="10">
        <f t="shared" si="19"/>
        <v>0.53333333333333333</v>
      </c>
    </row>
    <row r="254" spans="1:22" s="1" customFormat="1" x14ac:dyDescent="0.2">
      <c r="A254" s="1" t="s">
        <v>207</v>
      </c>
      <c r="B254" s="1">
        <v>883.77250000000004</v>
      </c>
      <c r="C254" s="25">
        <f t="shared" si="15"/>
        <v>2.4879135325506306E-2</v>
      </c>
      <c r="D254" s="25">
        <f t="shared" si="16"/>
        <v>4.8087063790418112E-2</v>
      </c>
      <c r="E254" s="25">
        <f t="shared" si="17"/>
        <v>5.5999120824493154E-2</v>
      </c>
      <c r="F254" s="25">
        <f t="shared" si="18"/>
        <v>7.0157008614863736E-2</v>
      </c>
      <c r="G254" s="11">
        <v>0</v>
      </c>
      <c r="H254" s="11">
        <v>0</v>
      </c>
      <c r="I254" s="11">
        <v>0</v>
      </c>
      <c r="J254" s="11">
        <v>0</v>
      </c>
      <c r="K254" s="11">
        <v>7.3716861664385805E-2</v>
      </c>
      <c r="L254" s="11">
        <v>0</v>
      </c>
      <c r="M254" s="11">
        <v>0.12531622093966463</v>
      </c>
      <c r="N254" s="11">
        <v>0</v>
      </c>
      <c r="O254" s="12">
        <v>0</v>
      </c>
      <c r="P254" s="12">
        <v>0.17898933825971725</v>
      </c>
      <c r="Q254" s="12">
        <v>6.4167445921254826E-2</v>
      </c>
      <c r="R254" s="12">
        <v>0</v>
      </c>
      <c r="S254" s="12">
        <v>2.8307436141258569E-2</v>
      </c>
      <c r="T254" s="12">
        <v>0.1205296254492214</v>
      </c>
      <c r="U254" s="12">
        <v>0</v>
      </c>
      <c r="V254" s="10">
        <f t="shared" si="19"/>
        <v>0.4</v>
      </c>
    </row>
    <row r="255" spans="1:22" s="1" customFormat="1" x14ac:dyDescent="0.2">
      <c r="A255" s="1" t="s">
        <v>52</v>
      </c>
      <c r="B255" s="1">
        <v>878.81709999999998</v>
      </c>
      <c r="C255" s="25">
        <f t="shared" si="15"/>
        <v>3.8320251318740648</v>
      </c>
      <c r="D255" s="25">
        <f t="shared" si="16"/>
        <v>3.0101382201326814</v>
      </c>
      <c r="E255" s="25">
        <f t="shared" si="17"/>
        <v>15.717717198571787</v>
      </c>
      <c r="F255" s="25">
        <f t="shared" si="18"/>
        <v>11.387889285576128</v>
      </c>
      <c r="G255" s="11">
        <v>0.59657725465485001</v>
      </c>
      <c r="H255" s="11">
        <v>1.4507984501113043</v>
      </c>
      <c r="I255" s="11">
        <v>4.3180110119072861</v>
      </c>
      <c r="J255" s="11">
        <v>2.460621914098085</v>
      </c>
      <c r="K255" s="11">
        <v>8.5220856549731696</v>
      </c>
      <c r="L255" s="11">
        <v>1.7694496589828295</v>
      </c>
      <c r="M255" s="11">
        <v>8.1582674192961271</v>
      </c>
      <c r="N255" s="11">
        <v>3.3803896909688675</v>
      </c>
      <c r="O255" s="12">
        <v>26.754938439576282</v>
      </c>
      <c r="P255" s="12">
        <v>25.562341926717785</v>
      </c>
      <c r="Q255" s="12">
        <v>3.9332887721173431</v>
      </c>
      <c r="R255" s="12">
        <v>3.4444125172303366</v>
      </c>
      <c r="S255" s="12">
        <v>13.776054409176295</v>
      </c>
      <c r="T255" s="12">
        <v>7.0293642767195639</v>
      </c>
      <c r="U255" s="12">
        <v>29.523620048464888</v>
      </c>
      <c r="V255" s="10">
        <f t="shared" si="19"/>
        <v>1</v>
      </c>
    </row>
    <row r="256" spans="1:22" s="1" customFormat="1" x14ac:dyDescent="0.2">
      <c r="A256" s="1" t="s">
        <v>166</v>
      </c>
      <c r="B256" s="1">
        <v>881.75689999999997</v>
      </c>
      <c r="C256" s="25">
        <f t="shared" si="15"/>
        <v>0.86350098708433298</v>
      </c>
      <c r="D256" s="25">
        <f t="shared" si="16"/>
        <v>1.6605657466753196</v>
      </c>
      <c r="E256" s="25">
        <f t="shared" si="17"/>
        <v>3.0300938503618569</v>
      </c>
      <c r="F256" s="25">
        <f t="shared" si="18"/>
        <v>3.9815458775338772</v>
      </c>
      <c r="G256" s="11">
        <v>0</v>
      </c>
      <c r="H256" s="11">
        <v>0</v>
      </c>
      <c r="I256" s="11">
        <v>0.64600584541632156</v>
      </c>
      <c r="J256" s="11">
        <v>0</v>
      </c>
      <c r="K256" s="11">
        <v>4.7502235911664989</v>
      </c>
      <c r="L256" s="11">
        <v>0</v>
      </c>
      <c r="M256" s="11">
        <v>1.5117784600918434</v>
      </c>
      <c r="N256" s="11">
        <v>0</v>
      </c>
      <c r="O256" s="12">
        <v>0.91498003115441473</v>
      </c>
      <c r="P256" s="12">
        <v>9.9986428075870837</v>
      </c>
      <c r="Q256" s="12">
        <v>0.4388076423099263</v>
      </c>
      <c r="R256" s="12">
        <v>0</v>
      </c>
      <c r="S256" s="12">
        <v>2.7164662390574694</v>
      </c>
      <c r="T256" s="12">
        <v>0</v>
      </c>
      <c r="U256" s="12">
        <v>7.1417602324241036</v>
      </c>
      <c r="V256" s="10">
        <f t="shared" si="19"/>
        <v>0.53333333333333333</v>
      </c>
    </row>
    <row r="257" spans="1:22" s="1" customFormat="1" x14ac:dyDescent="0.2">
      <c r="A257" s="1" t="s">
        <v>53</v>
      </c>
      <c r="B257" s="1">
        <v>876.80150000000003</v>
      </c>
      <c r="C257" s="25">
        <f t="shared" si="15"/>
        <v>48.067630328582723</v>
      </c>
      <c r="D257" s="25">
        <f t="shared" si="16"/>
        <v>13.075592209902609</v>
      </c>
      <c r="E257" s="25">
        <f t="shared" si="17"/>
        <v>121.71747170003131</v>
      </c>
      <c r="F257" s="25">
        <f t="shared" si="18"/>
        <v>63.84185586717301</v>
      </c>
      <c r="G257" s="11">
        <v>45.656211148686879</v>
      </c>
      <c r="H257" s="11">
        <v>34.869555725631024</v>
      </c>
      <c r="I257" s="11">
        <v>40.689326823222359</v>
      </c>
      <c r="J257" s="11">
        <v>41.533180403378694</v>
      </c>
      <c r="K257" s="11">
        <v>67.712231646932665</v>
      </c>
      <c r="L257" s="11">
        <v>38.570064223570277</v>
      </c>
      <c r="M257" s="11">
        <v>69.065446858254035</v>
      </c>
      <c r="N257" s="11">
        <v>46.445025798985824</v>
      </c>
      <c r="O257" s="12">
        <v>190.14696988125954</v>
      </c>
      <c r="P257" s="12">
        <v>184.32587638293228</v>
      </c>
      <c r="Q257" s="12">
        <v>42.158977573981318</v>
      </c>
      <c r="R257" s="12">
        <v>66.269412527552277</v>
      </c>
      <c r="S257" s="12">
        <v>105.86822725346084</v>
      </c>
      <c r="T257" s="12">
        <v>76.851093841466081</v>
      </c>
      <c r="U257" s="12">
        <v>186.40174443956681</v>
      </c>
      <c r="V257" s="10">
        <f t="shared" si="19"/>
        <v>1</v>
      </c>
    </row>
    <row r="258" spans="1:22" s="1" customFormat="1" x14ac:dyDescent="0.2">
      <c r="A258" s="1" t="s">
        <v>148</v>
      </c>
      <c r="B258" s="1">
        <v>879.74120000000005</v>
      </c>
      <c r="C258" s="25">
        <f t="shared" si="15"/>
        <v>0.59246768097674696</v>
      </c>
      <c r="D258" s="25">
        <f t="shared" si="16"/>
        <v>1.0550058316545319</v>
      </c>
      <c r="E258" s="25">
        <f t="shared" si="17"/>
        <v>0.79397634788918292</v>
      </c>
      <c r="F258" s="25">
        <f t="shared" si="18"/>
        <v>0.92353694522324004</v>
      </c>
      <c r="G258" s="11">
        <v>0</v>
      </c>
      <c r="H258" s="11">
        <v>0</v>
      </c>
      <c r="I258" s="11">
        <v>0.28584724026948594</v>
      </c>
      <c r="J258" s="11">
        <v>0</v>
      </c>
      <c r="K258" s="11">
        <v>2.9736004794374642</v>
      </c>
      <c r="L258" s="11">
        <v>0.20174109654432609</v>
      </c>
      <c r="M258" s="11">
        <v>1.2785526315626994</v>
      </c>
      <c r="N258" s="11">
        <v>0</v>
      </c>
      <c r="O258" s="12">
        <v>0</v>
      </c>
      <c r="P258" s="12">
        <v>2.19131332690554</v>
      </c>
      <c r="Q258" s="12">
        <v>0.1469707737192342</v>
      </c>
      <c r="R258" s="12">
        <v>0.45813545020881008</v>
      </c>
      <c r="S258" s="12">
        <v>0.79578721489976623</v>
      </c>
      <c r="T258" s="12">
        <v>0</v>
      </c>
      <c r="U258" s="12">
        <v>1.9656276694909298</v>
      </c>
      <c r="V258" s="10">
        <f t="shared" si="19"/>
        <v>0.6</v>
      </c>
    </row>
    <row r="259" spans="1:22" s="1" customFormat="1" x14ac:dyDescent="0.2">
      <c r="A259" s="1" t="s">
        <v>54</v>
      </c>
      <c r="B259" s="1">
        <v>874.78579999999999</v>
      </c>
      <c r="C259" s="25">
        <f t="shared" si="15"/>
        <v>34.79935195504482</v>
      </c>
      <c r="D259" s="25">
        <f t="shared" si="16"/>
        <v>13.624330114615029</v>
      </c>
      <c r="E259" s="25">
        <f t="shared" si="17"/>
        <v>53.605080477569665</v>
      </c>
      <c r="F259" s="25">
        <f t="shared" si="18"/>
        <v>21.456112309495577</v>
      </c>
      <c r="G259" s="11">
        <v>37.723112361655076</v>
      </c>
      <c r="H259" s="11">
        <v>24.852994838996775</v>
      </c>
      <c r="I259" s="11">
        <v>26.393380088280946</v>
      </c>
      <c r="J259" s="11">
        <v>20.771841110065559</v>
      </c>
      <c r="K259" s="11">
        <v>53.579084231218971</v>
      </c>
      <c r="L259" s="11">
        <v>32.814318590053119</v>
      </c>
      <c r="M259" s="11">
        <v>56.745303961670153</v>
      </c>
      <c r="N259" s="11">
        <v>25.514780458417967</v>
      </c>
      <c r="O259" s="12">
        <v>83.643059961970422</v>
      </c>
      <c r="P259" s="12">
        <v>47.302032343934108</v>
      </c>
      <c r="Q259" s="12">
        <v>22.596167081460358</v>
      </c>
      <c r="R259" s="12">
        <v>47.920395767629323</v>
      </c>
      <c r="S259" s="12">
        <v>41.641284263232272</v>
      </c>
      <c r="T259" s="12">
        <v>52.416869574634596</v>
      </c>
      <c r="U259" s="12">
        <v>79.715754350126602</v>
      </c>
      <c r="V259" s="10">
        <f t="shared" si="19"/>
        <v>1</v>
      </c>
    </row>
    <row r="260" spans="1:22" s="1" customFormat="1" x14ac:dyDescent="0.2">
      <c r="A260" s="1" t="s">
        <v>55</v>
      </c>
      <c r="B260" s="1">
        <v>872.77020000000005</v>
      </c>
      <c r="C260" s="25">
        <f t="shared" si="15"/>
        <v>7.6326079665895161</v>
      </c>
      <c r="D260" s="25">
        <f t="shared" si="16"/>
        <v>6.5248960533220579</v>
      </c>
      <c r="E260" s="25">
        <f t="shared" si="17"/>
        <v>10.982113333456919</v>
      </c>
      <c r="F260" s="25">
        <f t="shared" si="18"/>
        <v>3.3659910295319637</v>
      </c>
      <c r="G260" s="11">
        <v>10.786916945232464</v>
      </c>
      <c r="H260" s="11">
        <v>2.2581400107006568</v>
      </c>
      <c r="I260" s="11">
        <v>4.1826148994059809</v>
      </c>
      <c r="J260" s="11">
        <v>2.1538181501787905</v>
      </c>
      <c r="K260" s="11">
        <v>16.184035664491738</v>
      </c>
      <c r="L260" s="11">
        <v>5.6562948537606044</v>
      </c>
      <c r="M260" s="11">
        <v>17.974738591689899</v>
      </c>
      <c r="N260" s="11">
        <v>1.8643046172559878</v>
      </c>
      <c r="O260" s="12">
        <v>11.97951418372976</v>
      </c>
      <c r="P260" s="12">
        <v>6.8019790896719625</v>
      </c>
      <c r="Q260" s="12">
        <v>7.3548024701525563</v>
      </c>
      <c r="R260" s="12">
        <v>11.366919371868807</v>
      </c>
      <c r="S260" s="12">
        <v>9.6053001183084916</v>
      </c>
      <c r="T260" s="12">
        <v>16.274894275047519</v>
      </c>
      <c r="U260" s="12">
        <v>13.49138382541933</v>
      </c>
      <c r="V260" s="10">
        <f t="shared" si="19"/>
        <v>1</v>
      </c>
    </row>
    <row r="261" spans="1:22" s="1" customFormat="1" x14ac:dyDescent="0.2">
      <c r="A261" s="1" t="s">
        <v>149</v>
      </c>
      <c r="B261" s="1">
        <v>870.75450000000001</v>
      </c>
      <c r="C261" s="25">
        <f t="shared" ref="C261:C279" si="20">AVERAGE(G261:N261)</f>
        <v>0.30785675348285718</v>
      </c>
      <c r="D261" s="25">
        <f t="shared" ref="D261:D279" si="21">STDEV(G261:N261)</f>
        <v>0.45101609504629747</v>
      </c>
      <c r="E261" s="25">
        <f t="shared" ref="E261:E279" si="22">AVERAGE(O261:U261)</f>
        <v>0.52409393705240082</v>
      </c>
      <c r="F261" s="25">
        <f t="shared" ref="F261:F279" si="23">STDEV(O261:U261)</f>
        <v>0.44826635330362991</v>
      </c>
      <c r="G261" s="11">
        <v>0</v>
      </c>
      <c r="H261" s="11">
        <v>0</v>
      </c>
      <c r="I261" s="11">
        <v>0</v>
      </c>
      <c r="J261" s="11">
        <v>0.753594768824419</v>
      </c>
      <c r="K261" s="11">
        <v>1.1316009171573678</v>
      </c>
      <c r="L261" s="11">
        <v>0</v>
      </c>
      <c r="M261" s="11">
        <v>0.57765834188107068</v>
      </c>
      <c r="N261" s="11">
        <v>0</v>
      </c>
      <c r="O261" s="12">
        <v>0.19190507642555327</v>
      </c>
      <c r="P261" s="12">
        <v>0.15131861484061049</v>
      </c>
      <c r="Q261" s="12">
        <v>0.57979662290421918</v>
      </c>
      <c r="R261" s="12">
        <v>0.53275733659247648</v>
      </c>
      <c r="S261" s="12">
        <v>1.0954993217909941</v>
      </c>
      <c r="T261" s="12">
        <v>1.1173805868129518</v>
      </c>
      <c r="U261" s="12">
        <v>0</v>
      </c>
      <c r="V261" s="10">
        <f t="shared" si="19"/>
        <v>0.6</v>
      </c>
    </row>
    <row r="262" spans="1:22" s="1" customFormat="1" x14ac:dyDescent="0.2">
      <c r="A262" s="1" t="s">
        <v>297</v>
      </c>
      <c r="B262" s="1">
        <v>868.73889999999994</v>
      </c>
      <c r="C262" s="25">
        <f t="shared" si="20"/>
        <v>9.0503570453759979E-2</v>
      </c>
      <c r="D262" s="25">
        <f t="shared" si="21"/>
        <v>0.2559827535577926</v>
      </c>
      <c r="E262" s="25">
        <f t="shared" si="22"/>
        <v>5.9319765469495182E-2</v>
      </c>
      <c r="F262" s="25">
        <f t="shared" si="23"/>
        <v>0.11413049596384299</v>
      </c>
      <c r="G262" s="11">
        <v>0</v>
      </c>
      <c r="H262" s="11">
        <v>0</v>
      </c>
      <c r="I262" s="11">
        <v>0</v>
      </c>
      <c r="J262" s="11">
        <v>0.72402856363007984</v>
      </c>
      <c r="K262" s="11">
        <v>0</v>
      </c>
      <c r="L262" s="11">
        <v>0</v>
      </c>
      <c r="M262" s="11">
        <v>0</v>
      </c>
      <c r="N262" s="11">
        <v>0</v>
      </c>
      <c r="O262" s="12">
        <v>0</v>
      </c>
      <c r="P262" s="12">
        <v>0.29865492922249653</v>
      </c>
      <c r="Q262" s="12">
        <v>0</v>
      </c>
      <c r="R262" s="12">
        <v>0</v>
      </c>
      <c r="S262" s="12">
        <v>0</v>
      </c>
      <c r="T262" s="12">
        <v>0.11658342906396973</v>
      </c>
      <c r="U262" s="12">
        <v>0</v>
      </c>
      <c r="V262" s="10">
        <f t="shared" ref="V262:V279" si="24">COUNTIF(G262:U262,"&gt;0")/15</f>
        <v>0.2</v>
      </c>
    </row>
    <row r="263" spans="1:22" s="1" customFormat="1" x14ac:dyDescent="0.2">
      <c r="A263" s="1" t="s">
        <v>298</v>
      </c>
      <c r="B263" s="1">
        <v>865.63170000000002</v>
      </c>
      <c r="C263" s="25">
        <f t="shared" si="20"/>
        <v>9.0604481030227252E-2</v>
      </c>
      <c r="D263" s="25">
        <f t="shared" si="21"/>
        <v>0.13124667170774659</v>
      </c>
      <c r="E263" s="25">
        <f t="shared" si="22"/>
        <v>0.1082217539927155</v>
      </c>
      <c r="F263" s="25">
        <f t="shared" si="23"/>
        <v>0.15958298043036703</v>
      </c>
      <c r="G263" s="11">
        <v>0</v>
      </c>
      <c r="H263" s="11">
        <v>0.30379448557592698</v>
      </c>
      <c r="I263" s="11">
        <v>0</v>
      </c>
      <c r="J263" s="11">
        <v>0.15892516942316684</v>
      </c>
      <c r="K263" s="11">
        <v>0</v>
      </c>
      <c r="L263" s="11">
        <v>0</v>
      </c>
      <c r="M263" s="11">
        <v>0</v>
      </c>
      <c r="N263" s="11">
        <v>0.26211619324272423</v>
      </c>
      <c r="O263" s="12">
        <v>0.19670399080476025</v>
      </c>
      <c r="P263" s="12">
        <v>0.1411112914654099</v>
      </c>
      <c r="Q263" s="12">
        <v>0</v>
      </c>
      <c r="R263" s="12">
        <v>0</v>
      </c>
      <c r="S263" s="12">
        <v>0</v>
      </c>
      <c r="T263" s="12">
        <v>0</v>
      </c>
      <c r="U263" s="12">
        <v>0.41973699567883838</v>
      </c>
      <c r="V263" s="10">
        <f t="shared" si="24"/>
        <v>0.4</v>
      </c>
    </row>
    <row r="264" spans="1:22" s="1" customFormat="1" x14ac:dyDescent="0.2">
      <c r="A264" s="1" t="s">
        <v>260</v>
      </c>
      <c r="B264" s="1">
        <v>890.81709999999998</v>
      </c>
      <c r="C264" s="25">
        <f t="shared" si="20"/>
        <v>5.0991196441636036E-2</v>
      </c>
      <c r="D264" s="25">
        <f t="shared" si="21"/>
        <v>0.14422488313878479</v>
      </c>
      <c r="E264" s="25">
        <f t="shared" si="22"/>
        <v>0.55645178716225341</v>
      </c>
      <c r="F264" s="25">
        <f t="shared" si="23"/>
        <v>0.72365361280957874</v>
      </c>
      <c r="G264" s="11">
        <v>0</v>
      </c>
      <c r="H264" s="11">
        <v>0</v>
      </c>
      <c r="I264" s="11">
        <v>0</v>
      </c>
      <c r="J264" s="11">
        <v>0</v>
      </c>
      <c r="K264" s="11">
        <v>0.40792957153308829</v>
      </c>
      <c r="L264" s="11">
        <v>0</v>
      </c>
      <c r="M264" s="11">
        <v>0</v>
      </c>
      <c r="N264" s="11">
        <v>0</v>
      </c>
      <c r="O264" s="12">
        <v>0</v>
      </c>
      <c r="P264" s="12">
        <v>1.6906638548558217</v>
      </c>
      <c r="Q264" s="12">
        <v>0</v>
      </c>
      <c r="R264" s="12">
        <v>0</v>
      </c>
      <c r="S264" s="12">
        <v>1.2053658087792383</v>
      </c>
      <c r="T264" s="12">
        <v>0</v>
      </c>
      <c r="U264" s="12">
        <v>0.99913284650071377</v>
      </c>
      <c r="V264" s="10">
        <f t="shared" si="24"/>
        <v>0.26666666666666666</v>
      </c>
    </row>
    <row r="265" spans="1:22" s="1" customFormat="1" x14ac:dyDescent="0.2">
      <c r="A265" s="1" t="s">
        <v>208</v>
      </c>
      <c r="B265" s="1">
        <v>888.80150000000003</v>
      </c>
      <c r="C265" s="25">
        <f t="shared" si="20"/>
        <v>4.1148813972348625E-2</v>
      </c>
      <c r="D265" s="25">
        <f t="shared" si="21"/>
        <v>7.6520035936653769E-2</v>
      </c>
      <c r="E265" s="25">
        <f t="shared" si="22"/>
        <v>0.32837224755775274</v>
      </c>
      <c r="F265" s="25">
        <f t="shared" si="23"/>
        <v>0.33121282618122677</v>
      </c>
      <c r="G265" s="11">
        <v>0</v>
      </c>
      <c r="H265" s="11">
        <v>0</v>
      </c>
      <c r="I265" s="11">
        <v>0</v>
      </c>
      <c r="J265" s="11">
        <v>0</v>
      </c>
      <c r="K265" s="11">
        <v>0.151370016642322</v>
      </c>
      <c r="L265" s="11">
        <v>0</v>
      </c>
      <c r="M265" s="11">
        <v>0.17782049513646697</v>
      </c>
      <c r="N265" s="11">
        <v>0</v>
      </c>
      <c r="O265" s="12">
        <v>0</v>
      </c>
      <c r="P265" s="12">
        <v>0.48071432644975887</v>
      </c>
      <c r="Q265" s="12">
        <v>0</v>
      </c>
      <c r="R265" s="12">
        <v>0.3989495056489154</v>
      </c>
      <c r="S265" s="12">
        <v>0.79909493570301338</v>
      </c>
      <c r="T265" s="12">
        <v>0</v>
      </c>
      <c r="U265" s="12">
        <v>0.61984696510258142</v>
      </c>
      <c r="V265" s="10">
        <f t="shared" si="24"/>
        <v>0.4</v>
      </c>
    </row>
    <row r="266" spans="1:22" s="1" customFormat="1" x14ac:dyDescent="0.2">
      <c r="A266" s="1" t="s">
        <v>105</v>
      </c>
      <c r="B266" s="1">
        <v>882.75450000000001</v>
      </c>
      <c r="C266" s="25">
        <f t="shared" si="20"/>
        <v>0.5132553108093777</v>
      </c>
      <c r="D266" s="25">
        <f t="shared" si="21"/>
        <v>0.8230367334419495</v>
      </c>
      <c r="E266" s="25">
        <f t="shared" si="22"/>
        <v>1.6981156591224644</v>
      </c>
      <c r="F266" s="25">
        <f t="shared" si="23"/>
        <v>2.2148257920915206</v>
      </c>
      <c r="G266" s="11">
        <v>0.50408749483282012</v>
      </c>
      <c r="H266" s="11">
        <v>0</v>
      </c>
      <c r="I266" s="11">
        <v>0.35368174475976094</v>
      </c>
      <c r="J266" s="11">
        <v>0.22102859698906893</v>
      </c>
      <c r="K266" s="11">
        <v>2.5070115970441549</v>
      </c>
      <c r="L266" s="11">
        <v>0</v>
      </c>
      <c r="M266" s="11">
        <v>0.27878980537374376</v>
      </c>
      <c r="N266" s="11">
        <v>0.24144324747547252</v>
      </c>
      <c r="O266" s="12">
        <v>0.20380108810897468</v>
      </c>
      <c r="P266" s="12">
        <v>5.7397547489129321</v>
      </c>
      <c r="Q266" s="12">
        <v>0</v>
      </c>
      <c r="R266" s="12">
        <v>0.67542219340427778</v>
      </c>
      <c r="S266" s="12">
        <v>1.2991480785054315</v>
      </c>
      <c r="T266" s="12">
        <v>0.16604961880597865</v>
      </c>
      <c r="U266" s="12">
        <v>3.8026338861196565</v>
      </c>
      <c r="V266" s="10">
        <f t="shared" si="24"/>
        <v>0.8</v>
      </c>
    </row>
    <row r="267" spans="1:22" s="1" customFormat="1" x14ac:dyDescent="0.2">
      <c r="A267" s="1" t="s">
        <v>299</v>
      </c>
      <c r="B267" s="1">
        <v>879.64729999999997</v>
      </c>
      <c r="C267" s="25">
        <f t="shared" si="20"/>
        <v>0.11311085561782</v>
      </c>
      <c r="D267" s="25">
        <f t="shared" si="21"/>
        <v>0.14106211778921884</v>
      </c>
      <c r="E267" s="25">
        <f t="shared" si="22"/>
        <v>1.0730795583499569E-2</v>
      </c>
      <c r="F267" s="25">
        <f t="shared" si="23"/>
        <v>2.8391016483810105E-2</v>
      </c>
      <c r="G267" s="11">
        <v>0.38323763973708552</v>
      </c>
      <c r="H267" s="11">
        <v>0</v>
      </c>
      <c r="I267" s="11">
        <v>0.16611893292277027</v>
      </c>
      <c r="J267" s="11">
        <v>0</v>
      </c>
      <c r="K267" s="11">
        <v>0</v>
      </c>
      <c r="L267" s="11">
        <v>0</v>
      </c>
      <c r="M267" s="11">
        <v>0.13318544820132824</v>
      </c>
      <c r="N267" s="11">
        <v>0.22234482408137596</v>
      </c>
      <c r="O267" s="12">
        <v>0</v>
      </c>
      <c r="P267" s="12">
        <v>7.5115569084496986E-2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0">
        <f t="shared" si="24"/>
        <v>0.33333333333333331</v>
      </c>
    </row>
    <row r="268" spans="1:22" s="1" customFormat="1" x14ac:dyDescent="0.2">
      <c r="A268" s="1" t="s">
        <v>261</v>
      </c>
      <c r="B268" s="1">
        <v>906.84839999999997</v>
      </c>
      <c r="C268" s="25">
        <f t="shared" si="20"/>
        <v>1.4254421723738924E-2</v>
      </c>
      <c r="D268" s="25">
        <f t="shared" si="21"/>
        <v>4.031759305099452E-2</v>
      </c>
      <c r="E268" s="25">
        <f t="shared" si="22"/>
        <v>0.14850638503705293</v>
      </c>
      <c r="F268" s="25">
        <f t="shared" si="23"/>
        <v>0.21424092840471909</v>
      </c>
      <c r="G268" s="11">
        <v>0</v>
      </c>
      <c r="H268" s="11">
        <v>0</v>
      </c>
      <c r="I268" s="11">
        <v>0</v>
      </c>
      <c r="J268" s="11">
        <v>0</v>
      </c>
      <c r="K268" s="11">
        <v>0.1140353737899114</v>
      </c>
      <c r="L268" s="11">
        <v>0</v>
      </c>
      <c r="M268" s="11">
        <v>0</v>
      </c>
      <c r="N268" s="11">
        <v>0</v>
      </c>
      <c r="O268" s="12">
        <v>0</v>
      </c>
      <c r="P268" s="12">
        <v>0.39537378451038413</v>
      </c>
      <c r="Q268" s="12">
        <v>0</v>
      </c>
      <c r="R268" s="12">
        <v>0</v>
      </c>
      <c r="S268" s="12">
        <v>0.50371084813945977</v>
      </c>
      <c r="T268" s="12">
        <v>0</v>
      </c>
      <c r="U268" s="12">
        <v>0.14046006260952676</v>
      </c>
      <c r="V268" s="10">
        <f t="shared" si="24"/>
        <v>0.26666666666666666</v>
      </c>
    </row>
    <row r="269" spans="1:22" s="1" customFormat="1" x14ac:dyDescent="0.2">
      <c r="A269" s="1" t="s">
        <v>98</v>
      </c>
      <c r="B269" s="1">
        <v>904.83280000000002</v>
      </c>
      <c r="C269" s="25">
        <f t="shared" si="20"/>
        <v>1.4421823951269921</v>
      </c>
      <c r="D269" s="25">
        <f t="shared" si="21"/>
        <v>2.0576602099989145</v>
      </c>
      <c r="E269" s="25">
        <f t="shared" si="22"/>
        <v>4.1549715886638889</v>
      </c>
      <c r="F269" s="25">
        <f t="shared" si="23"/>
        <v>1.9972297123439955</v>
      </c>
      <c r="G269" s="11">
        <v>0.39916748996472257</v>
      </c>
      <c r="H269" s="11">
        <v>0</v>
      </c>
      <c r="I269" s="11">
        <v>0.70078443715903238</v>
      </c>
      <c r="J269" s="11">
        <v>0.70078257837860636</v>
      </c>
      <c r="K269" s="11">
        <v>5.6058765811135718</v>
      </c>
      <c r="L269" s="11">
        <v>0.45645785031623692</v>
      </c>
      <c r="M269" s="11">
        <v>3.6743902240837665</v>
      </c>
      <c r="N269" s="11">
        <v>0</v>
      </c>
      <c r="O269" s="12">
        <v>4.8172169755064989</v>
      </c>
      <c r="P269" s="12">
        <v>7.3970077100967595</v>
      </c>
      <c r="Q269" s="12">
        <v>2.637704650928117</v>
      </c>
      <c r="R269" s="12">
        <v>1.0925762754642325</v>
      </c>
      <c r="S269" s="12">
        <v>5.2462629212320762</v>
      </c>
      <c r="T269" s="12">
        <v>3.8320806996633157</v>
      </c>
      <c r="U269" s="12">
        <v>4.0619518877562237</v>
      </c>
      <c r="V269" s="10">
        <f t="shared" si="24"/>
        <v>0.8666666666666667</v>
      </c>
    </row>
    <row r="270" spans="1:22" s="1" customFormat="1" x14ac:dyDescent="0.2">
      <c r="A270" s="1" t="s">
        <v>56</v>
      </c>
      <c r="B270" s="1">
        <v>902.81709999999998</v>
      </c>
      <c r="C270" s="25">
        <f t="shared" si="20"/>
        <v>20.595241014381806</v>
      </c>
      <c r="D270" s="25">
        <f t="shared" si="21"/>
        <v>7.7383340025018228</v>
      </c>
      <c r="E270" s="25">
        <f t="shared" si="22"/>
        <v>45.513933967029459</v>
      </c>
      <c r="F270" s="25">
        <f t="shared" si="23"/>
        <v>17.030789954449709</v>
      </c>
      <c r="G270" s="11">
        <v>20.051365862830757</v>
      </c>
      <c r="H270" s="11">
        <v>11.993159537112733</v>
      </c>
      <c r="I270" s="11">
        <v>15.620686285183263</v>
      </c>
      <c r="J270" s="11">
        <v>15.976112769363553</v>
      </c>
      <c r="K270" s="11">
        <v>31.465181485361938</v>
      </c>
      <c r="L270" s="11">
        <v>18.558754835808067</v>
      </c>
      <c r="M270" s="11">
        <v>33.530482816941614</v>
      </c>
      <c r="N270" s="11">
        <v>17.566184522452545</v>
      </c>
      <c r="O270" s="12">
        <v>61.29893786304465</v>
      </c>
      <c r="P270" s="12">
        <v>55.522028604173784</v>
      </c>
      <c r="Q270" s="12">
        <v>21.168978702551883</v>
      </c>
      <c r="R270" s="12">
        <v>30.225482680330582</v>
      </c>
      <c r="S270" s="12">
        <v>37.779176492799778</v>
      </c>
      <c r="T270" s="12">
        <v>44.640061473762522</v>
      </c>
      <c r="U270" s="12">
        <v>67.962871952543054</v>
      </c>
      <c r="V270" s="10">
        <f t="shared" si="24"/>
        <v>1</v>
      </c>
    </row>
    <row r="271" spans="1:22" s="1" customFormat="1" x14ac:dyDescent="0.2">
      <c r="A271" s="1" t="s">
        <v>57</v>
      </c>
      <c r="B271" s="1">
        <v>900.80150000000003</v>
      </c>
      <c r="C271" s="25">
        <f t="shared" si="20"/>
        <v>10.078870276881567</v>
      </c>
      <c r="D271" s="25">
        <f t="shared" si="21"/>
        <v>6.9317731515755625</v>
      </c>
      <c r="E271" s="25">
        <f t="shared" si="22"/>
        <v>17.877653032027091</v>
      </c>
      <c r="F271" s="25">
        <f t="shared" si="23"/>
        <v>5.2679776786678225</v>
      </c>
      <c r="G271" s="11">
        <v>9.3645672596096858</v>
      </c>
      <c r="H271" s="11">
        <v>5.0475129278744566</v>
      </c>
      <c r="I271" s="11">
        <v>7.1620643784306299</v>
      </c>
      <c r="J271" s="11">
        <v>5.7827680594809978</v>
      </c>
      <c r="K271" s="11">
        <v>19.998824229250626</v>
      </c>
      <c r="L271" s="11">
        <v>8.1368720766024385</v>
      </c>
      <c r="M271" s="11">
        <v>21.760945287774952</v>
      </c>
      <c r="N271" s="11">
        <v>3.3774079960287509</v>
      </c>
      <c r="O271" s="12">
        <v>23.400632467532272</v>
      </c>
      <c r="P271" s="12">
        <v>11.378147250662945</v>
      </c>
      <c r="Q271" s="12">
        <v>10.863780584502775</v>
      </c>
      <c r="R271" s="12">
        <v>19.205749146934107</v>
      </c>
      <c r="S271" s="12">
        <v>15.806613723921194</v>
      </c>
      <c r="T271" s="12">
        <v>21.808678098524279</v>
      </c>
      <c r="U271" s="12">
        <v>22.679969952112078</v>
      </c>
      <c r="V271" s="10">
        <f t="shared" si="24"/>
        <v>1</v>
      </c>
    </row>
    <row r="272" spans="1:22" s="1" customFormat="1" x14ac:dyDescent="0.2">
      <c r="A272" s="1" t="s">
        <v>58</v>
      </c>
      <c r="B272" s="1">
        <v>898.78579999999999</v>
      </c>
      <c r="C272" s="25">
        <f t="shared" si="20"/>
        <v>2.8067525584103485</v>
      </c>
      <c r="D272" s="25">
        <f t="shared" si="21"/>
        <v>2.8475985299164321</v>
      </c>
      <c r="E272" s="25">
        <f t="shared" si="22"/>
        <v>5.9389360785736587</v>
      </c>
      <c r="F272" s="25">
        <f t="shared" si="23"/>
        <v>2.8862868723512363</v>
      </c>
      <c r="G272" s="11">
        <v>0.79556344757145192</v>
      </c>
      <c r="H272" s="11">
        <v>1.926891676170704</v>
      </c>
      <c r="I272" s="11">
        <v>1.3770351787693049</v>
      </c>
      <c r="J272" s="11">
        <v>1.7513244205827982</v>
      </c>
      <c r="K272" s="11">
        <v>7.9938561778668298</v>
      </c>
      <c r="L272" s="11">
        <v>1.7521071163092239</v>
      </c>
      <c r="M272" s="11">
        <v>6.59033771428438</v>
      </c>
      <c r="N272" s="11">
        <v>0.26690473572809847</v>
      </c>
      <c r="O272" s="12">
        <v>2.8114555707704976</v>
      </c>
      <c r="P272" s="12">
        <v>2.6829999581092432</v>
      </c>
      <c r="Q272" s="12">
        <v>7.5218377954468325</v>
      </c>
      <c r="R272" s="12">
        <v>6.9747894641960828</v>
      </c>
      <c r="S272" s="12">
        <v>8.5097974562385161</v>
      </c>
      <c r="T272" s="12">
        <v>9.5937095483096009</v>
      </c>
      <c r="U272" s="12">
        <v>3.477962756944843</v>
      </c>
      <c r="V272" s="10">
        <f t="shared" si="24"/>
        <v>1</v>
      </c>
    </row>
    <row r="273" spans="1:22" s="1" customFormat="1" x14ac:dyDescent="0.2">
      <c r="A273" s="1" t="s">
        <v>106</v>
      </c>
      <c r="B273" s="1">
        <v>896.77020000000005</v>
      </c>
      <c r="C273" s="25">
        <f t="shared" si="20"/>
        <v>0.73479463411364188</v>
      </c>
      <c r="D273" s="25">
        <f t="shared" si="21"/>
        <v>0.67668297232110519</v>
      </c>
      <c r="E273" s="25">
        <f t="shared" si="22"/>
        <v>1.9050608630930892</v>
      </c>
      <c r="F273" s="25">
        <f t="shared" si="23"/>
        <v>1.914336081569286</v>
      </c>
      <c r="G273" s="11">
        <v>0.82723349187841033</v>
      </c>
      <c r="H273" s="11">
        <v>1.2310379916736669</v>
      </c>
      <c r="I273" s="11">
        <v>0</v>
      </c>
      <c r="J273" s="11">
        <v>0.85663724679689235</v>
      </c>
      <c r="K273" s="11">
        <v>1.7980103950099076</v>
      </c>
      <c r="L273" s="11">
        <v>0</v>
      </c>
      <c r="M273" s="11">
        <v>1.1654379475502585</v>
      </c>
      <c r="N273" s="11">
        <v>0</v>
      </c>
      <c r="O273" s="12">
        <v>0.43375433084570775</v>
      </c>
      <c r="P273" s="12">
        <v>0.9874010082124931</v>
      </c>
      <c r="Q273" s="12">
        <v>4.4966401406087062</v>
      </c>
      <c r="R273" s="12">
        <v>0.44099834527998322</v>
      </c>
      <c r="S273" s="12">
        <v>4.5088436234995335</v>
      </c>
      <c r="T273" s="12">
        <v>2.3386289450685362</v>
      </c>
      <c r="U273" s="12">
        <v>0.12915964813666586</v>
      </c>
      <c r="V273" s="10">
        <f t="shared" si="24"/>
        <v>0.8</v>
      </c>
    </row>
    <row r="274" spans="1:22" s="1" customFormat="1" x14ac:dyDescent="0.2">
      <c r="A274" s="1" t="s">
        <v>239</v>
      </c>
      <c r="B274" s="1">
        <v>894.75450000000001</v>
      </c>
      <c r="C274" s="25">
        <f t="shared" si="20"/>
        <v>9.5948920191951573E-2</v>
      </c>
      <c r="D274" s="25">
        <f t="shared" si="21"/>
        <v>0.27138452846102323</v>
      </c>
      <c r="E274" s="25">
        <f t="shared" si="22"/>
        <v>9.8347336693470094E-2</v>
      </c>
      <c r="F274" s="25">
        <f t="shared" si="23"/>
        <v>0.12426839010072327</v>
      </c>
      <c r="G274" s="11">
        <v>0</v>
      </c>
      <c r="H274" s="11">
        <v>0</v>
      </c>
      <c r="I274" s="11">
        <v>0</v>
      </c>
      <c r="J274" s="11">
        <v>0.76759136153561258</v>
      </c>
      <c r="K274" s="11">
        <v>0</v>
      </c>
      <c r="L274" s="11">
        <v>0</v>
      </c>
      <c r="M274" s="11">
        <v>0</v>
      </c>
      <c r="N274" s="11">
        <v>0</v>
      </c>
      <c r="O274" s="12">
        <v>0.18244418687006528</v>
      </c>
      <c r="P274" s="12">
        <v>9.8377985317353062E-2</v>
      </c>
      <c r="Q274" s="12">
        <v>7.2799909054425557E-2</v>
      </c>
      <c r="R274" s="12">
        <v>0</v>
      </c>
      <c r="S274" s="12">
        <v>0.33480927561244678</v>
      </c>
      <c r="T274" s="12">
        <v>0</v>
      </c>
      <c r="U274" s="12">
        <v>0</v>
      </c>
      <c r="V274" s="10">
        <f t="shared" si="24"/>
        <v>0.33333333333333331</v>
      </c>
    </row>
    <row r="275" spans="1:22" s="1" customFormat="1" x14ac:dyDescent="0.2">
      <c r="A275" s="1" t="s">
        <v>240</v>
      </c>
      <c r="B275" s="1">
        <v>928.83280000000002</v>
      </c>
      <c r="C275" s="25">
        <f t="shared" si="20"/>
        <v>5.5294566339661955E-2</v>
      </c>
      <c r="D275" s="25">
        <f t="shared" si="21"/>
        <v>0.11004729412353564</v>
      </c>
      <c r="E275" s="25">
        <f t="shared" si="22"/>
        <v>0.14541436433797733</v>
      </c>
      <c r="F275" s="25">
        <f t="shared" si="23"/>
        <v>0.20469400992239487</v>
      </c>
      <c r="G275" s="11">
        <v>0.29665379452801866</v>
      </c>
      <c r="H275" s="11">
        <v>0</v>
      </c>
      <c r="I275" s="11">
        <v>0</v>
      </c>
      <c r="J275" s="11">
        <v>0.14570273618927701</v>
      </c>
      <c r="K275" s="11">
        <v>0</v>
      </c>
      <c r="L275" s="11">
        <v>0</v>
      </c>
      <c r="M275" s="11">
        <v>0</v>
      </c>
      <c r="N275" s="11">
        <v>0</v>
      </c>
      <c r="O275" s="12">
        <v>0</v>
      </c>
      <c r="P275" s="12">
        <v>0.33825189858590865</v>
      </c>
      <c r="Q275" s="12">
        <v>0</v>
      </c>
      <c r="R275" s="12">
        <v>0</v>
      </c>
      <c r="S275" s="12">
        <v>0.50420147735766752</v>
      </c>
      <c r="T275" s="12">
        <v>0</v>
      </c>
      <c r="U275" s="12">
        <v>0.17544717442226512</v>
      </c>
      <c r="V275" s="10">
        <f t="shared" si="24"/>
        <v>0.33333333333333331</v>
      </c>
    </row>
    <row r="276" spans="1:22" s="1" customFormat="1" x14ac:dyDescent="0.2">
      <c r="A276" s="1" t="s">
        <v>116</v>
      </c>
      <c r="B276" s="1">
        <v>957.6943</v>
      </c>
      <c r="C276" s="25">
        <f t="shared" si="20"/>
        <v>3.0934567503429773</v>
      </c>
      <c r="D276" s="25">
        <f t="shared" si="21"/>
        <v>3.1576154371255964</v>
      </c>
      <c r="E276" s="25">
        <f t="shared" si="22"/>
        <v>1.6265602192880648</v>
      </c>
      <c r="F276" s="25">
        <f t="shared" si="23"/>
        <v>2.21645613047651</v>
      </c>
      <c r="G276" s="11">
        <v>0.31819874599752695</v>
      </c>
      <c r="H276" s="11">
        <v>8.3765227403468607</v>
      </c>
      <c r="I276" s="11">
        <v>2.1124237839779267</v>
      </c>
      <c r="J276" s="11">
        <v>1.8847288617253068</v>
      </c>
      <c r="K276" s="11">
        <v>0.15191455507437329</v>
      </c>
      <c r="L276" s="11">
        <v>5.7368169629426315</v>
      </c>
      <c r="M276" s="11">
        <v>0.24475387090560588</v>
      </c>
      <c r="N276" s="11">
        <v>5.9222944817735863</v>
      </c>
      <c r="O276" s="12">
        <v>2.6472992831542181</v>
      </c>
      <c r="P276" s="12">
        <v>0.66036293184512862</v>
      </c>
      <c r="Q276" s="12">
        <v>0.69227326227243979</v>
      </c>
      <c r="R276" s="12">
        <v>1.0906187565347387</v>
      </c>
      <c r="S276" s="12">
        <v>6.0033675941686543E-2</v>
      </c>
      <c r="T276" s="12">
        <v>0</v>
      </c>
      <c r="U276" s="12">
        <v>6.2353336252682414</v>
      </c>
      <c r="V276" s="10">
        <f t="shared" si="24"/>
        <v>0.93333333333333335</v>
      </c>
    </row>
    <row r="277" spans="1:22" s="1" customFormat="1" x14ac:dyDescent="0.2">
      <c r="A277" s="1" t="s">
        <v>262</v>
      </c>
      <c r="B277" s="1">
        <v>774.6241</v>
      </c>
      <c r="C277" s="25">
        <f t="shared" si="20"/>
        <v>0.13577229492623971</v>
      </c>
      <c r="D277" s="25">
        <f t="shared" si="21"/>
        <v>0.22217883794115459</v>
      </c>
      <c r="E277" s="25">
        <f t="shared" si="22"/>
        <v>4.2856405289585543E-2</v>
      </c>
      <c r="F277" s="25">
        <f t="shared" si="23"/>
        <v>7.3936146340391376E-2</v>
      </c>
      <c r="G277" s="11">
        <v>0.29022055976402028</v>
      </c>
      <c r="H277" s="11">
        <v>0.18348577867431504</v>
      </c>
      <c r="I277" s="11">
        <v>0</v>
      </c>
      <c r="J277" s="11">
        <v>0</v>
      </c>
      <c r="K277" s="11">
        <v>0.61247202097158238</v>
      </c>
      <c r="L277" s="11">
        <v>0</v>
      </c>
      <c r="M277" s="11">
        <v>0</v>
      </c>
      <c r="N277" s="11">
        <v>0</v>
      </c>
      <c r="O277" s="12">
        <v>0</v>
      </c>
      <c r="P277" s="12">
        <v>0</v>
      </c>
      <c r="Q277" s="12">
        <v>7.1970544842030193E-2</v>
      </c>
      <c r="R277" s="12">
        <v>0</v>
      </c>
      <c r="S277" s="12">
        <v>2.8927704223548394E-2</v>
      </c>
      <c r="T277" s="12">
        <v>0</v>
      </c>
      <c r="U277" s="12">
        <v>0.19909658796152019</v>
      </c>
      <c r="V277" s="10">
        <f t="shared" si="24"/>
        <v>0.4</v>
      </c>
    </row>
    <row r="278" spans="1:22" s="1" customFormat="1" x14ac:dyDescent="0.2">
      <c r="A278" s="1" t="s">
        <v>263</v>
      </c>
      <c r="B278" s="1">
        <v>906.81200000000001</v>
      </c>
      <c r="C278" s="25">
        <f t="shared" si="20"/>
        <v>1.8979234138764747E-2</v>
      </c>
      <c r="D278" s="25">
        <f t="shared" si="21"/>
        <v>5.3266565890957802E-2</v>
      </c>
      <c r="E278" s="25">
        <f t="shared" si="22"/>
        <v>1.6965149047783838E-2</v>
      </c>
      <c r="F278" s="25">
        <f t="shared" si="23"/>
        <v>4.3622195241604461E-2</v>
      </c>
      <c r="G278" s="11">
        <v>0</v>
      </c>
      <c r="H278" s="11">
        <v>0</v>
      </c>
      <c r="I278" s="11">
        <v>0.15080424325269956</v>
      </c>
      <c r="J278" s="11">
        <v>0</v>
      </c>
      <c r="K278" s="11">
        <v>1.0296298574184307E-3</v>
      </c>
      <c r="L278" s="11">
        <v>0</v>
      </c>
      <c r="M278" s="11">
        <v>0</v>
      </c>
      <c r="N278" s="11">
        <v>0</v>
      </c>
      <c r="O278" s="12">
        <v>0</v>
      </c>
      <c r="P278" s="12">
        <v>0.11586072064420158</v>
      </c>
      <c r="Q278" s="12">
        <v>0</v>
      </c>
      <c r="R278" s="12">
        <v>0</v>
      </c>
      <c r="S278" s="12">
        <v>2.8953226902852982E-3</v>
      </c>
      <c r="T278" s="12">
        <v>0</v>
      </c>
      <c r="U278" s="12">
        <v>0</v>
      </c>
      <c r="V278" s="10">
        <f t="shared" si="24"/>
        <v>0.26666666666666666</v>
      </c>
    </row>
    <row r="279" spans="1:22" s="1" customFormat="1" x14ac:dyDescent="0.2">
      <c r="A279" s="1" t="s">
        <v>264</v>
      </c>
      <c r="B279" s="1">
        <v>918.81200000000001</v>
      </c>
      <c r="C279" s="25">
        <f t="shared" si="20"/>
        <v>1.3598114852334036E-2</v>
      </c>
      <c r="D279" s="25">
        <f t="shared" si="21"/>
        <v>3.8461276893755621E-2</v>
      </c>
      <c r="E279" s="25">
        <f t="shared" si="22"/>
        <v>0.14264239840498166</v>
      </c>
      <c r="F279" s="25">
        <f t="shared" si="23"/>
        <v>0.20270838316441073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0.10878491881867229</v>
      </c>
      <c r="N279" s="11">
        <v>0</v>
      </c>
      <c r="O279" s="12">
        <v>0.40327753508209307</v>
      </c>
      <c r="P279" s="12">
        <v>0</v>
      </c>
      <c r="Q279" s="12">
        <v>0</v>
      </c>
      <c r="R279" s="12">
        <v>0</v>
      </c>
      <c r="S279" s="12">
        <v>0</v>
      </c>
      <c r="T279" s="12">
        <v>0.14077156059629289</v>
      </c>
      <c r="U279" s="12">
        <v>0.45444769315648564</v>
      </c>
      <c r="V279" s="10">
        <f t="shared" si="24"/>
        <v>0.26666666666666666</v>
      </c>
    </row>
    <row r="280" spans="1:22" x14ac:dyDescent="0.2">
      <c r="C280" s="14"/>
      <c r="D280" s="14"/>
      <c r="E280" s="14"/>
      <c r="F280" s="14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6"/>
    </row>
    <row r="281" spans="1:22" x14ac:dyDescent="0.2">
      <c r="C281" s="14"/>
      <c r="D281" s="14"/>
      <c r="E281" s="14"/>
      <c r="F281" s="14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6"/>
    </row>
    <row r="282" spans="1:22" x14ac:dyDescent="0.2">
      <c r="C282" s="14"/>
      <c r="D282" s="14"/>
      <c r="E282" s="14"/>
      <c r="F282" s="14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6"/>
    </row>
    <row r="283" spans="1:22" x14ac:dyDescent="0.2">
      <c r="C283" s="14"/>
      <c r="D283" s="14"/>
      <c r="E283" s="14"/>
      <c r="F283" s="14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6"/>
    </row>
    <row r="284" spans="1:22" x14ac:dyDescent="0.2">
      <c r="C284" s="14"/>
      <c r="D284" s="14"/>
      <c r="E284" s="14"/>
      <c r="F284" s="14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6"/>
    </row>
    <row r="285" spans="1:22" x14ac:dyDescent="0.2">
      <c r="C285" s="14"/>
      <c r="D285" s="14"/>
      <c r="E285" s="14"/>
      <c r="F285" s="14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6"/>
    </row>
    <row r="286" spans="1:22" x14ac:dyDescent="0.2">
      <c r="C286" s="14"/>
      <c r="D286" s="14"/>
      <c r="E286" s="14"/>
      <c r="F286" s="14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6"/>
    </row>
    <row r="287" spans="1:22" x14ac:dyDescent="0.2">
      <c r="C287" s="14"/>
      <c r="D287" s="14"/>
      <c r="E287" s="14"/>
      <c r="F287" s="14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6"/>
    </row>
    <row r="288" spans="1:22" x14ac:dyDescent="0.2">
      <c r="C288" s="14"/>
      <c r="D288" s="14"/>
      <c r="E288" s="14"/>
      <c r="F288" s="14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6"/>
    </row>
    <row r="289" spans="3:22" x14ac:dyDescent="0.2">
      <c r="C289" s="14"/>
      <c r="D289" s="14"/>
      <c r="E289" s="14"/>
      <c r="F289" s="14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6"/>
    </row>
    <row r="290" spans="3:22" x14ac:dyDescent="0.2">
      <c r="C290" s="14"/>
      <c r="D290" s="14"/>
      <c r="E290" s="14"/>
      <c r="F290" s="14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6"/>
    </row>
    <row r="291" spans="3:22" x14ac:dyDescent="0.2">
      <c r="C291" s="14"/>
      <c r="D291" s="14"/>
      <c r="E291" s="14"/>
      <c r="F291" s="14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6"/>
    </row>
    <row r="292" spans="3:22" x14ac:dyDescent="0.2">
      <c r="C292" s="14"/>
      <c r="D292" s="14"/>
      <c r="E292" s="14"/>
      <c r="F292" s="14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6"/>
    </row>
    <row r="293" spans="3:22" x14ac:dyDescent="0.2">
      <c r="C293" s="14"/>
      <c r="D293" s="14"/>
      <c r="E293" s="14"/>
      <c r="F293" s="14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6"/>
    </row>
    <row r="294" spans="3:22" x14ac:dyDescent="0.2">
      <c r="C294" s="14"/>
      <c r="D294" s="14"/>
      <c r="E294" s="14"/>
      <c r="F294" s="14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6"/>
    </row>
    <row r="295" spans="3:22" x14ac:dyDescent="0.2">
      <c r="C295" s="14"/>
      <c r="D295" s="14"/>
      <c r="E295" s="14"/>
      <c r="F295" s="14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6"/>
    </row>
    <row r="296" spans="3:22" x14ac:dyDescent="0.2">
      <c r="C296" s="14"/>
      <c r="D296" s="14"/>
      <c r="E296" s="14"/>
      <c r="F296" s="14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6"/>
    </row>
    <row r="297" spans="3:22" x14ac:dyDescent="0.2">
      <c r="C297" s="14"/>
      <c r="D297" s="14"/>
      <c r="E297" s="14"/>
      <c r="F297" s="14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6"/>
    </row>
    <row r="298" spans="3:22" x14ac:dyDescent="0.2">
      <c r="C298" s="14"/>
      <c r="D298" s="14"/>
      <c r="E298" s="14"/>
      <c r="F298" s="14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6"/>
    </row>
    <row r="299" spans="3:22" x14ac:dyDescent="0.2">
      <c r="C299" s="14"/>
      <c r="D299" s="14"/>
      <c r="E299" s="14"/>
      <c r="F299" s="14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6"/>
    </row>
    <row r="300" spans="3:22" x14ac:dyDescent="0.2">
      <c r="C300" s="14"/>
      <c r="D300" s="14"/>
      <c r="E300" s="14"/>
      <c r="F300" s="14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6"/>
    </row>
    <row r="301" spans="3:22" x14ac:dyDescent="0.2">
      <c r="C301" s="14"/>
      <c r="D301" s="14"/>
      <c r="E301" s="14"/>
      <c r="F301" s="14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6"/>
    </row>
    <row r="302" spans="3:22" x14ac:dyDescent="0.2">
      <c r="C302" s="14"/>
      <c r="D302" s="14"/>
      <c r="E302" s="14"/>
      <c r="F302" s="14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6"/>
    </row>
    <row r="303" spans="3:22" x14ac:dyDescent="0.2">
      <c r="C303" s="14"/>
      <c r="D303" s="14"/>
      <c r="E303" s="14"/>
      <c r="F303" s="14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6"/>
    </row>
    <row r="304" spans="3:22" x14ac:dyDescent="0.2">
      <c r="C304" s="14"/>
      <c r="D304" s="14"/>
      <c r="E304" s="14"/>
      <c r="F304" s="14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6"/>
    </row>
    <row r="305" spans="3:22" x14ac:dyDescent="0.2">
      <c r="C305" s="14"/>
      <c r="D305" s="14"/>
      <c r="E305" s="14"/>
      <c r="F305" s="14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6"/>
    </row>
    <row r="306" spans="3:22" x14ac:dyDescent="0.2">
      <c r="C306" s="14"/>
      <c r="D306" s="14"/>
      <c r="E306" s="14"/>
      <c r="F306" s="14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6"/>
    </row>
    <row r="307" spans="3:22" x14ac:dyDescent="0.2">
      <c r="C307" s="14"/>
      <c r="D307" s="14"/>
      <c r="E307" s="14"/>
      <c r="F307" s="14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6"/>
    </row>
    <row r="308" spans="3:22" x14ac:dyDescent="0.2">
      <c r="C308" s="14"/>
      <c r="D308" s="14"/>
      <c r="E308" s="14"/>
      <c r="F308" s="14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6"/>
    </row>
    <row r="309" spans="3:22" x14ac:dyDescent="0.2">
      <c r="C309" s="14"/>
      <c r="D309" s="14"/>
      <c r="E309" s="14"/>
      <c r="F309" s="14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6"/>
    </row>
    <row r="310" spans="3:22" x14ac:dyDescent="0.2">
      <c r="C310" s="14"/>
      <c r="D310" s="14"/>
      <c r="E310" s="14"/>
      <c r="F310" s="14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6"/>
    </row>
    <row r="311" spans="3:22" x14ac:dyDescent="0.2">
      <c r="C311" s="14"/>
      <c r="D311" s="14"/>
      <c r="E311" s="14"/>
      <c r="F311" s="14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6"/>
    </row>
    <row r="312" spans="3:22" x14ac:dyDescent="0.2">
      <c r="C312" s="14"/>
      <c r="D312" s="14"/>
      <c r="E312" s="14"/>
      <c r="F312" s="14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6"/>
    </row>
    <row r="313" spans="3:22" x14ac:dyDescent="0.2">
      <c r="C313" s="14"/>
      <c r="D313" s="14"/>
      <c r="E313" s="14"/>
      <c r="F313" s="14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6"/>
    </row>
    <row r="314" spans="3:22" x14ac:dyDescent="0.2">
      <c r="C314" s="14"/>
      <c r="D314" s="14"/>
      <c r="E314" s="14"/>
      <c r="F314" s="14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6"/>
    </row>
    <row r="315" spans="3:22" x14ac:dyDescent="0.2">
      <c r="C315" s="14"/>
      <c r="D315" s="14"/>
      <c r="E315" s="14"/>
      <c r="F315" s="14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6"/>
    </row>
    <row r="316" spans="3:22" x14ac:dyDescent="0.2">
      <c r="C316" s="14"/>
      <c r="D316" s="14"/>
      <c r="E316" s="14"/>
      <c r="F316" s="14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6"/>
    </row>
    <row r="317" spans="3:22" x14ac:dyDescent="0.2">
      <c r="C317" s="14"/>
      <c r="D317" s="14"/>
      <c r="E317" s="14"/>
      <c r="F317" s="14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6"/>
    </row>
    <row r="318" spans="3:22" x14ac:dyDescent="0.2">
      <c r="C318" s="14"/>
      <c r="D318" s="14"/>
      <c r="E318" s="14"/>
      <c r="F318" s="14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6"/>
    </row>
    <row r="319" spans="3:22" x14ac:dyDescent="0.2">
      <c r="C319" s="14"/>
      <c r="D319" s="14"/>
      <c r="E319" s="14"/>
      <c r="F319" s="14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6"/>
    </row>
    <row r="320" spans="3:22" x14ac:dyDescent="0.2">
      <c r="C320" s="14"/>
      <c r="D320" s="14"/>
      <c r="E320" s="14"/>
      <c r="F320" s="14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6"/>
    </row>
    <row r="321" spans="3:22" x14ac:dyDescent="0.2">
      <c r="C321" s="14"/>
      <c r="D321" s="14"/>
      <c r="E321" s="14"/>
      <c r="F321" s="14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6"/>
    </row>
    <row r="322" spans="3:22" x14ac:dyDescent="0.2">
      <c r="C322" s="14"/>
      <c r="D322" s="14"/>
      <c r="E322" s="14"/>
      <c r="F322" s="14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6"/>
    </row>
    <row r="323" spans="3:22" x14ac:dyDescent="0.2">
      <c r="C323" s="14"/>
      <c r="D323" s="14"/>
      <c r="E323" s="14"/>
      <c r="F323" s="14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6"/>
    </row>
    <row r="324" spans="3:22" x14ac:dyDescent="0.2">
      <c r="C324" s="14"/>
      <c r="D324" s="14"/>
      <c r="E324" s="14"/>
      <c r="F324" s="14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6"/>
    </row>
    <row r="325" spans="3:22" x14ac:dyDescent="0.2">
      <c r="C325" s="14"/>
      <c r="D325" s="14"/>
      <c r="E325" s="14"/>
      <c r="F325" s="14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6"/>
    </row>
    <row r="326" spans="3:22" x14ac:dyDescent="0.2">
      <c r="C326" s="14"/>
      <c r="D326" s="14"/>
      <c r="E326" s="14"/>
      <c r="F326" s="14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6"/>
    </row>
    <row r="327" spans="3:22" x14ac:dyDescent="0.2">
      <c r="C327" s="14"/>
      <c r="D327" s="14"/>
      <c r="E327" s="14"/>
      <c r="F327" s="14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6"/>
    </row>
    <row r="328" spans="3:22" x14ac:dyDescent="0.2">
      <c r="C328" s="14"/>
      <c r="D328" s="14"/>
      <c r="E328" s="14"/>
      <c r="F328" s="14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6"/>
    </row>
    <row r="329" spans="3:22" x14ac:dyDescent="0.2">
      <c r="C329" s="14"/>
      <c r="D329" s="14"/>
      <c r="E329" s="14"/>
      <c r="F329" s="14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6"/>
    </row>
    <row r="330" spans="3:22" x14ac:dyDescent="0.2">
      <c r="C330" s="14"/>
      <c r="D330" s="14"/>
      <c r="E330" s="14"/>
      <c r="F330" s="14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6"/>
    </row>
    <row r="331" spans="3:22" x14ac:dyDescent="0.2">
      <c r="C331" s="14"/>
      <c r="D331" s="14"/>
      <c r="E331" s="14"/>
      <c r="F331" s="14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6"/>
    </row>
    <row r="332" spans="3:22" x14ac:dyDescent="0.2">
      <c r="C332" s="14"/>
      <c r="D332" s="14"/>
      <c r="E332" s="14"/>
      <c r="F332" s="14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6"/>
    </row>
    <row r="333" spans="3:22" x14ac:dyDescent="0.2">
      <c r="C333" s="14"/>
      <c r="D333" s="14"/>
      <c r="E333" s="14"/>
      <c r="F333" s="14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6"/>
    </row>
    <row r="334" spans="3:22" x14ac:dyDescent="0.2">
      <c r="C334" s="14"/>
      <c r="D334" s="14"/>
      <c r="E334" s="14"/>
      <c r="F334" s="14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6"/>
    </row>
    <row r="335" spans="3:22" x14ac:dyDescent="0.2">
      <c r="C335" s="14"/>
      <c r="D335" s="14"/>
      <c r="E335" s="14"/>
      <c r="F335" s="14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6"/>
    </row>
    <row r="336" spans="3:22" x14ac:dyDescent="0.2">
      <c r="C336" s="14"/>
      <c r="D336" s="14"/>
      <c r="E336" s="14"/>
      <c r="F336" s="14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6"/>
    </row>
    <row r="337" spans="3:22" x14ac:dyDescent="0.2">
      <c r="C337" s="14"/>
      <c r="D337" s="14"/>
      <c r="E337" s="14"/>
      <c r="F337" s="14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6"/>
    </row>
    <row r="338" spans="3:22" x14ac:dyDescent="0.2">
      <c r="C338" s="14"/>
      <c r="D338" s="14"/>
      <c r="E338" s="14"/>
      <c r="F338" s="14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6"/>
    </row>
    <row r="339" spans="3:22" x14ac:dyDescent="0.2">
      <c r="C339" s="14"/>
      <c r="D339" s="14"/>
      <c r="E339" s="14"/>
      <c r="F339" s="14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6"/>
    </row>
    <row r="340" spans="3:22" x14ac:dyDescent="0.2">
      <c r="C340" s="14"/>
      <c r="D340" s="14"/>
      <c r="E340" s="14"/>
      <c r="F340" s="14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6"/>
    </row>
    <row r="341" spans="3:22" x14ac:dyDescent="0.2">
      <c r="C341" s="14"/>
      <c r="D341" s="14"/>
      <c r="E341" s="14"/>
      <c r="F341" s="14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6"/>
    </row>
    <row r="342" spans="3:22" x14ac:dyDescent="0.2">
      <c r="C342" s="14"/>
      <c r="D342" s="14"/>
      <c r="E342" s="14"/>
      <c r="F342" s="14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6"/>
    </row>
    <row r="343" spans="3:22" x14ac:dyDescent="0.2">
      <c r="C343" s="14"/>
      <c r="D343" s="14"/>
      <c r="E343" s="14"/>
      <c r="F343" s="14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6"/>
    </row>
    <row r="344" spans="3:22" x14ac:dyDescent="0.2">
      <c r="C344" s="14"/>
      <c r="D344" s="14"/>
      <c r="E344" s="14"/>
      <c r="F344" s="14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6"/>
    </row>
    <row r="345" spans="3:22" x14ac:dyDescent="0.2">
      <c r="C345" s="14"/>
      <c r="D345" s="14"/>
      <c r="E345" s="14"/>
      <c r="F345" s="14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6"/>
    </row>
    <row r="346" spans="3:22" x14ac:dyDescent="0.2">
      <c r="C346" s="14"/>
      <c r="D346" s="14"/>
      <c r="E346" s="14"/>
      <c r="F346" s="14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6"/>
    </row>
    <row r="347" spans="3:22" x14ac:dyDescent="0.2">
      <c r="C347" s="14"/>
      <c r="D347" s="14"/>
      <c r="E347" s="14"/>
      <c r="F347" s="14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6"/>
    </row>
    <row r="348" spans="3:22" x14ac:dyDescent="0.2">
      <c r="C348" s="14"/>
      <c r="D348" s="14"/>
      <c r="E348" s="14"/>
      <c r="F348" s="14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6"/>
    </row>
    <row r="349" spans="3:22" x14ac:dyDescent="0.2">
      <c r="C349" s="14"/>
      <c r="D349" s="14"/>
      <c r="E349" s="14"/>
      <c r="F349" s="14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6"/>
    </row>
    <row r="350" spans="3:22" x14ac:dyDescent="0.2">
      <c r="C350" s="14"/>
      <c r="D350" s="14"/>
      <c r="E350" s="14"/>
      <c r="F350" s="14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6"/>
    </row>
    <row r="351" spans="3:22" x14ac:dyDescent="0.2">
      <c r="C351" s="14"/>
      <c r="D351" s="14"/>
      <c r="E351" s="14"/>
      <c r="F351" s="14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6"/>
    </row>
    <row r="352" spans="3:22" x14ac:dyDescent="0.2">
      <c r="C352" s="14"/>
      <c r="D352" s="14"/>
      <c r="E352" s="14"/>
      <c r="F352" s="14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6"/>
    </row>
    <row r="353" spans="3:22" x14ac:dyDescent="0.2">
      <c r="C353" s="14"/>
      <c r="D353" s="14"/>
      <c r="E353" s="14"/>
      <c r="F353" s="14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6"/>
    </row>
    <row r="354" spans="3:22" x14ac:dyDescent="0.2">
      <c r="C354" s="14"/>
      <c r="D354" s="14"/>
      <c r="E354" s="14"/>
      <c r="F354" s="14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6"/>
    </row>
    <row r="355" spans="3:22" x14ac:dyDescent="0.2">
      <c r="C355" s="14"/>
      <c r="D355" s="14"/>
      <c r="E355" s="14"/>
      <c r="F355" s="14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6"/>
    </row>
    <row r="356" spans="3:22" x14ac:dyDescent="0.2">
      <c r="C356" s="14"/>
      <c r="D356" s="14"/>
      <c r="E356" s="14"/>
      <c r="F356" s="14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6"/>
    </row>
    <row r="357" spans="3:22" x14ac:dyDescent="0.2">
      <c r="C357" s="14"/>
      <c r="D357" s="14"/>
      <c r="E357" s="14"/>
      <c r="F357" s="14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6"/>
    </row>
    <row r="358" spans="3:22" x14ac:dyDescent="0.2">
      <c r="C358" s="14"/>
      <c r="D358" s="14"/>
      <c r="E358" s="14"/>
      <c r="F358" s="14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6"/>
    </row>
    <row r="359" spans="3:22" x14ac:dyDescent="0.2">
      <c r="C359" s="14"/>
      <c r="D359" s="14"/>
      <c r="E359" s="14"/>
      <c r="F359" s="14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6"/>
    </row>
    <row r="360" spans="3:22" x14ac:dyDescent="0.2">
      <c r="C360" s="14"/>
      <c r="D360" s="14"/>
      <c r="E360" s="14"/>
      <c r="F360" s="14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6"/>
    </row>
    <row r="361" spans="3:22" x14ac:dyDescent="0.2">
      <c r="C361" s="14"/>
      <c r="D361" s="14"/>
      <c r="E361" s="14"/>
      <c r="F361" s="14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6"/>
    </row>
    <row r="362" spans="3:22" x14ac:dyDescent="0.2">
      <c r="C362" s="14"/>
      <c r="D362" s="14"/>
      <c r="E362" s="14"/>
      <c r="F362" s="14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6"/>
    </row>
    <row r="363" spans="3:22" x14ac:dyDescent="0.2">
      <c r="C363" s="14"/>
      <c r="D363" s="14"/>
      <c r="E363" s="14"/>
      <c r="F363" s="14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6"/>
    </row>
    <row r="364" spans="3:22" x14ac:dyDescent="0.2">
      <c r="C364" s="14"/>
      <c r="D364" s="14"/>
      <c r="E364" s="14"/>
      <c r="F364" s="14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6"/>
    </row>
    <row r="365" spans="3:22" x14ac:dyDescent="0.2">
      <c r="C365" s="14"/>
      <c r="D365" s="14"/>
      <c r="E365" s="14"/>
      <c r="F365" s="14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6"/>
    </row>
    <row r="366" spans="3:22" x14ac:dyDescent="0.2">
      <c r="C366" s="14"/>
      <c r="D366" s="14"/>
      <c r="E366" s="14"/>
      <c r="F366" s="14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6"/>
    </row>
    <row r="367" spans="3:22" x14ac:dyDescent="0.2">
      <c r="C367" s="14"/>
      <c r="D367" s="14"/>
      <c r="E367" s="14"/>
      <c r="F367" s="14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6"/>
    </row>
    <row r="368" spans="3:22" x14ac:dyDescent="0.2">
      <c r="C368" s="14"/>
      <c r="D368" s="14"/>
      <c r="E368" s="14"/>
      <c r="F368" s="14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6"/>
    </row>
    <row r="369" spans="3:22" x14ac:dyDescent="0.2">
      <c r="C369" s="14"/>
      <c r="D369" s="14"/>
      <c r="E369" s="14"/>
      <c r="F369" s="14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6"/>
    </row>
    <row r="370" spans="3:22" x14ac:dyDescent="0.2">
      <c r="C370" s="14"/>
      <c r="D370" s="14"/>
      <c r="E370" s="14"/>
      <c r="F370" s="14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6"/>
    </row>
    <row r="371" spans="3:22" x14ac:dyDescent="0.2">
      <c r="C371" s="14"/>
      <c r="D371" s="14"/>
      <c r="E371" s="14"/>
      <c r="F371" s="14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6"/>
    </row>
    <row r="372" spans="3:22" x14ac:dyDescent="0.2">
      <c r="C372" s="14"/>
      <c r="D372" s="14"/>
      <c r="E372" s="14"/>
      <c r="F372" s="14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6"/>
    </row>
    <row r="373" spans="3:22" x14ac:dyDescent="0.2">
      <c r="C373" s="14"/>
      <c r="D373" s="14"/>
      <c r="E373" s="14"/>
      <c r="F373" s="14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6"/>
    </row>
    <row r="374" spans="3:22" x14ac:dyDescent="0.2">
      <c r="C374" s="14"/>
      <c r="D374" s="14"/>
      <c r="E374" s="14"/>
      <c r="F374" s="14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6"/>
    </row>
    <row r="375" spans="3:22" x14ac:dyDescent="0.2">
      <c r="C375" s="14"/>
      <c r="D375" s="14"/>
      <c r="E375" s="14"/>
      <c r="F375" s="14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6"/>
    </row>
    <row r="376" spans="3:22" x14ac:dyDescent="0.2">
      <c r="C376" s="14"/>
      <c r="D376" s="14"/>
      <c r="E376" s="14"/>
      <c r="F376" s="14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6"/>
    </row>
    <row r="377" spans="3:22" x14ac:dyDescent="0.2">
      <c r="C377" s="14"/>
      <c r="D377" s="14"/>
      <c r="E377" s="14"/>
      <c r="F377" s="14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6"/>
    </row>
    <row r="378" spans="3:22" x14ac:dyDescent="0.2">
      <c r="C378" s="14"/>
      <c r="D378" s="14"/>
      <c r="E378" s="14"/>
      <c r="F378" s="14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6"/>
    </row>
    <row r="379" spans="3:22" x14ac:dyDescent="0.2">
      <c r="C379" s="14"/>
      <c r="D379" s="14"/>
      <c r="E379" s="14"/>
      <c r="F379" s="14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6"/>
    </row>
    <row r="380" spans="3:22" x14ac:dyDescent="0.2">
      <c r="C380" s="14"/>
      <c r="D380" s="14"/>
      <c r="E380" s="14"/>
      <c r="F380" s="14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6"/>
    </row>
    <row r="381" spans="3:22" x14ac:dyDescent="0.2">
      <c r="C381" s="14"/>
      <c r="D381" s="14"/>
      <c r="E381" s="14"/>
      <c r="F381" s="14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6"/>
    </row>
    <row r="382" spans="3:22" x14ac:dyDescent="0.2">
      <c r="C382" s="14"/>
      <c r="D382" s="14"/>
      <c r="E382" s="14"/>
      <c r="F382" s="14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6"/>
    </row>
    <row r="383" spans="3:22" x14ac:dyDescent="0.2">
      <c r="C383" s="14"/>
      <c r="D383" s="14"/>
      <c r="E383" s="14"/>
      <c r="F383" s="14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6"/>
    </row>
    <row r="384" spans="3:22" x14ac:dyDescent="0.2">
      <c r="C384" s="14"/>
      <c r="D384" s="14"/>
      <c r="E384" s="14"/>
      <c r="F384" s="14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6"/>
    </row>
    <row r="385" spans="3:22" x14ac:dyDescent="0.2">
      <c r="C385" s="14"/>
      <c r="D385" s="14"/>
      <c r="E385" s="14"/>
      <c r="F385" s="14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6"/>
    </row>
    <row r="386" spans="3:22" x14ac:dyDescent="0.2">
      <c r="C386" s="14"/>
      <c r="D386" s="14"/>
      <c r="E386" s="14"/>
      <c r="F386" s="14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6"/>
    </row>
    <row r="387" spans="3:22" x14ac:dyDescent="0.2">
      <c r="C387" s="14"/>
      <c r="D387" s="14"/>
      <c r="E387" s="14"/>
      <c r="F387" s="14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6"/>
    </row>
    <row r="388" spans="3:22" x14ac:dyDescent="0.2">
      <c r="C388" s="14"/>
      <c r="D388" s="14"/>
      <c r="E388" s="14"/>
      <c r="F388" s="14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6"/>
    </row>
    <row r="389" spans="3:22" x14ac:dyDescent="0.2">
      <c r="C389" s="14"/>
      <c r="D389" s="14"/>
      <c r="E389" s="14"/>
      <c r="F389" s="14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6"/>
    </row>
    <row r="390" spans="3:22" x14ac:dyDescent="0.2">
      <c r="C390" s="14"/>
      <c r="D390" s="14"/>
      <c r="E390" s="14"/>
      <c r="F390" s="14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6"/>
    </row>
    <row r="391" spans="3:22" x14ac:dyDescent="0.2">
      <c r="C391" s="14"/>
      <c r="D391" s="14"/>
      <c r="E391" s="14"/>
      <c r="F391" s="14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6"/>
    </row>
    <row r="392" spans="3:22" x14ac:dyDescent="0.2">
      <c r="C392" s="14"/>
      <c r="D392" s="14"/>
      <c r="E392" s="14"/>
      <c r="F392" s="14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6"/>
    </row>
    <row r="393" spans="3:22" x14ac:dyDescent="0.2">
      <c r="C393" s="14"/>
      <c r="D393" s="14"/>
      <c r="E393" s="14"/>
      <c r="F393" s="14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6"/>
    </row>
    <row r="394" spans="3:22" x14ac:dyDescent="0.2">
      <c r="C394" s="14"/>
      <c r="D394" s="14"/>
      <c r="E394" s="14"/>
      <c r="F394" s="14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6"/>
    </row>
    <row r="395" spans="3:22" x14ac:dyDescent="0.2">
      <c r="C395" s="14"/>
      <c r="D395" s="14"/>
      <c r="E395" s="14"/>
      <c r="F395" s="14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6"/>
    </row>
    <row r="396" spans="3:22" x14ac:dyDescent="0.2">
      <c r="C396" s="14"/>
      <c r="D396" s="14"/>
      <c r="E396" s="14"/>
      <c r="F396" s="14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6"/>
    </row>
    <row r="397" spans="3:22" x14ac:dyDescent="0.2">
      <c r="C397" s="14"/>
      <c r="D397" s="14"/>
      <c r="E397" s="14"/>
      <c r="F397" s="14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6"/>
    </row>
    <row r="398" spans="3:22" x14ac:dyDescent="0.2">
      <c r="C398" s="14"/>
      <c r="D398" s="14"/>
      <c r="E398" s="14"/>
      <c r="F398" s="14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6"/>
    </row>
    <row r="399" spans="3:22" x14ac:dyDescent="0.2">
      <c r="C399" s="14"/>
      <c r="D399" s="14"/>
      <c r="E399" s="14"/>
      <c r="F399" s="14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6"/>
    </row>
    <row r="400" spans="3:22" x14ac:dyDescent="0.2">
      <c r="C400" s="14"/>
      <c r="D400" s="14"/>
      <c r="E400" s="14"/>
      <c r="F400" s="14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6"/>
    </row>
    <row r="401" spans="3:22" x14ac:dyDescent="0.2">
      <c r="C401" s="14"/>
      <c r="D401" s="14"/>
      <c r="E401" s="14"/>
      <c r="F401" s="14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6"/>
    </row>
    <row r="402" spans="3:22" x14ac:dyDescent="0.2">
      <c r="C402" s="14"/>
      <c r="D402" s="14"/>
      <c r="E402" s="14"/>
      <c r="F402" s="14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6"/>
    </row>
    <row r="403" spans="3:22" x14ac:dyDescent="0.2">
      <c r="C403" s="14"/>
      <c r="D403" s="14"/>
      <c r="E403" s="14"/>
      <c r="F403" s="14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6"/>
    </row>
    <row r="404" spans="3:22" x14ac:dyDescent="0.2">
      <c r="C404" s="14"/>
      <c r="D404" s="14"/>
      <c r="E404" s="14"/>
      <c r="F404" s="14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6"/>
    </row>
    <row r="405" spans="3:22" x14ac:dyDescent="0.2">
      <c r="C405" s="14"/>
      <c r="D405" s="14"/>
      <c r="E405" s="14"/>
      <c r="F405" s="14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6"/>
    </row>
    <row r="406" spans="3:22" x14ac:dyDescent="0.2">
      <c r="C406" s="14"/>
      <c r="D406" s="14"/>
      <c r="E406" s="14"/>
      <c r="F406" s="14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6"/>
    </row>
    <row r="407" spans="3:22" x14ac:dyDescent="0.2">
      <c r="C407" s="14"/>
      <c r="D407" s="14"/>
      <c r="E407" s="14"/>
      <c r="F407" s="14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6"/>
    </row>
    <row r="408" spans="3:22" x14ac:dyDescent="0.2">
      <c r="C408" s="14"/>
      <c r="D408" s="14"/>
      <c r="E408" s="14"/>
      <c r="F408" s="14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6"/>
    </row>
    <row r="409" spans="3:22" x14ac:dyDescent="0.2">
      <c r="C409" s="14"/>
      <c r="D409" s="14"/>
      <c r="E409" s="14"/>
      <c r="F409" s="14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6"/>
    </row>
    <row r="410" spans="3:22" x14ac:dyDescent="0.2">
      <c r="C410" s="16"/>
      <c r="D410" s="16"/>
      <c r="E410" s="16"/>
      <c r="F410" s="16"/>
    </row>
    <row r="411" spans="3:22" x14ac:dyDescent="0.2">
      <c r="C411" s="16"/>
      <c r="D411" s="16"/>
      <c r="E411" s="16"/>
      <c r="F411" s="16"/>
    </row>
    <row r="412" spans="3:22" x14ac:dyDescent="0.2">
      <c r="C412" s="16"/>
      <c r="D412" s="16"/>
      <c r="E412" s="16"/>
      <c r="F412" s="16"/>
    </row>
    <row r="413" spans="3:22" x14ac:dyDescent="0.2">
      <c r="C413" s="16"/>
      <c r="D413" s="16"/>
      <c r="E413" s="16"/>
      <c r="F413" s="16"/>
    </row>
    <row r="414" spans="3:22" x14ac:dyDescent="0.2">
      <c r="C414" s="16"/>
      <c r="D414" s="16"/>
      <c r="E414" s="16"/>
      <c r="F414" s="16"/>
    </row>
    <row r="415" spans="3:22" x14ac:dyDescent="0.2">
      <c r="C415" s="16"/>
      <c r="D415" s="16"/>
      <c r="E415" s="16"/>
      <c r="F415" s="16"/>
    </row>
    <row r="416" spans="3:22" x14ac:dyDescent="0.2">
      <c r="C416" s="16"/>
      <c r="D416" s="16"/>
      <c r="E416" s="16"/>
      <c r="F416" s="16"/>
    </row>
    <row r="417" spans="3:6" x14ac:dyDescent="0.2">
      <c r="C417" s="16"/>
      <c r="D417" s="16"/>
      <c r="E417" s="16"/>
      <c r="F417" s="16"/>
    </row>
    <row r="418" spans="3:6" x14ac:dyDescent="0.2">
      <c r="C418" s="16"/>
      <c r="D418" s="16"/>
      <c r="E418" s="16"/>
      <c r="F418" s="16"/>
    </row>
    <row r="419" spans="3:6" x14ac:dyDescent="0.2">
      <c r="C419" s="16"/>
      <c r="D419" s="16"/>
      <c r="E419" s="16"/>
      <c r="F419" s="16"/>
    </row>
    <row r="420" spans="3:6" x14ac:dyDescent="0.2">
      <c r="C420" s="16"/>
      <c r="D420" s="16"/>
      <c r="E420" s="16"/>
      <c r="F420" s="16"/>
    </row>
    <row r="421" spans="3:6" x14ac:dyDescent="0.2">
      <c r="C421" s="16"/>
      <c r="D421" s="16"/>
      <c r="E421" s="16"/>
      <c r="F421" s="16"/>
    </row>
    <row r="422" spans="3:6" x14ac:dyDescent="0.2">
      <c r="C422" s="16"/>
      <c r="D422" s="16"/>
      <c r="E422" s="16"/>
      <c r="F422" s="16"/>
    </row>
    <row r="423" spans="3:6" x14ac:dyDescent="0.2">
      <c r="C423" s="16"/>
      <c r="D423" s="16"/>
      <c r="E423" s="16"/>
      <c r="F423" s="16"/>
    </row>
    <row r="424" spans="3:6" x14ac:dyDescent="0.2">
      <c r="C424" s="16"/>
      <c r="D424" s="16"/>
      <c r="E424" s="16"/>
      <c r="F424" s="16"/>
    </row>
    <row r="425" spans="3:6" x14ac:dyDescent="0.2">
      <c r="C425" s="16"/>
      <c r="D425" s="16"/>
      <c r="E425" s="16"/>
      <c r="F425" s="16"/>
    </row>
    <row r="426" spans="3:6" x14ac:dyDescent="0.2">
      <c r="C426" s="16"/>
      <c r="D426" s="16"/>
      <c r="E426" s="16"/>
      <c r="F426" s="16"/>
    </row>
    <row r="427" spans="3:6" x14ac:dyDescent="0.2">
      <c r="C427" s="16"/>
      <c r="D427" s="16"/>
      <c r="E427" s="16"/>
      <c r="F427" s="16"/>
    </row>
    <row r="428" spans="3:6" x14ac:dyDescent="0.2">
      <c r="C428" s="16"/>
      <c r="D428" s="16"/>
      <c r="E428" s="16"/>
      <c r="F428" s="16"/>
    </row>
    <row r="429" spans="3:6" x14ac:dyDescent="0.2">
      <c r="C429" s="16"/>
      <c r="D429" s="16"/>
      <c r="E429" s="16"/>
      <c r="F429" s="16"/>
    </row>
    <row r="430" spans="3:6" x14ac:dyDescent="0.2">
      <c r="C430" s="16"/>
      <c r="D430" s="16"/>
      <c r="E430" s="16"/>
      <c r="F430" s="16"/>
    </row>
    <row r="431" spans="3:6" x14ac:dyDescent="0.2">
      <c r="C431" s="16"/>
      <c r="D431" s="16"/>
      <c r="E431" s="16"/>
      <c r="F431" s="16"/>
    </row>
    <row r="432" spans="3:6" x14ac:dyDescent="0.2">
      <c r="C432" s="16"/>
      <c r="D432" s="16"/>
      <c r="E432" s="16"/>
      <c r="F432" s="16"/>
    </row>
    <row r="433" spans="3:6" x14ac:dyDescent="0.2">
      <c r="C433" s="16"/>
      <c r="D433" s="16"/>
      <c r="E433" s="16"/>
      <c r="F433" s="16"/>
    </row>
    <row r="434" spans="3:6" x14ac:dyDescent="0.2">
      <c r="C434" s="16"/>
      <c r="D434" s="16"/>
      <c r="E434" s="16"/>
      <c r="F434" s="16"/>
    </row>
    <row r="435" spans="3:6" x14ac:dyDescent="0.2">
      <c r="C435" s="16"/>
      <c r="D435" s="16"/>
      <c r="E435" s="16"/>
      <c r="F435" s="16"/>
    </row>
    <row r="436" spans="3:6" x14ac:dyDescent="0.2">
      <c r="C436" s="16"/>
      <c r="D436" s="16"/>
      <c r="E436" s="16"/>
      <c r="F436" s="16"/>
    </row>
    <row r="437" spans="3:6" x14ac:dyDescent="0.2">
      <c r="C437" s="16"/>
      <c r="D437" s="16"/>
      <c r="E437" s="16"/>
      <c r="F437" s="16"/>
    </row>
    <row r="438" spans="3:6" x14ac:dyDescent="0.2">
      <c r="C438" s="16"/>
      <c r="D438" s="16"/>
      <c r="E438" s="16"/>
      <c r="F438" s="16"/>
    </row>
    <row r="439" spans="3:6" x14ac:dyDescent="0.2">
      <c r="C439" s="16"/>
      <c r="D439" s="16"/>
      <c r="E439" s="16"/>
      <c r="F439" s="16"/>
    </row>
    <row r="440" spans="3:6" x14ac:dyDescent="0.2">
      <c r="C440" s="16"/>
      <c r="D440" s="16"/>
      <c r="E440" s="16"/>
      <c r="F440" s="16"/>
    </row>
    <row r="441" spans="3:6" x14ac:dyDescent="0.2">
      <c r="C441" s="16"/>
      <c r="D441" s="16"/>
      <c r="E441" s="16"/>
      <c r="F441" s="16"/>
    </row>
    <row r="442" spans="3:6" x14ac:dyDescent="0.2">
      <c r="C442" s="16"/>
      <c r="D442" s="16"/>
      <c r="E442" s="16"/>
      <c r="F442" s="16"/>
    </row>
    <row r="443" spans="3:6" x14ac:dyDescent="0.2">
      <c r="C443" s="16"/>
      <c r="D443" s="16"/>
      <c r="E443" s="16"/>
      <c r="F443" s="16"/>
    </row>
    <row r="444" spans="3:6" x14ac:dyDescent="0.2">
      <c r="C444" s="16"/>
      <c r="D444" s="16"/>
      <c r="E444" s="16"/>
      <c r="F444" s="16"/>
    </row>
    <row r="445" spans="3:6" x14ac:dyDescent="0.2">
      <c r="C445" s="16"/>
      <c r="D445" s="16"/>
      <c r="E445" s="16"/>
      <c r="F445" s="16"/>
    </row>
    <row r="446" spans="3:6" x14ac:dyDescent="0.2">
      <c r="C446" s="16"/>
      <c r="D446" s="16"/>
      <c r="E446" s="16"/>
      <c r="F446" s="16"/>
    </row>
    <row r="447" spans="3:6" x14ac:dyDescent="0.2">
      <c r="C447" s="16"/>
      <c r="D447" s="16"/>
      <c r="E447" s="16"/>
      <c r="F447" s="16"/>
    </row>
    <row r="448" spans="3:6" x14ac:dyDescent="0.2">
      <c r="C448" s="16"/>
      <c r="D448" s="16"/>
      <c r="E448" s="16"/>
      <c r="F448" s="16"/>
    </row>
    <row r="449" spans="3:6" x14ac:dyDescent="0.2">
      <c r="C449" s="16"/>
      <c r="D449" s="16"/>
      <c r="E449" s="16"/>
      <c r="F449" s="16"/>
    </row>
    <row r="450" spans="3:6" x14ac:dyDescent="0.2">
      <c r="C450" s="16"/>
      <c r="D450" s="16"/>
      <c r="E450" s="16"/>
      <c r="F450" s="16"/>
    </row>
    <row r="451" spans="3:6" x14ac:dyDescent="0.2">
      <c r="C451" s="16"/>
      <c r="D451" s="16"/>
      <c r="E451" s="16"/>
      <c r="F451" s="16"/>
    </row>
    <row r="452" spans="3:6" x14ac:dyDescent="0.2">
      <c r="C452" s="16"/>
      <c r="D452" s="16"/>
      <c r="E452" s="16"/>
      <c r="F452" s="16"/>
    </row>
    <row r="453" spans="3:6" x14ac:dyDescent="0.2">
      <c r="C453" s="16"/>
      <c r="D453" s="16"/>
      <c r="E453" s="16"/>
      <c r="F453" s="16"/>
    </row>
    <row r="454" spans="3:6" x14ac:dyDescent="0.2">
      <c r="C454" s="16"/>
      <c r="D454" s="16"/>
      <c r="E454" s="16"/>
      <c r="F454" s="16"/>
    </row>
    <row r="455" spans="3:6" x14ac:dyDescent="0.2">
      <c r="C455" s="16"/>
      <c r="D455" s="16"/>
      <c r="E455" s="16"/>
      <c r="F455" s="16"/>
    </row>
    <row r="456" spans="3:6" x14ac:dyDescent="0.2">
      <c r="C456" s="16"/>
      <c r="D456" s="16"/>
      <c r="E456" s="16"/>
      <c r="F456" s="16"/>
    </row>
    <row r="457" spans="3:6" x14ac:dyDescent="0.2">
      <c r="C457" s="16"/>
      <c r="D457" s="16"/>
      <c r="E457" s="16"/>
      <c r="F457" s="16"/>
    </row>
    <row r="458" spans="3:6" x14ac:dyDescent="0.2">
      <c r="C458" s="16"/>
      <c r="D458" s="16"/>
      <c r="E458" s="16"/>
      <c r="F458" s="16"/>
    </row>
    <row r="459" spans="3:6" x14ac:dyDescent="0.2">
      <c r="C459" s="16"/>
      <c r="D459" s="16"/>
      <c r="E459" s="16"/>
      <c r="F459" s="16"/>
    </row>
    <row r="460" spans="3:6" x14ac:dyDescent="0.2">
      <c r="C460" s="16"/>
      <c r="D460" s="16"/>
      <c r="E460" s="16"/>
      <c r="F460" s="16"/>
    </row>
    <row r="461" spans="3:6" x14ac:dyDescent="0.2">
      <c r="C461" s="16"/>
      <c r="D461" s="16"/>
      <c r="E461" s="16"/>
      <c r="F461" s="16"/>
    </row>
    <row r="462" spans="3:6" x14ac:dyDescent="0.2">
      <c r="C462" s="16"/>
      <c r="D462" s="16"/>
      <c r="E462" s="16"/>
      <c r="F462" s="16"/>
    </row>
    <row r="463" spans="3:6" x14ac:dyDescent="0.2">
      <c r="C463" s="16"/>
      <c r="D463" s="16"/>
      <c r="E463" s="16"/>
      <c r="F463" s="16"/>
    </row>
    <row r="464" spans="3:6" x14ac:dyDescent="0.2">
      <c r="C464" s="16"/>
      <c r="D464" s="16"/>
      <c r="E464" s="16"/>
      <c r="F464" s="16"/>
    </row>
    <row r="465" spans="3:6" x14ac:dyDescent="0.2">
      <c r="C465" s="16"/>
      <c r="D465" s="16"/>
      <c r="E465" s="16"/>
      <c r="F465" s="16"/>
    </row>
    <row r="466" spans="3:6" x14ac:dyDescent="0.2">
      <c r="C466" s="16"/>
      <c r="D466" s="16"/>
      <c r="E466" s="16"/>
      <c r="F466" s="16"/>
    </row>
    <row r="467" spans="3:6" x14ac:dyDescent="0.2">
      <c r="C467" s="16"/>
      <c r="D467" s="16"/>
      <c r="E467" s="16"/>
      <c r="F467" s="16"/>
    </row>
    <row r="468" spans="3:6" x14ac:dyDescent="0.2">
      <c r="C468" s="16"/>
      <c r="D468" s="16"/>
      <c r="E468" s="16"/>
      <c r="F468" s="16"/>
    </row>
    <row r="469" spans="3:6" x14ac:dyDescent="0.2">
      <c r="C469" s="16"/>
      <c r="D469" s="16"/>
      <c r="E469" s="16"/>
      <c r="F469" s="16"/>
    </row>
    <row r="470" spans="3:6" x14ac:dyDescent="0.2">
      <c r="C470" s="16"/>
      <c r="D470" s="16"/>
      <c r="E470" s="16"/>
      <c r="F470" s="16"/>
    </row>
    <row r="471" spans="3:6" x14ac:dyDescent="0.2">
      <c r="C471" s="16"/>
      <c r="D471" s="16"/>
      <c r="E471" s="16"/>
      <c r="F471" s="16"/>
    </row>
    <row r="472" spans="3:6" x14ac:dyDescent="0.2">
      <c r="C472" s="16"/>
      <c r="D472" s="16"/>
      <c r="E472" s="16"/>
      <c r="F472" s="16"/>
    </row>
    <row r="473" spans="3:6" x14ac:dyDescent="0.2">
      <c r="C473" s="16"/>
      <c r="D473" s="16"/>
      <c r="E473" s="16"/>
      <c r="F473" s="16"/>
    </row>
    <row r="474" spans="3:6" x14ac:dyDescent="0.2">
      <c r="C474" s="16"/>
      <c r="D474" s="16"/>
      <c r="E474" s="16"/>
      <c r="F474" s="16"/>
    </row>
    <row r="475" spans="3:6" x14ac:dyDescent="0.2">
      <c r="C475" s="16"/>
      <c r="D475" s="16"/>
      <c r="E475" s="16"/>
      <c r="F475" s="16"/>
    </row>
    <row r="476" spans="3:6" x14ac:dyDescent="0.2">
      <c r="C476" s="16"/>
      <c r="D476" s="16"/>
      <c r="E476" s="16"/>
      <c r="F476" s="16"/>
    </row>
    <row r="477" spans="3:6" x14ac:dyDescent="0.2">
      <c r="C477" s="16"/>
      <c r="D477" s="16"/>
      <c r="E477" s="16"/>
      <c r="F477" s="16"/>
    </row>
    <row r="478" spans="3:6" x14ac:dyDescent="0.2">
      <c r="C478" s="16"/>
      <c r="D478" s="16"/>
      <c r="E478" s="16"/>
      <c r="F478" s="16"/>
    </row>
    <row r="479" spans="3:6" x14ac:dyDescent="0.2">
      <c r="C479" s="16"/>
      <c r="D479" s="16"/>
      <c r="E479" s="16"/>
      <c r="F479" s="16"/>
    </row>
    <row r="480" spans="3:6" x14ac:dyDescent="0.2">
      <c r="C480" s="16"/>
      <c r="D480" s="16"/>
      <c r="E480" s="16"/>
      <c r="F480" s="16"/>
    </row>
    <row r="481" spans="3:6" x14ac:dyDescent="0.2">
      <c r="C481" s="16"/>
      <c r="D481" s="16"/>
      <c r="E481" s="16"/>
      <c r="F481" s="16"/>
    </row>
    <row r="482" spans="3:6" x14ac:dyDescent="0.2">
      <c r="C482" s="16"/>
      <c r="D482" s="16"/>
      <c r="E482" s="16"/>
      <c r="F482" s="16"/>
    </row>
    <row r="483" spans="3:6" x14ac:dyDescent="0.2">
      <c r="C483" s="16"/>
      <c r="D483" s="16"/>
      <c r="E483" s="16"/>
      <c r="F483" s="16"/>
    </row>
    <row r="484" spans="3:6" x14ac:dyDescent="0.2">
      <c r="C484" s="16"/>
      <c r="D484" s="16"/>
      <c r="E484" s="16"/>
      <c r="F484" s="16"/>
    </row>
    <row r="485" spans="3:6" x14ac:dyDescent="0.2">
      <c r="C485" s="16"/>
      <c r="D485" s="16"/>
      <c r="E485" s="16"/>
      <c r="F485" s="16"/>
    </row>
    <row r="486" spans="3:6" x14ac:dyDescent="0.2">
      <c r="C486" s="16"/>
      <c r="D486" s="16"/>
      <c r="E486" s="16"/>
      <c r="F486" s="16"/>
    </row>
    <row r="487" spans="3:6" x14ac:dyDescent="0.2">
      <c r="C487" s="16"/>
      <c r="D487" s="16"/>
      <c r="E487" s="16"/>
      <c r="F487" s="16"/>
    </row>
    <row r="488" spans="3:6" x14ac:dyDescent="0.2">
      <c r="C488" s="16"/>
      <c r="D488" s="16"/>
      <c r="E488" s="16"/>
      <c r="F488" s="16"/>
    </row>
    <row r="489" spans="3:6" x14ac:dyDescent="0.2">
      <c r="C489" s="16"/>
      <c r="D489" s="16"/>
      <c r="E489" s="16"/>
      <c r="F489" s="16"/>
    </row>
    <row r="490" spans="3:6" x14ac:dyDescent="0.2">
      <c r="C490" s="16"/>
      <c r="D490" s="16"/>
      <c r="E490" s="16"/>
      <c r="F490" s="16"/>
    </row>
    <row r="491" spans="3:6" x14ac:dyDescent="0.2">
      <c r="C491" s="16"/>
      <c r="D491" s="16"/>
      <c r="E491" s="16"/>
      <c r="F491" s="16"/>
    </row>
    <row r="492" spans="3:6" x14ac:dyDescent="0.2">
      <c r="C492" s="16"/>
      <c r="D492" s="16"/>
      <c r="E492" s="16"/>
      <c r="F492" s="16"/>
    </row>
    <row r="493" spans="3:6" x14ac:dyDescent="0.2">
      <c r="C493" s="16"/>
      <c r="D493" s="16"/>
      <c r="E493" s="16"/>
      <c r="F493" s="16"/>
    </row>
    <row r="494" spans="3:6" x14ac:dyDescent="0.2">
      <c r="C494" s="16"/>
      <c r="D494" s="16"/>
      <c r="E494" s="16"/>
      <c r="F494" s="16"/>
    </row>
    <row r="495" spans="3:6" x14ac:dyDescent="0.2">
      <c r="C495" s="16"/>
      <c r="D495" s="16"/>
      <c r="E495" s="16"/>
      <c r="F495" s="16"/>
    </row>
    <row r="496" spans="3:6" x14ac:dyDescent="0.2">
      <c r="C496" s="16"/>
      <c r="D496" s="16"/>
      <c r="E496" s="16"/>
      <c r="F496" s="16"/>
    </row>
    <row r="497" spans="3:6" x14ac:dyDescent="0.2">
      <c r="C497" s="16"/>
      <c r="D497" s="16"/>
      <c r="E497" s="16"/>
      <c r="F497" s="16"/>
    </row>
    <row r="498" spans="3:6" x14ac:dyDescent="0.2">
      <c r="C498" s="16"/>
      <c r="D498" s="16"/>
      <c r="E498" s="16"/>
      <c r="F498" s="16"/>
    </row>
    <row r="499" spans="3:6" x14ac:dyDescent="0.2">
      <c r="C499" s="16"/>
      <c r="D499" s="16"/>
      <c r="E499" s="16"/>
      <c r="F499" s="16"/>
    </row>
    <row r="500" spans="3:6" x14ac:dyDescent="0.2">
      <c r="C500" s="16"/>
      <c r="D500" s="16"/>
      <c r="E500" s="16"/>
      <c r="F500" s="16"/>
    </row>
    <row r="501" spans="3:6" x14ac:dyDescent="0.2">
      <c r="C501" s="16"/>
      <c r="D501" s="16"/>
      <c r="E501" s="16"/>
      <c r="F501" s="16"/>
    </row>
    <row r="502" spans="3:6" x14ac:dyDescent="0.2">
      <c r="C502" s="16"/>
      <c r="D502" s="16"/>
      <c r="E502" s="16"/>
      <c r="F502" s="16"/>
    </row>
    <row r="503" spans="3:6" x14ac:dyDescent="0.2">
      <c r="C503" s="16"/>
      <c r="D503" s="16"/>
      <c r="E503" s="16"/>
      <c r="F503" s="16"/>
    </row>
    <row r="504" spans="3:6" x14ac:dyDescent="0.2">
      <c r="C504" s="16"/>
      <c r="D504" s="16"/>
      <c r="E504" s="16"/>
      <c r="F504" s="16"/>
    </row>
    <row r="505" spans="3:6" x14ac:dyDescent="0.2">
      <c r="C505" s="16"/>
      <c r="D505" s="16"/>
      <c r="E505" s="16"/>
      <c r="F505" s="16"/>
    </row>
    <row r="506" spans="3:6" x14ac:dyDescent="0.2">
      <c r="C506" s="16"/>
      <c r="D506" s="16"/>
      <c r="E506" s="16"/>
      <c r="F506" s="16"/>
    </row>
    <row r="507" spans="3:6" x14ac:dyDescent="0.2">
      <c r="C507" s="16"/>
      <c r="D507" s="16"/>
      <c r="E507" s="16"/>
      <c r="F507" s="16"/>
    </row>
    <row r="508" spans="3:6" x14ac:dyDescent="0.2">
      <c r="C508" s="16"/>
      <c r="D508" s="16"/>
      <c r="E508" s="16"/>
      <c r="F508" s="16"/>
    </row>
    <row r="509" spans="3:6" x14ac:dyDescent="0.2">
      <c r="C509" s="16"/>
      <c r="D509" s="16"/>
      <c r="E509" s="16"/>
      <c r="F509" s="16"/>
    </row>
    <row r="510" spans="3:6" x14ac:dyDescent="0.2">
      <c r="C510" s="16"/>
      <c r="D510" s="16"/>
      <c r="E510" s="16"/>
      <c r="F510" s="16"/>
    </row>
    <row r="511" spans="3:6" x14ac:dyDescent="0.2">
      <c r="C511" s="16"/>
      <c r="D511" s="16"/>
      <c r="E511" s="16"/>
      <c r="F511" s="16"/>
    </row>
    <row r="512" spans="3:6" x14ac:dyDescent="0.2">
      <c r="C512" s="16"/>
      <c r="D512" s="16"/>
      <c r="E512" s="16"/>
      <c r="F512" s="16"/>
    </row>
    <row r="513" spans="3:6" x14ac:dyDescent="0.2">
      <c r="C513" s="16"/>
      <c r="D513" s="16"/>
      <c r="E513" s="16"/>
      <c r="F513" s="16"/>
    </row>
    <row r="514" spans="3:6" x14ac:dyDescent="0.2">
      <c r="C514" s="16"/>
      <c r="D514" s="16"/>
      <c r="E514" s="16"/>
      <c r="F514" s="16"/>
    </row>
    <row r="515" spans="3:6" x14ac:dyDescent="0.2">
      <c r="C515" s="16"/>
      <c r="D515" s="16"/>
      <c r="E515" s="16"/>
      <c r="F515" s="16"/>
    </row>
    <row r="516" spans="3:6" x14ac:dyDescent="0.2">
      <c r="C516" s="16"/>
      <c r="D516" s="16"/>
      <c r="E516" s="16"/>
      <c r="F516" s="16"/>
    </row>
    <row r="517" spans="3:6" x14ac:dyDescent="0.2">
      <c r="C517" s="16"/>
      <c r="D517" s="16"/>
      <c r="E517" s="16"/>
      <c r="F517" s="16"/>
    </row>
    <row r="518" spans="3:6" x14ac:dyDescent="0.2">
      <c r="C518" s="16"/>
      <c r="D518" s="16"/>
      <c r="E518" s="16"/>
      <c r="F518" s="16"/>
    </row>
    <row r="519" spans="3:6" x14ac:dyDescent="0.2">
      <c r="C519" s="16"/>
      <c r="D519" s="16"/>
      <c r="E519" s="16"/>
      <c r="F519" s="16"/>
    </row>
    <row r="520" spans="3:6" x14ac:dyDescent="0.2">
      <c r="C520" s="16"/>
      <c r="D520" s="16"/>
      <c r="E520" s="16"/>
      <c r="F520" s="16"/>
    </row>
    <row r="521" spans="3:6" x14ac:dyDescent="0.2">
      <c r="C521" s="16"/>
      <c r="D521" s="16"/>
      <c r="E521" s="16"/>
      <c r="F521" s="16"/>
    </row>
    <row r="522" spans="3:6" x14ac:dyDescent="0.2">
      <c r="C522" s="16"/>
      <c r="D522" s="16"/>
      <c r="E522" s="16"/>
      <c r="F522" s="16"/>
    </row>
    <row r="523" spans="3:6" x14ac:dyDescent="0.2">
      <c r="C523" s="16"/>
      <c r="D523" s="16"/>
      <c r="E523" s="16"/>
      <c r="F523" s="16"/>
    </row>
    <row r="524" spans="3:6" x14ac:dyDescent="0.2">
      <c r="C524" s="16"/>
      <c r="D524" s="16"/>
      <c r="E524" s="16"/>
      <c r="F524" s="16"/>
    </row>
    <row r="525" spans="3:6" x14ac:dyDescent="0.2">
      <c r="C525" s="16"/>
      <c r="D525" s="16"/>
      <c r="E525" s="16"/>
      <c r="F525" s="16"/>
    </row>
    <row r="526" spans="3:6" x14ac:dyDescent="0.2">
      <c r="C526" s="16"/>
      <c r="D526" s="16"/>
      <c r="E526" s="16"/>
      <c r="F526" s="16"/>
    </row>
    <row r="527" spans="3:6" x14ac:dyDescent="0.2">
      <c r="C527" s="16"/>
      <c r="D527" s="16"/>
      <c r="E527" s="16"/>
      <c r="F527" s="16"/>
    </row>
    <row r="528" spans="3:6" x14ac:dyDescent="0.2">
      <c r="C528" s="16"/>
      <c r="D528" s="16"/>
      <c r="E528" s="16"/>
      <c r="F528" s="16"/>
    </row>
    <row r="529" spans="3:6" x14ac:dyDescent="0.2">
      <c r="C529" s="16"/>
      <c r="D529" s="16"/>
      <c r="E529" s="16"/>
      <c r="F529" s="16"/>
    </row>
    <row r="530" spans="3:6" x14ac:dyDescent="0.2">
      <c r="C530" s="16"/>
      <c r="D530" s="16"/>
      <c r="E530" s="16"/>
      <c r="F530" s="16"/>
    </row>
    <row r="531" spans="3:6" x14ac:dyDescent="0.2">
      <c r="C531" s="16"/>
      <c r="D531" s="16"/>
      <c r="E531" s="16"/>
      <c r="F531" s="16"/>
    </row>
    <row r="532" spans="3:6" x14ac:dyDescent="0.2">
      <c r="C532" s="16"/>
      <c r="D532" s="16"/>
      <c r="E532" s="16"/>
      <c r="F532" s="16"/>
    </row>
    <row r="533" spans="3:6" x14ac:dyDescent="0.2">
      <c r="C533" s="16"/>
      <c r="D533" s="16"/>
      <c r="E533" s="16"/>
      <c r="F533" s="16"/>
    </row>
    <row r="534" spans="3:6" x14ac:dyDescent="0.2">
      <c r="C534" s="16"/>
      <c r="D534" s="16"/>
      <c r="E534" s="16"/>
      <c r="F534" s="16"/>
    </row>
    <row r="535" spans="3:6" x14ac:dyDescent="0.2">
      <c r="C535" s="16"/>
      <c r="D535" s="16"/>
      <c r="E535" s="16"/>
      <c r="F535" s="16"/>
    </row>
    <row r="536" spans="3:6" x14ac:dyDescent="0.2">
      <c r="C536" s="16"/>
      <c r="D536" s="16"/>
      <c r="E536" s="16"/>
      <c r="F536" s="16"/>
    </row>
    <row r="537" spans="3:6" x14ac:dyDescent="0.2">
      <c r="C537" s="16"/>
      <c r="D537" s="16"/>
      <c r="E537" s="16"/>
      <c r="F537" s="16"/>
    </row>
    <row r="538" spans="3:6" x14ac:dyDescent="0.2">
      <c r="C538" s="16"/>
      <c r="D538" s="16"/>
      <c r="E538" s="16"/>
      <c r="F538" s="16"/>
    </row>
    <row r="539" spans="3:6" x14ac:dyDescent="0.2">
      <c r="C539" s="16"/>
      <c r="D539" s="16"/>
      <c r="E539" s="16"/>
      <c r="F539" s="16"/>
    </row>
    <row r="540" spans="3:6" x14ac:dyDescent="0.2">
      <c r="C540" s="16"/>
      <c r="D540" s="16"/>
      <c r="E540" s="16"/>
      <c r="F540" s="16"/>
    </row>
    <row r="541" spans="3:6" x14ac:dyDescent="0.2">
      <c r="C541" s="16"/>
      <c r="D541" s="16"/>
      <c r="E541" s="16"/>
      <c r="F541" s="16"/>
    </row>
    <row r="542" spans="3:6" x14ac:dyDescent="0.2">
      <c r="C542" s="16"/>
      <c r="D542" s="16"/>
      <c r="E542" s="16"/>
      <c r="F542" s="16"/>
    </row>
    <row r="543" spans="3:6" x14ac:dyDescent="0.2">
      <c r="C543" s="16"/>
      <c r="D543" s="16"/>
      <c r="E543" s="16"/>
      <c r="F543" s="16"/>
    </row>
    <row r="544" spans="3:6" x14ac:dyDescent="0.2">
      <c r="C544" s="16"/>
      <c r="D544" s="16"/>
      <c r="E544" s="16"/>
      <c r="F544" s="16"/>
    </row>
    <row r="545" spans="3:6" x14ac:dyDescent="0.2">
      <c r="C545" s="16"/>
      <c r="D545" s="16"/>
      <c r="E545" s="16"/>
      <c r="F545" s="16"/>
    </row>
    <row r="546" spans="3:6" x14ac:dyDescent="0.2">
      <c r="C546" s="16"/>
      <c r="D546" s="16"/>
      <c r="E546" s="16"/>
      <c r="F546" s="16"/>
    </row>
    <row r="547" spans="3:6" x14ac:dyDescent="0.2">
      <c r="C547" s="16"/>
      <c r="D547" s="16"/>
      <c r="E547" s="16"/>
      <c r="F547" s="16"/>
    </row>
    <row r="548" spans="3:6" x14ac:dyDescent="0.2">
      <c r="C548" s="16"/>
      <c r="D548" s="16"/>
      <c r="E548" s="16"/>
      <c r="F548" s="16"/>
    </row>
    <row r="549" spans="3:6" x14ac:dyDescent="0.2">
      <c r="C549" s="16"/>
      <c r="D549" s="16"/>
      <c r="E549" s="16"/>
      <c r="F549" s="16"/>
    </row>
    <row r="550" spans="3:6" x14ac:dyDescent="0.2">
      <c r="C550" s="16"/>
      <c r="D550" s="16"/>
      <c r="E550" s="16"/>
      <c r="F550" s="16"/>
    </row>
    <row r="551" spans="3:6" x14ac:dyDescent="0.2">
      <c r="C551" s="16"/>
      <c r="D551" s="16"/>
      <c r="E551" s="16"/>
      <c r="F551" s="16"/>
    </row>
    <row r="552" spans="3:6" x14ac:dyDescent="0.2">
      <c r="C552" s="16"/>
      <c r="D552" s="16"/>
      <c r="E552" s="16"/>
      <c r="F552" s="16"/>
    </row>
    <row r="553" spans="3:6" x14ac:dyDescent="0.2">
      <c r="C553" s="16"/>
      <c r="D553" s="16"/>
      <c r="E553" s="16"/>
      <c r="F553" s="16"/>
    </row>
    <row r="554" spans="3:6" x14ac:dyDescent="0.2">
      <c r="C554" s="16"/>
      <c r="D554" s="16"/>
      <c r="E554" s="16"/>
      <c r="F554" s="16"/>
    </row>
    <row r="555" spans="3:6" x14ac:dyDescent="0.2">
      <c r="C555" s="16"/>
      <c r="D555" s="16"/>
      <c r="E555" s="16"/>
      <c r="F555" s="16"/>
    </row>
    <row r="556" spans="3:6" x14ac:dyDescent="0.2">
      <c r="C556" s="16"/>
      <c r="D556" s="16"/>
      <c r="E556" s="16"/>
      <c r="F556" s="16"/>
    </row>
    <row r="557" spans="3:6" x14ac:dyDescent="0.2">
      <c r="C557" s="16"/>
      <c r="D557" s="16"/>
      <c r="E557" s="16"/>
      <c r="F557" s="16"/>
    </row>
    <row r="558" spans="3:6" x14ac:dyDescent="0.2">
      <c r="C558" s="16"/>
      <c r="D558" s="16"/>
      <c r="E558" s="16"/>
      <c r="F558" s="16"/>
    </row>
    <row r="559" spans="3:6" x14ac:dyDescent="0.2">
      <c r="C559" s="16"/>
      <c r="D559" s="16"/>
      <c r="E559" s="16"/>
      <c r="F559" s="16"/>
    </row>
    <row r="560" spans="3:6" x14ac:dyDescent="0.2">
      <c r="C560" s="16"/>
      <c r="D560" s="16"/>
      <c r="E560" s="16"/>
      <c r="F560" s="16"/>
    </row>
    <row r="561" spans="3:6" x14ac:dyDescent="0.2">
      <c r="C561" s="16"/>
      <c r="D561" s="16"/>
      <c r="E561" s="16"/>
      <c r="F561" s="16"/>
    </row>
    <row r="562" spans="3:6" x14ac:dyDescent="0.2">
      <c r="C562" s="16"/>
      <c r="D562" s="16"/>
      <c r="E562" s="16"/>
      <c r="F562" s="16"/>
    </row>
    <row r="563" spans="3:6" x14ac:dyDescent="0.2">
      <c r="C563" s="16"/>
      <c r="D563" s="16"/>
      <c r="E563" s="16"/>
      <c r="F563" s="16"/>
    </row>
    <row r="564" spans="3:6" x14ac:dyDescent="0.2">
      <c r="C564" s="16"/>
      <c r="D564" s="16"/>
      <c r="E564" s="16"/>
      <c r="F564" s="16"/>
    </row>
    <row r="565" spans="3:6" x14ac:dyDescent="0.2">
      <c r="C565" s="16"/>
      <c r="D565" s="16"/>
      <c r="E565" s="16"/>
      <c r="F565" s="16"/>
    </row>
    <row r="566" spans="3:6" x14ac:dyDescent="0.2">
      <c r="C566" s="16"/>
      <c r="D566" s="16"/>
      <c r="E566" s="16"/>
      <c r="F566" s="16"/>
    </row>
    <row r="567" spans="3:6" x14ac:dyDescent="0.2">
      <c r="C567" s="16"/>
      <c r="D567" s="16"/>
      <c r="E567" s="16"/>
      <c r="F567" s="16"/>
    </row>
    <row r="568" spans="3:6" x14ac:dyDescent="0.2">
      <c r="C568" s="16"/>
      <c r="D568" s="16"/>
      <c r="E568" s="16"/>
      <c r="F568" s="16"/>
    </row>
    <row r="569" spans="3:6" x14ac:dyDescent="0.2">
      <c r="C569" s="16"/>
      <c r="D569" s="16"/>
      <c r="E569" s="16"/>
      <c r="F569" s="16"/>
    </row>
    <row r="570" spans="3:6" x14ac:dyDescent="0.2">
      <c r="C570" s="16"/>
      <c r="D570" s="16"/>
      <c r="E570" s="16"/>
      <c r="F570" s="16"/>
    </row>
    <row r="571" spans="3:6" x14ac:dyDescent="0.2">
      <c r="C571" s="16"/>
      <c r="D571" s="16"/>
      <c r="E571" s="16"/>
      <c r="F571" s="16"/>
    </row>
    <row r="572" spans="3:6" x14ac:dyDescent="0.2">
      <c r="C572" s="16"/>
      <c r="D572" s="16"/>
      <c r="E572" s="16"/>
      <c r="F572" s="16"/>
    </row>
    <row r="573" spans="3:6" x14ac:dyDescent="0.2">
      <c r="C573" s="16"/>
      <c r="D573" s="16"/>
      <c r="E573" s="16"/>
      <c r="F573" s="16"/>
    </row>
    <row r="574" spans="3:6" x14ac:dyDescent="0.2">
      <c r="C574" s="16"/>
      <c r="D574" s="16"/>
      <c r="E574" s="16"/>
      <c r="F574" s="16"/>
    </row>
    <row r="575" spans="3:6" x14ac:dyDescent="0.2">
      <c r="C575" s="16"/>
      <c r="D575" s="16"/>
      <c r="E575" s="16"/>
      <c r="F575" s="16"/>
    </row>
    <row r="576" spans="3:6" x14ac:dyDescent="0.2">
      <c r="C576" s="16"/>
      <c r="D576" s="16"/>
      <c r="E576" s="16"/>
      <c r="F576" s="16"/>
    </row>
    <row r="577" spans="3:6" x14ac:dyDescent="0.2">
      <c r="C577" s="16"/>
      <c r="D577" s="16"/>
      <c r="E577" s="16"/>
      <c r="F577" s="16"/>
    </row>
    <row r="578" spans="3:6" x14ac:dyDescent="0.2">
      <c r="C578" s="16"/>
      <c r="D578" s="16"/>
      <c r="E578" s="16"/>
      <c r="F578" s="16"/>
    </row>
    <row r="579" spans="3:6" x14ac:dyDescent="0.2">
      <c r="C579" s="16"/>
      <c r="D579" s="16"/>
      <c r="E579" s="16"/>
      <c r="F579" s="16"/>
    </row>
    <row r="580" spans="3:6" x14ac:dyDescent="0.2">
      <c r="C580" s="16"/>
      <c r="D580" s="16"/>
      <c r="E580" s="16"/>
      <c r="F580" s="16"/>
    </row>
    <row r="581" spans="3:6" x14ac:dyDescent="0.2">
      <c r="C581" s="16"/>
      <c r="D581" s="16"/>
      <c r="E581" s="16"/>
      <c r="F581" s="16"/>
    </row>
    <row r="582" spans="3:6" x14ac:dyDescent="0.2">
      <c r="C582" s="16"/>
      <c r="D582" s="16"/>
      <c r="E582" s="16"/>
      <c r="F582" s="16"/>
    </row>
    <row r="583" spans="3:6" x14ac:dyDescent="0.2">
      <c r="C583" s="16"/>
      <c r="D583" s="16"/>
      <c r="E583" s="16"/>
      <c r="F583" s="16"/>
    </row>
    <row r="584" spans="3:6" x14ac:dyDescent="0.2">
      <c r="C584" s="16"/>
      <c r="D584" s="16"/>
      <c r="E584" s="16"/>
      <c r="F584" s="16"/>
    </row>
    <row r="585" spans="3:6" x14ac:dyDescent="0.2">
      <c r="C585" s="16"/>
      <c r="D585" s="16"/>
      <c r="E585" s="16"/>
      <c r="F585" s="16"/>
    </row>
    <row r="586" spans="3:6" x14ac:dyDescent="0.2">
      <c r="C586" s="16"/>
      <c r="D586" s="16"/>
      <c r="E586" s="16"/>
      <c r="F586" s="16"/>
    </row>
    <row r="587" spans="3:6" x14ac:dyDescent="0.2">
      <c r="C587" s="16"/>
      <c r="D587" s="16"/>
      <c r="E587" s="16"/>
      <c r="F587" s="16"/>
    </row>
    <row r="588" spans="3:6" x14ac:dyDescent="0.2">
      <c r="C588" s="16"/>
      <c r="D588" s="16"/>
      <c r="E588" s="16"/>
      <c r="F588" s="16"/>
    </row>
    <row r="589" spans="3:6" x14ac:dyDescent="0.2">
      <c r="C589" s="16"/>
      <c r="D589" s="16"/>
      <c r="E589" s="16"/>
      <c r="F589" s="16"/>
    </row>
    <row r="590" spans="3:6" x14ac:dyDescent="0.2">
      <c r="C590" s="16"/>
      <c r="D590" s="16"/>
      <c r="E590" s="16"/>
      <c r="F590" s="16"/>
    </row>
    <row r="591" spans="3:6" x14ac:dyDescent="0.2">
      <c r="C591" s="16"/>
      <c r="D591" s="16"/>
      <c r="E591" s="16"/>
      <c r="F591" s="16"/>
    </row>
    <row r="592" spans="3:6" x14ac:dyDescent="0.2">
      <c r="C592" s="16"/>
      <c r="D592" s="16"/>
      <c r="E592" s="16"/>
      <c r="F592" s="16"/>
    </row>
    <row r="593" spans="3:6" x14ac:dyDescent="0.2">
      <c r="C593" s="16"/>
      <c r="D593" s="16"/>
      <c r="E593" s="16"/>
      <c r="F593" s="16"/>
    </row>
    <row r="594" spans="3:6" x14ac:dyDescent="0.2">
      <c r="C594" s="16"/>
      <c r="D594" s="16"/>
      <c r="E594" s="16"/>
      <c r="F594" s="16"/>
    </row>
    <row r="595" spans="3:6" x14ac:dyDescent="0.2">
      <c r="C595" s="16"/>
      <c r="D595" s="16"/>
      <c r="E595" s="16"/>
      <c r="F595" s="16"/>
    </row>
    <row r="596" spans="3:6" x14ac:dyDescent="0.2">
      <c r="C596" s="16"/>
      <c r="D596" s="16"/>
      <c r="E596" s="16"/>
      <c r="F596" s="16"/>
    </row>
    <row r="597" spans="3:6" x14ac:dyDescent="0.2">
      <c r="C597" s="16"/>
      <c r="D597" s="16"/>
      <c r="E597" s="16"/>
      <c r="F597" s="16"/>
    </row>
    <row r="598" spans="3:6" x14ac:dyDescent="0.2">
      <c r="C598" s="16"/>
      <c r="D598" s="16"/>
      <c r="E598" s="16"/>
      <c r="F598" s="16"/>
    </row>
    <row r="599" spans="3:6" x14ac:dyDescent="0.2">
      <c r="C599" s="16"/>
      <c r="D599" s="16"/>
      <c r="E599" s="16"/>
      <c r="F599" s="16"/>
    </row>
    <row r="600" spans="3:6" x14ac:dyDescent="0.2">
      <c r="C600" s="16"/>
      <c r="D600" s="16"/>
      <c r="E600" s="16"/>
      <c r="F600" s="16"/>
    </row>
    <row r="601" spans="3:6" x14ac:dyDescent="0.2">
      <c r="C601" s="16"/>
      <c r="D601" s="16"/>
      <c r="E601" s="16"/>
      <c r="F601" s="16"/>
    </row>
    <row r="602" spans="3:6" x14ac:dyDescent="0.2">
      <c r="C602" s="16"/>
      <c r="D602" s="16"/>
      <c r="E602" s="16"/>
      <c r="F602" s="16"/>
    </row>
    <row r="603" spans="3:6" x14ac:dyDescent="0.2">
      <c r="C603" s="16"/>
      <c r="D603" s="16"/>
      <c r="E603" s="16"/>
      <c r="F603" s="16"/>
    </row>
    <row r="604" spans="3:6" x14ac:dyDescent="0.2">
      <c r="C604" s="16"/>
      <c r="D604" s="16"/>
      <c r="E604" s="16"/>
      <c r="F604" s="16"/>
    </row>
    <row r="605" spans="3:6" x14ac:dyDescent="0.2">
      <c r="C605" s="16"/>
      <c r="D605" s="16"/>
      <c r="E605" s="16"/>
      <c r="F605" s="16"/>
    </row>
    <row r="606" spans="3:6" x14ac:dyDescent="0.2">
      <c r="C606" s="16"/>
      <c r="D606" s="16"/>
      <c r="E606" s="16"/>
      <c r="F606" s="16"/>
    </row>
    <row r="607" spans="3:6" x14ac:dyDescent="0.2">
      <c r="C607" s="16"/>
      <c r="D607" s="16"/>
      <c r="E607" s="16"/>
      <c r="F607" s="16"/>
    </row>
    <row r="608" spans="3:6" x14ac:dyDescent="0.2">
      <c r="C608" s="16"/>
      <c r="D608" s="16"/>
      <c r="E608" s="16"/>
      <c r="F608" s="16"/>
    </row>
    <row r="609" spans="3:6" x14ac:dyDescent="0.2">
      <c r="C609" s="16"/>
      <c r="D609" s="16"/>
      <c r="E609" s="16"/>
      <c r="F609" s="16"/>
    </row>
    <row r="610" spans="3:6" x14ac:dyDescent="0.2">
      <c r="C610" s="16"/>
      <c r="D610" s="16"/>
      <c r="E610" s="16"/>
      <c r="F610" s="16"/>
    </row>
    <row r="611" spans="3:6" x14ac:dyDescent="0.2">
      <c r="C611" s="16"/>
      <c r="D611" s="16"/>
      <c r="E611" s="16"/>
      <c r="F611" s="16"/>
    </row>
    <row r="612" spans="3:6" x14ac:dyDescent="0.2">
      <c r="C612" s="16"/>
      <c r="D612" s="16"/>
      <c r="E612" s="16"/>
      <c r="F612" s="16"/>
    </row>
    <row r="613" spans="3:6" x14ac:dyDescent="0.2">
      <c r="C613" s="16"/>
      <c r="D613" s="16"/>
      <c r="E613" s="16"/>
      <c r="F613" s="16"/>
    </row>
    <row r="614" spans="3:6" x14ac:dyDescent="0.2">
      <c r="C614" s="16"/>
      <c r="D614" s="16"/>
      <c r="E614" s="16"/>
      <c r="F614" s="16"/>
    </row>
    <row r="615" spans="3:6" x14ac:dyDescent="0.2">
      <c r="C615" s="16"/>
      <c r="D615" s="16"/>
      <c r="E615" s="16"/>
      <c r="F615" s="16"/>
    </row>
    <row r="616" spans="3:6" x14ac:dyDescent="0.2">
      <c r="C616" s="16"/>
      <c r="D616" s="16"/>
      <c r="E616" s="16"/>
      <c r="F616" s="16"/>
    </row>
    <row r="617" spans="3:6" x14ac:dyDescent="0.2">
      <c r="C617" s="16"/>
      <c r="D617" s="16"/>
      <c r="E617" s="16"/>
      <c r="F617" s="16"/>
    </row>
    <row r="618" spans="3:6" x14ac:dyDescent="0.2">
      <c r="C618" s="16"/>
      <c r="D618" s="16"/>
      <c r="E618" s="16"/>
      <c r="F618" s="16"/>
    </row>
    <row r="619" spans="3:6" x14ac:dyDescent="0.2">
      <c r="C619" s="16"/>
      <c r="D619" s="16"/>
      <c r="E619" s="16"/>
      <c r="F619" s="16"/>
    </row>
    <row r="620" spans="3:6" x14ac:dyDescent="0.2">
      <c r="C620" s="16"/>
      <c r="D620" s="16"/>
      <c r="E620" s="16"/>
      <c r="F620" s="16"/>
    </row>
    <row r="621" spans="3:6" x14ac:dyDescent="0.2">
      <c r="C621" s="16"/>
      <c r="D621" s="16"/>
      <c r="E621" s="16"/>
      <c r="F621" s="16"/>
    </row>
    <row r="622" spans="3:6" x14ac:dyDescent="0.2">
      <c r="C622" s="16"/>
      <c r="D622" s="16"/>
      <c r="E622" s="16"/>
      <c r="F622" s="16"/>
    </row>
    <row r="623" spans="3:6" x14ac:dyDescent="0.2">
      <c r="C623" s="16"/>
      <c r="D623" s="16"/>
      <c r="E623" s="16"/>
      <c r="F623" s="16"/>
    </row>
    <row r="624" spans="3:6" x14ac:dyDescent="0.2">
      <c r="C624" s="16"/>
      <c r="D624" s="16"/>
      <c r="E624" s="16"/>
      <c r="F624" s="16"/>
    </row>
    <row r="625" spans="3:6" x14ac:dyDescent="0.2">
      <c r="C625" s="16"/>
      <c r="D625" s="16"/>
      <c r="E625" s="16"/>
      <c r="F625" s="16"/>
    </row>
    <row r="626" spans="3:6" x14ac:dyDescent="0.2">
      <c r="C626" s="16"/>
      <c r="D626" s="16"/>
      <c r="E626" s="16"/>
      <c r="F626" s="16"/>
    </row>
    <row r="627" spans="3:6" x14ac:dyDescent="0.2">
      <c r="C627" s="16"/>
      <c r="D627" s="16"/>
      <c r="E627" s="16"/>
      <c r="F627" s="16"/>
    </row>
    <row r="628" spans="3:6" x14ac:dyDescent="0.2">
      <c r="C628" s="16"/>
      <c r="D628" s="16"/>
      <c r="E628" s="16"/>
      <c r="F628" s="16"/>
    </row>
    <row r="629" spans="3:6" x14ac:dyDescent="0.2">
      <c r="C629" s="16"/>
      <c r="D629" s="16"/>
      <c r="E629" s="16"/>
      <c r="F629" s="16"/>
    </row>
    <row r="630" spans="3:6" x14ac:dyDescent="0.2">
      <c r="C630" s="16"/>
      <c r="D630" s="16"/>
      <c r="E630" s="16"/>
      <c r="F630" s="16"/>
    </row>
    <row r="631" spans="3:6" x14ac:dyDescent="0.2">
      <c r="C631" s="16"/>
      <c r="D631" s="16"/>
      <c r="E631" s="16"/>
      <c r="F631" s="16"/>
    </row>
    <row r="632" spans="3:6" x14ac:dyDescent="0.2">
      <c r="C632" s="16"/>
      <c r="D632" s="16"/>
      <c r="E632" s="16"/>
      <c r="F632" s="16"/>
    </row>
    <row r="633" spans="3:6" x14ac:dyDescent="0.2">
      <c r="C633" s="16"/>
      <c r="D633" s="16"/>
      <c r="E633" s="16"/>
      <c r="F633" s="16"/>
    </row>
    <row r="634" spans="3:6" x14ac:dyDescent="0.2">
      <c r="C634" s="16"/>
      <c r="D634" s="16"/>
      <c r="E634" s="16"/>
      <c r="F634" s="16"/>
    </row>
    <row r="635" spans="3:6" x14ac:dyDescent="0.2">
      <c r="C635" s="16"/>
      <c r="D635" s="16"/>
      <c r="E635" s="16"/>
      <c r="F635" s="16"/>
    </row>
  </sheetData>
  <autoFilter ref="A4:V4">
    <sortState ref="A6:Z280">
      <sortCondition ref="A5"/>
    </sortState>
  </autoFilter>
  <mergeCells count="2">
    <mergeCell ref="C3:D3"/>
    <mergeCell ref="E3:F3"/>
  </mergeCells>
  <pageMargins left="0.7" right="0.7" top="0.75" bottom="0.75" header="0.3" footer="0.3"/>
  <pageSetup paperSize="9" orientation="portrait" r:id="rId1"/>
  <ignoredErrors>
    <ignoredError sqref="C5:F250 C253:F279 D252:F252 C25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5"/>
  <sheetViews>
    <sheetView zoomScale="90" zoomScaleNormal="90" workbookViewId="0">
      <selection sqref="A1:XFD1"/>
    </sheetView>
  </sheetViews>
  <sheetFormatPr defaultRowHeight="12" x14ac:dyDescent="0.2"/>
  <cols>
    <col min="1" max="1" width="40.7109375" style="13" bestFit="1" customWidth="1"/>
    <col min="2" max="2" width="9.28515625" style="13" bestFit="1" customWidth="1"/>
    <col min="3" max="24" width="9.140625" style="13" customWidth="1"/>
    <col min="25" max="16384" width="9.140625" style="13"/>
  </cols>
  <sheetData>
    <row r="1" spans="1:25" s="1" customFormat="1" x14ac:dyDescent="0.2">
      <c r="G1" s="17" t="s">
        <v>0</v>
      </c>
      <c r="H1" s="17" t="s">
        <v>0</v>
      </c>
      <c r="I1" s="17" t="s">
        <v>0</v>
      </c>
      <c r="J1" s="17" t="s">
        <v>0</v>
      </c>
      <c r="K1" s="17" t="s">
        <v>0</v>
      </c>
      <c r="L1" s="17" t="s">
        <v>0</v>
      </c>
      <c r="M1" s="17" t="s">
        <v>0</v>
      </c>
      <c r="N1" s="17" t="s">
        <v>0</v>
      </c>
      <c r="O1" s="17" t="s">
        <v>0</v>
      </c>
      <c r="P1" s="3" t="s">
        <v>0</v>
      </c>
      <c r="Q1" s="3" t="s">
        <v>0</v>
      </c>
      <c r="R1" s="3" t="s">
        <v>0</v>
      </c>
      <c r="S1" s="3" t="s">
        <v>0</v>
      </c>
      <c r="T1" s="3" t="s">
        <v>0</v>
      </c>
      <c r="U1" s="3" t="s">
        <v>0</v>
      </c>
      <c r="V1" s="3" t="s">
        <v>0</v>
      </c>
      <c r="W1" s="3" t="s">
        <v>0</v>
      </c>
      <c r="X1" s="3" t="s">
        <v>0</v>
      </c>
    </row>
    <row r="2" spans="1:25" s="1" customFormat="1" x14ac:dyDescent="0.2">
      <c r="C2" s="27"/>
      <c r="D2" s="27"/>
      <c r="E2" s="27"/>
      <c r="F2" s="27"/>
      <c r="G2" s="18" t="s">
        <v>300</v>
      </c>
      <c r="H2" s="18" t="s">
        <v>300</v>
      </c>
      <c r="I2" s="18" t="s">
        <v>300</v>
      </c>
      <c r="J2" s="18" t="s">
        <v>300</v>
      </c>
      <c r="K2" s="18" t="s">
        <v>300</v>
      </c>
      <c r="L2" s="18" t="s">
        <v>300</v>
      </c>
      <c r="M2" s="18" t="s">
        <v>300</v>
      </c>
      <c r="N2" s="18" t="s">
        <v>300</v>
      </c>
      <c r="O2" s="18" t="s">
        <v>300</v>
      </c>
      <c r="P2" s="7" t="s">
        <v>300</v>
      </c>
      <c r="Q2" s="7" t="s">
        <v>300</v>
      </c>
      <c r="R2" s="7" t="s">
        <v>300</v>
      </c>
      <c r="S2" s="7" t="s">
        <v>300</v>
      </c>
      <c r="T2" s="7" t="s">
        <v>300</v>
      </c>
      <c r="U2" s="7" t="s">
        <v>300</v>
      </c>
      <c r="V2" s="7" t="s">
        <v>300</v>
      </c>
      <c r="W2" s="7" t="s">
        <v>300</v>
      </c>
      <c r="X2" s="7" t="s">
        <v>300</v>
      </c>
    </row>
    <row r="3" spans="1:25" s="1" customFormat="1" x14ac:dyDescent="0.2">
      <c r="C3" s="1" t="s">
        <v>2</v>
      </c>
      <c r="E3" s="1" t="s">
        <v>3</v>
      </c>
      <c r="G3" s="18" t="s">
        <v>301</v>
      </c>
      <c r="H3" s="18" t="s">
        <v>301</v>
      </c>
      <c r="I3" s="18" t="s">
        <v>301</v>
      </c>
      <c r="J3" s="18" t="s">
        <v>301</v>
      </c>
      <c r="K3" s="18" t="s">
        <v>301</v>
      </c>
      <c r="L3" s="18" t="s">
        <v>301</v>
      </c>
      <c r="M3" s="18" t="s">
        <v>301</v>
      </c>
      <c r="N3" s="18" t="s">
        <v>301</v>
      </c>
      <c r="O3" s="18" t="s">
        <v>301</v>
      </c>
      <c r="P3" s="7" t="s">
        <v>302</v>
      </c>
      <c r="Q3" s="7" t="s">
        <v>302</v>
      </c>
      <c r="R3" s="7" t="s">
        <v>302</v>
      </c>
      <c r="S3" s="7" t="s">
        <v>302</v>
      </c>
      <c r="T3" s="7" t="s">
        <v>302</v>
      </c>
      <c r="U3" s="7" t="s">
        <v>302</v>
      </c>
      <c r="V3" s="7" t="s">
        <v>302</v>
      </c>
      <c r="W3" s="7" t="s">
        <v>302</v>
      </c>
      <c r="X3" s="7" t="s">
        <v>302</v>
      </c>
    </row>
    <row r="4" spans="1:25" s="1" customFormat="1" x14ac:dyDescent="0.2">
      <c r="A4" s="1" t="s">
        <v>4</v>
      </c>
      <c r="B4" s="19" t="s">
        <v>5</v>
      </c>
      <c r="C4" s="1" t="s">
        <v>6</v>
      </c>
      <c r="D4" s="1" t="s">
        <v>7</v>
      </c>
      <c r="E4" s="1" t="s">
        <v>6</v>
      </c>
      <c r="F4" s="1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7" t="s">
        <v>17</v>
      </c>
      <c r="Q4" s="7" t="s">
        <v>18</v>
      </c>
      <c r="R4" s="7" t="s">
        <v>19</v>
      </c>
      <c r="S4" s="7" t="s">
        <v>20</v>
      </c>
      <c r="T4" s="7" t="s">
        <v>21</v>
      </c>
      <c r="U4" s="7" t="s">
        <v>22</v>
      </c>
      <c r="V4" s="7" t="s">
        <v>23</v>
      </c>
      <c r="W4" s="7" t="s">
        <v>24</v>
      </c>
      <c r="X4" s="7" t="s">
        <v>25</v>
      </c>
      <c r="Y4" s="4" t="s">
        <v>303</v>
      </c>
    </row>
    <row r="5" spans="1:25" s="1" customFormat="1" x14ac:dyDescent="0.2">
      <c r="A5" s="1" t="s">
        <v>489</v>
      </c>
      <c r="B5" s="1">
        <v>582.51030000000003</v>
      </c>
      <c r="C5" s="9">
        <f>AVERAGE(G5:O5)</f>
        <v>12.96649128168248</v>
      </c>
      <c r="D5" s="9">
        <f>STDEV(G5:O5)</f>
        <v>3.2151917983510425</v>
      </c>
      <c r="E5" s="9">
        <f>AVERAGE(P5:X5)</f>
        <v>14.961010409599689</v>
      </c>
      <c r="F5" s="9">
        <f>STDEV(P5:X5)</f>
        <v>6.8734796713903146</v>
      </c>
      <c r="G5" s="20">
        <v>15.182117159138569</v>
      </c>
      <c r="H5" s="20">
        <v>8.8790997282030872</v>
      </c>
      <c r="I5" s="20">
        <v>9.2620124405109259</v>
      </c>
      <c r="J5" s="20">
        <v>18.013196729407237</v>
      </c>
      <c r="K5" s="20">
        <v>10.242486344784487</v>
      </c>
      <c r="L5" s="20">
        <v>15.085874671567895</v>
      </c>
      <c r="M5" s="20">
        <v>12.08611153563211</v>
      </c>
      <c r="N5" s="20">
        <v>15.867864881115596</v>
      </c>
      <c r="O5" s="20">
        <v>12.079658044782391</v>
      </c>
      <c r="P5" s="21">
        <v>12.224827902003817</v>
      </c>
      <c r="Q5" s="21">
        <v>11.0685283140519</v>
      </c>
      <c r="R5" s="21">
        <v>16.313873046722787</v>
      </c>
      <c r="S5" s="21">
        <v>1.0026570317403189</v>
      </c>
      <c r="T5" s="21">
        <v>18.649876653165858</v>
      </c>
      <c r="U5" s="21">
        <v>16.724832128034542</v>
      </c>
      <c r="V5" s="21">
        <v>21.722209101490435</v>
      </c>
      <c r="W5" s="21">
        <v>12.48870757479034</v>
      </c>
      <c r="X5" s="21">
        <v>24.453581934397196</v>
      </c>
      <c r="Y5" s="10">
        <f>COUNTIF(G5:X5,"&gt;0")/18</f>
        <v>1</v>
      </c>
    </row>
    <row r="6" spans="1:25" s="1" customFormat="1" x14ac:dyDescent="0.2">
      <c r="A6" s="1" t="s">
        <v>404</v>
      </c>
      <c r="B6" s="1">
        <v>596.52589999999998</v>
      </c>
      <c r="C6" s="9">
        <f t="shared" ref="C6:C69" si="0">AVERAGE(G6:O6)</f>
        <v>0.20608173856949491</v>
      </c>
      <c r="D6" s="9">
        <f t="shared" ref="D6:D69" si="1">STDEV(G6:O6)</f>
        <v>0.10575172755094679</v>
      </c>
      <c r="E6" s="9">
        <f t="shared" ref="E6:E69" si="2">AVERAGE(P6:X6)</f>
        <v>0.20298064400366084</v>
      </c>
      <c r="F6" s="9">
        <f t="shared" ref="F6:F69" si="3">STDEV(P6:X6)</f>
        <v>0.17516617656153716</v>
      </c>
      <c r="G6" s="20">
        <v>0.20105053312045729</v>
      </c>
      <c r="H6" s="20">
        <v>0.33065574175176388</v>
      </c>
      <c r="I6" s="20">
        <v>0.27607228612104939</v>
      </c>
      <c r="J6" s="20">
        <v>3.9614812273068074E-2</v>
      </c>
      <c r="K6" s="20">
        <v>0.1574897409810958</v>
      </c>
      <c r="L6" s="20">
        <v>0.36210405624265951</v>
      </c>
      <c r="M6" s="20">
        <v>0.11342782372057682</v>
      </c>
      <c r="N6" s="20">
        <v>0.13564052446531746</v>
      </c>
      <c r="O6" s="20">
        <v>0.23868012844946596</v>
      </c>
      <c r="P6" s="21">
        <v>0.4121957415898681</v>
      </c>
      <c r="Q6" s="21">
        <v>0.27793248400303466</v>
      </c>
      <c r="R6" s="21">
        <v>0.16877220611028657</v>
      </c>
      <c r="S6" s="21">
        <v>4.8574017380881199E-2</v>
      </c>
      <c r="T6" s="21">
        <v>8.3867416634476763E-2</v>
      </c>
      <c r="U6" s="21">
        <v>0.27321073613742652</v>
      </c>
      <c r="V6" s="21">
        <v>0</v>
      </c>
      <c r="W6" s="21">
        <v>5.9182681012068819E-2</v>
      </c>
      <c r="X6" s="21">
        <v>0.50309051316490505</v>
      </c>
      <c r="Y6" s="10">
        <f>COUNTIF(G6:X6,"&gt;0")/18</f>
        <v>0.94444444444444442</v>
      </c>
    </row>
    <row r="7" spans="1:25" s="1" customFormat="1" x14ac:dyDescent="0.2">
      <c r="A7" s="1" t="s">
        <v>502</v>
      </c>
      <c r="B7" s="1">
        <v>536.50480000000005</v>
      </c>
      <c r="C7" s="9">
        <f t="shared" si="0"/>
        <v>5.8850712803420482</v>
      </c>
      <c r="D7" s="9">
        <f t="shared" si="1"/>
        <v>8.3105661010389777</v>
      </c>
      <c r="E7" s="9">
        <f t="shared" si="2"/>
        <v>2.0418961566982663</v>
      </c>
      <c r="F7" s="9">
        <f t="shared" si="3"/>
        <v>2.0291563808050945</v>
      </c>
      <c r="G7" s="20">
        <v>0.63302927584025892</v>
      </c>
      <c r="H7" s="20">
        <v>18.480562418369477</v>
      </c>
      <c r="I7" s="20">
        <v>18.962648918423461</v>
      </c>
      <c r="J7" s="20">
        <v>0.30834581938159933</v>
      </c>
      <c r="K7" s="20">
        <v>12.709634366928984</v>
      </c>
      <c r="L7" s="20">
        <v>0.81821083317853238</v>
      </c>
      <c r="M7" s="20">
        <v>0.37267929007872902</v>
      </c>
      <c r="N7" s="20">
        <v>0.4933618517667292</v>
      </c>
      <c r="O7" s="20">
        <v>0.18716874911065776</v>
      </c>
      <c r="P7" s="21">
        <v>2.0146058113906213</v>
      </c>
      <c r="Q7" s="21">
        <v>6.170110045325397</v>
      </c>
      <c r="R7" s="21">
        <v>1.6200991746615165</v>
      </c>
      <c r="S7" s="21">
        <v>7.2193641626777216E-2</v>
      </c>
      <c r="T7" s="21">
        <v>4.1453561647023918</v>
      </c>
      <c r="U7" s="21">
        <v>0.20984352180327021</v>
      </c>
      <c r="V7" s="21">
        <v>0.96450908252353051</v>
      </c>
      <c r="W7" s="21">
        <v>0.47450378987536812</v>
      </c>
      <c r="X7" s="21">
        <v>2.7058441783755249</v>
      </c>
      <c r="Y7" s="10">
        <f>COUNTIF(G7:X7,"&gt;0")/18</f>
        <v>1</v>
      </c>
    </row>
    <row r="8" spans="1:25" s="1" customFormat="1" x14ac:dyDescent="0.2">
      <c r="A8" s="1" t="s">
        <v>393</v>
      </c>
      <c r="B8" s="1">
        <v>646.61440000000005</v>
      </c>
      <c r="C8" s="9">
        <f t="shared" si="0"/>
        <v>8.1531274967165168E-2</v>
      </c>
      <c r="D8" s="9">
        <f t="shared" si="1"/>
        <v>4.445926455345544E-2</v>
      </c>
      <c r="E8" s="9">
        <f t="shared" si="2"/>
        <v>3.6251867765339958E-2</v>
      </c>
      <c r="F8" s="9">
        <f t="shared" si="3"/>
        <v>3.2912703964612253E-2</v>
      </c>
      <c r="G8" s="20">
        <v>0.11011340890281453</v>
      </c>
      <c r="H8" s="20">
        <v>0.12819165391673976</v>
      </c>
      <c r="I8" s="20">
        <v>0.16916667844272654</v>
      </c>
      <c r="J8" s="20">
        <v>5.2149117525577826E-2</v>
      </c>
      <c r="K8" s="20">
        <v>6.1115024277156649E-2</v>
      </c>
      <c r="L8" s="20">
        <v>7.186604299863765E-2</v>
      </c>
      <c r="M8" s="20">
        <v>4.052946290267076E-2</v>
      </c>
      <c r="N8" s="20">
        <v>5.8588175975215338E-2</v>
      </c>
      <c r="O8" s="20">
        <v>4.2061909762947484E-2</v>
      </c>
      <c r="P8" s="21">
        <v>6.3202663537915404E-5</v>
      </c>
      <c r="Q8" s="21">
        <v>6.7971420111044706E-2</v>
      </c>
      <c r="R8" s="21">
        <v>4.4664485321633959E-2</v>
      </c>
      <c r="S8" s="21">
        <v>0</v>
      </c>
      <c r="T8" s="21">
        <v>5.4157161345188096E-2</v>
      </c>
      <c r="U8" s="21">
        <v>1.2606132135064214E-2</v>
      </c>
      <c r="V8" s="21">
        <v>7.5751232530469323E-2</v>
      </c>
      <c r="W8" s="21">
        <v>7.1053175781121414E-2</v>
      </c>
      <c r="X8" s="21">
        <v>0</v>
      </c>
      <c r="Y8" s="10">
        <f>COUNTIF(G8:X8,"&gt;0")/18</f>
        <v>0.88888888888888884</v>
      </c>
    </row>
    <row r="9" spans="1:25" s="1" customFormat="1" x14ac:dyDescent="0.2">
      <c r="A9" s="1" t="s">
        <v>377</v>
      </c>
      <c r="B9" s="1">
        <v>717.52525000000003</v>
      </c>
      <c r="C9" s="9">
        <f t="shared" si="0"/>
        <v>5.9957467324271457E-2</v>
      </c>
      <c r="D9" s="9">
        <f t="shared" si="1"/>
        <v>4.9789979448106994E-2</v>
      </c>
      <c r="E9" s="9">
        <f t="shared" si="2"/>
        <v>6.1633018292442991E-2</v>
      </c>
      <c r="F9" s="9">
        <f t="shared" si="3"/>
        <v>8.3488405975096408E-2</v>
      </c>
      <c r="G9" s="20">
        <v>4.9349330134952817E-2</v>
      </c>
      <c r="H9" s="20">
        <v>0.11147594122467881</v>
      </c>
      <c r="I9" s="20">
        <v>1.9517295846535408E-2</v>
      </c>
      <c r="J9" s="20">
        <v>2.1632928389464807E-2</v>
      </c>
      <c r="K9" s="20">
        <v>4.1903712175937829E-2</v>
      </c>
      <c r="L9" s="20">
        <v>0.17182629776990585</v>
      </c>
      <c r="M9" s="20">
        <v>4.3969333401491902E-2</v>
      </c>
      <c r="N9" s="20">
        <v>4.5732092114984954E-2</v>
      </c>
      <c r="O9" s="20">
        <v>3.4210274860490678E-2</v>
      </c>
      <c r="P9" s="21">
        <v>0</v>
      </c>
      <c r="Q9" s="21">
        <v>2.6479008206076744E-2</v>
      </c>
      <c r="R9" s="21">
        <v>2.6399890065046224E-2</v>
      </c>
      <c r="S9" s="21">
        <v>0.23679939906686504</v>
      </c>
      <c r="T9" s="21">
        <v>0</v>
      </c>
      <c r="U9" s="21">
        <v>1.9842300966120992E-2</v>
      </c>
      <c r="V9" s="21">
        <v>3.2097233056115088E-2</v>
      </c>
      <c r="W9" s="21">
        <v>4.1914694404092206E-2</v>
      </c>
      <c r="X9" s="21">
        <v>0.17116463886767058</v>
      </c>
      <c r="Y9" s="10">
        <f>COUNTIF(G9:X9,"&gt;0")/18</f>
        <v>0.88888888888888884</v>
      </c>
    </row>
    <row r="10" spans="1:25" s="1" customFormat="1" x14ac:dyDescent="0.2">
      <c r="A10" s="1" t="s">
        <v>505</v>
      </c>
      <c r="B10" s="1">
        <v>713.49395000000004</v>
      </c>
      <c r="C10" s="9">
        <f t="shared" si="0"/>
        <v>2.251241952888269</v>
      </c>
      <c r="D10" s="9">
        <f t="shared" si="1"/>
        <v>1.2464036191310217</v>
      </c>
      <c r="E10" s="9">
        <f t="shared" si="2"/>
        <v>2.736849738111768</v>
      </c>
      <c r="F10" s="9">
        <f t="shared" si="3"/>
        <v>2.3394846406323047</v>
      </c>
      <c r="G10" s="20">
        <v>2.0767085526500915</v>
      </c>
      <c r="H10" s="20">
        <v>1.3069168857007381</v>
      </c>
      <c r="I10" s="20">
        <v>2.4292477118548637</v>
      </c>
      <c r="J10" s="20">
        <v>1.9423393653038932</v>
      </c>
      <c r="K10" s="20">
        <v>1.0278121633803499</v>
      </c>
      <c r="L10" s="20">
        <v>4.6130121220192022</v>
      </c>
      <c r="M10" s="20">
        <v>1.3738175609221073</v>
      </c>
      <c r="N10" s="20">
        <v>3.9796274333769563</v>
      </c>
      <c r="O10" s="20">
        <v>1.5116957807862197</v>
      </c>
      <c r="P10" s="21">
        <v>0.2257345613959503</v>
      </c>
      <c r="Q10" s="21">
        <v>3.5332338644340737</v>
      </c>
      <c r="R10" s="21">
        <v>0.93441254621724734</v>
      </c>
      <c r="S10" s="21">
        <v>0.13690044921503661</v>
      </c>
      <c r="T10" s="21">
        <v>7.3285936587919398</v>
      </c>
      <c r="U10" s="21">
        <v>1.8684948605987268</v>
      </c>
      <c r="V10" s="21">
        <v>4.4352314682341936</v>
      </c>
      <c r="W10" s="21">
        <v>2.1168823410969071</v>
      </c>
      <c r="X10" s="21">
        <v>4.052163893021838</v>
      </c>
      <c r="Y10" s="10">
        <f>COUNTIF(G10:X10,"&gt;0")/18</f>
        <v>1</v>
      </c>
    </row>
    <row r="11" spans="1:25" s="1" customFormat="1" x14ac:dyDescent="0.2">
      <c r="A11" s="1" t="s">
        <v>486</v>
      </c>
      <c r="B11" s="1">
        <v>743.54089999999997</v>
      </c>
      <c r="C11" s="9">
        <f t="shared" si="0"/>
        <v>18.313884326294719</v>
      </c>
      <c r="D11" s="9">
        <f t="shared" si="1"/>
        <v>5.4073792947098704</v>
      </c>
      <c r="E11" s="9">
        <f t="shared" si="2"/>
        <v>19.238389095692629</v>
      </c>
      <c r="F11" s="9">
        <f t="shared" si="3"/>
        <v>7.1701852099618941</v>
      </c>
      <c r="G11" s="20">
        <v>23.621184295551213</v>
      </c>
      <c r="H11" s="20">
        <v>12.216395230470331</v>
      </c>
      <c r="I11" s="20">
        <v>12.14801223351183</v>
      </c>
      <c r="J11" s="20">
        <v>28.928654314194894</v>
      </c>
      <c r="K11" s="20">
        <v>17.82886075381521</v>
      </c>
      <c r="L11" s="20">
        <v>20.280420510707671</v>
      </c>
      <c r="M11" s="20">
        <v>14.781774001681432</v>
      </c>
      <c r="N11" s="20">
        <v>17.444431790806323</v>
      </c>
      <c r="O11" s="20">
        <v>17.575225805913547</v>
      </c>
      <c r="P11" s="21">
        <v>19.63364892535845</v>
      </c>
      <c r="Q11" s="21">
        <v>18.828841249603066</v>
      </c>
      <c r="R11" s="21">
        <v>18.822027602469287</v>
      </c>
      <c r="S11" s="21">
        <v>3.9607469246609446</v>
      </c>
      <c r="T11" s="21">
        <v>22.581564223191968</v>
      </c>
      <c r="U11" s="21">
        <v>19.69731753143504</v>
      </c>
      <c r="V11" s="21">
        <v>27.396405158577977</v>
      </c>
      <c r="W11" s="21">
        <v>14.314544467573324</v>
      </c>
      <c r="X11" s="21">
        <v>27.910405778363614</v>
      </c>
      <c r="Y11" s="10">
        <f>COUNTIF(G11:X11,"&gt;0")/18</f>
        <v>1</v>
      </c>
    </row>
    <row r="12" spans="1:25" s="1" customFormat="1" x14ac:dyDescent="0.2">
      <c r="A12" s="1" t="s">
        <v>311</v>
      </c>
      <c r="B12" s="1">
        <v>774.59564999999998</v>
      </c>
      <c r="C12" s="9">
        <f t="shared" si="0"/>
        <v>1.7596728716338068E-2</v>
      </c>
      <c r="D12" s="9">
        <f t="shared" si="1"/>
        <v>2.646018925215967E-2</v>
      </c>
      <c r="E12" s="9">
        <f t="shared" si="2"/>
        <v>6.646447435947786E-2</v>
      </c>
      <c r="F12" s="9">
        <f t="shared" si="3"/>
        <v>5.1180438291233747E-2</v>
      </c>
      <c r="G12" s="20">
        <v>4.8971972789229892E-2</v>
      </c>
      <c r="H12" s="20">
        <v>0</v>
      </c>
      <c r="I12" s="20">
        <v>0</v>
      </c>
      <c r="J12" s="20">
        <v>5.6381149673951546E-2</v>
      </c>
      <c r="K12" s="20">
        <v>5.3017435983861196E-2</v>
      </c>
      <c r="L12" s="20">
        <v>0</v>
      </c>
      <c r="M12" s="20">
        <v>0</v>
      </c>
      <c r="N12" s="20">
        <v>0</v>
      </c>
      <c r="O12" s="20">
        <v>0</v>
      </c>
      <c r="P12" s="21">
        <v>0</v>
      </c>
      <c r="Q12" s="21">
        <v>2.3983286149431085E-2</v>
      </c>
      <c r="R12" s="21">
        <v>0</v>
      </c>
      <c r="S12" s="21">
        <v>6.84361403974027E-2</v>
      </c>
      <c r="T12" s="21">
        <v>0.14019105852073779</v>
      </c>
      <c r="U12" s="21">
        <v>7.8780218491423526E-2</v>
      </c>
      <c r="V12" s="21">
        <v>0.1324853449712379</v>
      </c>
      <c r="W12" s="21">
        <v>8.5441058983409715E-2</v>
      </c>
      <c r="X12" s="21">
        <v>6.8863161721658045E-2</v>
      </c>
      <c r="Y12" s="10">
        <f>COUNTIF(G12:X12,"&gt;0")/18</f>
        <v>0.55555555555555558</v>
      </c>
    </row>
    <row r="13" spans="1:25" s="1" customFormat="1" x14ac:dyDescent="0.2">
      <c r="A13" s="1" t="s">
        <v>481</v>
      </c>
      <c r="B13" s="1">
        <v>541.32911300000001</v>
      </c>
      <c r="C13" s="9">
        <f t="shared" si="0"/>
        <v>1.20214839064844</v>
      </c>
      <c r="D13" s="9">
        <f t="shared" si="1"/>
        <v>0.54001672541186563</v>
      </c>
      <c r="E13" s="9">
        <f t="shared" si="2"/>
        <v>0.98367198158300395</v>
      </c>
      <c r="F13" s="9">
        <f t="shared" si="3"/>
        <v>0.74752008108002599</v>
      </c>
      <c r="G13" s="20">
        <v>1.2222852296555582</v>
      </c>
      <c r="H13" s="20">
        <v>2.5194213517701054</v>
      </c>
      <c r="I13" s="20">
        <v>1.1146757350128786</v>
      </c>
      <c r="J13" s="20">
        <v>0.84198154928604019</v>
      </c>
      <c r="K13" s="20">
        <v>0.82152748275716414</v>
      </c>
      <c r="L13" s="20">
        <v>1.3379160400493262</v>
      </c>
      <c r="M13" s="20">
        <v>0.66354108712356941</v>
      </c>
      <c r="N13" s="20">
        <v>1.1702715160243893</v>
      </c>
      <c r="O13" s="20">
        <v>1.1277155241569261</v>
      </c>
      <c r="P13" s="21">
        <v>2.6430211077943984</v>
      </c>
      <c r="Q13" s="21">
        <v>0.96155748103095817</v>
      </c>
      <c r="R13" s="21">
        <v>0.87300330747016552</v>
      </c>
      <c r="S13" s="21">
        <v>0.11232523913353776</v>
      </c>
      <c r="T13" s="21">
        <v>0.84423886847693175</v>
      </c>
      <c r="U13" s="21">
        <v>1.2661187158136469</v>
      </c>
      <c r="V13" s="21">
        <v>0.1320872739154553</v>
      </c>
      <c r="W13" s="21">
        <v>0.76638949998807671</v>
      </c>
      <c r="X13" s="21">
        <v>1.2543063406238644</v>
      </c>
      <c r="Y13" s="10">
        <f>COUNTIF(G13:X13,"&gt;0")/18</f>
        <v>1</v>
      </c>
    </row>
    <row r="14" spans="1:25" s="1" customFormat="1" x14ac:dyDescent="0.2">
      <c r="A14" s="1" t="s">
        <v>437</v>
      </c>
      <c r="B14" s="1">
        <v>540.33069999999998</v>
      </c>
      <c r="C14" s="9">
        <f t="shared" si="0"/>
        <v>28.419111678059473</v>
      </c>
      <c r="D14" s="9">
        <f t="shared" si="1"/>
        <v>13.076487203168947</v>
      </c>
      <c r="E14" s="9">
        <f t="shared" si="2"/>
        <v>33.613781060077059</v>
      </c>
      <c r="F14" s="9">
        <f t="shared" si="3"/>
        <v>20.387193727976186</v>
      </c>
      <c r="G14" s="20">
        <v>21.525489026524749</v>
      </c>
      <c r="H14" s="20">
        <v>11.202385866449415</v>
      </c>
      <c r="I14" s="20">
        <v>24.183140519067379</v>
      </c>
      <c r="J14" s="20">
        <v>29.718745345500729</v>
      </c>
      <c r="K14" s="20">
        <v>21.719686223925144</v>
      </c>
      <c r="L14" s="20">
        <v>19.234848322712228</v>
      </c>
      <c r="M14" s="20">
        <v>55.138684266548786</v>
      </c>
      <c r="N14" s="20">
        <v>40.386011997858979</v>
      </c>
      <c r="O14" s="20">
        <v>32.663013533947833</v>
      </c>
      <c r="P14" s="21">
        <v>33.282297912112675</v>
      </c>
      <c r="Q14" s="21">
        <v>16.625902900786905</v>
      </c>
      <c r="R14" s="21">
        <v>57.808453386801396</v>
      </c>
      <c r="S14" s="21">
        <v>3.1520187315203656</v>
      </c>
      <c r="T14" s="21">
        <v>28.95192996455506</v>
      </c>
      <c r="U14" s="21">
        <v>55.245808852506812</v>
      </c>
      <c r="V14" s="21">
        <v>29.575102927369013</v>
      </c>
      <c r="W14" s="21">
        <v>60.854152199280321</v>
      </c>
      <c r="X14" s="21">
        <v>17.028362665760955</v>
      </c>
      <c r="Y14" s="10">
        <f>COUNTIF(G14:X14,"&gt;0")/18</f>
        <v>1</v>
      </c>
    </row>
    <row r="15" spans="1:25" s="1" customFormat="1" x14ac:dyDescent="0.2">
      <c r="A15" s="1" t="s">
        <v>495</v>
      </c>
      <c r="B15" s="1">
        <v>514.27059999999994</v>
      </c>
      <c r="C15" s="9">
        <f t="shared" si="0"/>
        <v>6.2271445279263986</v>
      </c>
      <c r="D15" s="9">
        <f t="shared" si="1"/>
        <v>1.3336641547377934</v>
      </c>
      <c r="E15" s="9">
        <f t="shared" si="2"/>
        <v>6.4036646927507803</v>
      </c>
      <c r="F15" s="9">
        <f t="shared" si="3"/>
        <v>2.9856575560348508</v>
      </c>
      <c r="G15" s="20">
        <v>7.2136037926854746</v>
      </c>
      <c r="H15" s="20">
        <v>6.3331155220156932</v>
      </c>
      <c r="I15" s="20">
        <v>4.9542744820893914</v>
      </c>
      <c r="J15" s="20">
        <v>8.9149189317190896</v>
      </c>
      <c r="K15" s="20">
        <v>5.2860034499082582</v>
      </c>
      <c r="L15" s="20">
        <v>6.377836759064424</v>
      </c>
      <c r="M15" s="20">
        <v>4.5028349086674115</v>
      </c>
      <c r="N15" s="20">
        <v>6.7402156539799361</v>
      </c>
      <c r="O15" s="20">
        <v>5.7214972512079063</v>
      </c>
      <c r="P15" s="21">
        <v>6.7451875512923385</v>
      </c>
      <c r="Q15" s="21">
        <v>5.1074602671223044</v>
      </c>
      <c r="R15" s="21">
        <v>6.4031288575154326</v>
      </c>
      <c r="S15" s="21">
        <v>0.13517476097559644</v>
      </c>
      <c r="T15" s="21">
        <v>7.2245489262626394</v>
      </c>
      <c r="U15" s="21">
        <v>6.4889585966971888</v>
      </c>
      <c r="V15" s="21">
        <v>9.5190203438105563</v>
      </c>
      <c r="W15" s="21">
        <v>5.2928394341519782</v>
      </c>
      <c r="X15" s="21">
        <v>10.716663496928982</v>
      </c>
      <c r="Y15" s="10">
        <f>COUNTIF(G15:X15,"&gt;0")/18</f>
        <v>1</v>
      </c>
    </row>
    <row r="16" spans="1:25" s="1" customFormat="1" x14ac:dyDescent="0.2">
      <c r="A16" s="1" t="s">
        <v>494</v>
      </c>
      <c r="B16" s="1">
        <v>528.28620000000001</v>
      </c>
      <c r="C16" s="9">
        <f t="shared" si="0"/>
        <v>0.19459880810216057</v>
      </c>
      <c r="D16" s="9">
        <f t="shared" si="1"/>
        <v>0.15429641945334913</v>
      </c>
      <c r="E16" s="9">
        <f t="shared" si="2"/>
        <v>0.24251151666189338</v>
      </c>
      <c r="F16" s="9">
        <f t="shared" si="3"/>
        <v>0.17797510399234279</v>
      </c>
      <c r="G16" s="20">
        <v>0.5495230673048167</v>
      </c>
      <c r="H16" s="20">
        <v>8.4210478264049898E-2</v>
      </c>
      <c r="I16" s="20">
        <v>5.5874879985473871E-2</v>
      </c>
      <c r="J16" s="20">
        <v>0.27740220886050804</v>
      </c>
      <c r="K16" s="20">
        <v>0.12808824519606909</v>
      </c>
      <c r="L16" s="20">
        <v>0.16996961269638883</v>
      </c>
      <c r="M16" s="20">
        <v>0.20918118003548034</v>
      </c>
      <c r="N16" s="20">
        <v>0.22424400485391183</v>
      </c>
      <c r="O16" s="20">
        <v>5.2895595722746526E-2</v>
      </c>
      <c r="P16" s="21">
        <v>8.1001182189524235E-2</v>
      </c>
      <c r="Q16" s="21">
        <v>0.34917286057039071</v>
      </c>
      <c r="R16" s="21">
        <v>0.16456511606602317</v>
      </c>
      <c r="S16" s="21">
        <v>0.4871225824740556</v>
      </c>
      <c r="T16" s="21">
        <v>0.15360272511736753</v>
      </c>
      <c r="U16" s="21">
        <v>0.52847469927096979</v>
      </c>
      <c r="V16" s="21">
        <v>0.2756039545797479</v>
      </c>
      <c r="W16" s="21">
        <v>5.1723013595774588E-2</v>
      </c>
      <c r="X16" s="21">
        <v>9.1337516093186813E-2</v>
      </c>
      <c r="Y16" s="10">
        <f>COUNTIF(G16:X16,"&gt;0")/18</f>
        <v>1</v>
      </c>
    </row>
    <row r="17" spans="1:25" s="1" customFormat="1" x14ac:dyDescent="0.2">
      <c r="A17" s="1" t="s">
        <v>471</v>
      </c>
      <c r="B17" s="1">
        <v>554.30190000000005</v>
      </c>
      <c r="C17" s="9">
        <f t="shared" si="0"/>
        <v>7.9208603146251555</v>
      </c>
      <c r="D17" s="9">
        <f t="shared" si="1"/>
        <v>1.5723847965061573</v>
      </c>
      <c r="E17" s="9">
        <f t="shared" si="2"/>
        <v>6.9834148887489285</v>
      </c>
      <c r="F17" s="9">
        <f t="shared" si="3"/>
        <v>2.0634431280599332</v>
      </c>
      <c r="G17" s="20">
        <v>9.357218734141556</v>
      </c>
      <c r="H17" s="20">
        <v>9.7624961795355922</v>
      </c>
      <c r="I17" s="20">
        <v>6.4394296456835161</v>
      </c>
      <c r="J17" s="20">
        <v>9.5063897023460395</v>
      </c>
      <c r="K17" s="20">
        <v>5.1910494848706543</v>
      </c>
      <c r="L17" s="20">
        <v>8.0865951278980859</v>
      </c>
      <c r="M17" s="20">
        <v>6.5187413930307594</v>
      </c>
      <c r="N17" s="20">
        <v>8.2116964169610682</v>
      </c>
      <c r="O17" s="20">
        <v>8.2141261471591225</v>
      </c>
      <c r="P17" s="21">
        <v>8.0657926286277881</v>
      </c>
      <c r="Q17" s="21">
        <v>7.9281668760795041</v>
      </c>
      <c r="R17" s="21">
        <v>5.9834770890941034</v>
      </c>
      <c r="S17" s="21">
        <v>2.2505645284750191</v>
      </c>
      <c r="T17" s="21">
        <v>8.3384463373191799</v>
      </c>
      <c r="U17" s="21">
        <v>5.6404420114932918</v>
      </c>
      <c r="V17" s="21">
        <v>8.6014710489686905</v>
      </c>
      <c r="W17" s="21">
        <v>7.7155714782856615</v>
      </c>
      <c r="X17" s="21">
        <v>8.3268020003971213</v>
      </c>
      <c r="Y17" s="10">
        <f>COUNTIF(G17:X17,"&gt;0")/18</f>
        <v>1</v>
      </c>
    </row>
    <row r="18" spans="1:25" s="1" customFormat="1" x14ac:dyDescent="0.2">
      <c r="A18" s="1" t="s">
        <v>414</v>
      </c>
      <c r="B18" s="1">
        <v>580.3175</v>
      </c>
      <c r="C18" s="9">
        <f t="shared" si="0"/>
        <v>1.0925711157917712</v>
      </c>
      <c r="D18" s="9">
        <f t="shared" si="1"/>
        <v>0.75228485577303361</v>
      </c>
      <c r="E18" s="9">
        <f t="shared" si="2"/>
        <v>1.1289124899772274</v>
      </c>
      <c r="F18" s="9">
        <f t="shared" si="3"/>
        <v>0.65044581189562878</v>
      </c>
      <c r="G18" s="20">
        <v>0.24128353692454044</v>
      </c>
      <c r="H18" s="20">
        <v>0.13920760631374854</v>
      </c>
      <c r="I18" s="20">
        <v>0.1475667754062949</v>
      </c>
      <c r="J18" s="20">
        <v>1.6449721979011886</v>
      </c>
      <c r="K18" s="20">
        <v>1.2184097562396308</v>
      </c>
      <c r="L18" s="20">
        <v>1.9941736332259032</v>
      </c>
      <c r="M18" s="20">
        <v>1.4831398078991196</v>
      </c>
      <c r="N18" s="20">
        <v>1.9354096441051341</v>
      </c>
      <c r="O18" s="20">
        <v>1.02897708411038</v>
      </c>
      <c r="P18" s="21">
        <v>0</v>
      </c>
      <c r="Q18" s="21">
        <v>1.0195312361142967</v>
      </c>
      <c r="R18" s="21">
        <v>2.2968347974090504</v>
      </c>
      <c r="S18" s="21">
        <v>1.5266179883888715</v>
      </c>
      <c r="T18" s="21">
        <v>0.86731710826626973</v>
      </c>
      <c r="U18" s="21">
        <v>0.90269182816334936</v>
      </c>
      <c r="V18" s="21">
        <v>0.97190934406360108</v>
      </c>
      <c r="W18" s="21">
        <v>1.7243253313938527</v>
      </c>
      <c r="X18" s="21">
        <v>0.85098477599575328</v>
      </c>
      <c r="Y18" s="10">
        <f>COUNTIF(G18:X18,"&gt;0")/18</f>
        <v>0.94444444444444442</v>
      </c>
    </row>
    <row r="19" spans="1:25" s="1" customFormat="1" x14ac:dyDescent="0.2">
      <c r="A19" s="1" t="s">
        <v>520</v>
      </c>
      <c r="B19" s="1">
        <v>578.30190000000005</v>
      </c>
      <c r="C19" s="9">
        <f t="shared" si="0"/>
        <v>0.99728282746793739</v>
      </c>
      <c r="D19" s="9">
        <f t="shared" si="1"/>
        <v>0.34799698953094832</v>
      </c>
      <c r="E19" s="9">
        <f t="shared" si="2"/>
        <v>0.8853399465837094</v>
      </c>
      <c r="F19" s="9">
        <f t="shared" si="3"/>
        <v>0.63559058359762943</v>
      </c>
      <c r="G19" s="20">
        <v>1.1682847584723073</v>
      </c>
      <c r="H19" s="20">
        <v>1.4801807872373696</v>
      </c>
      <c r="I19" s="20">
        <v>0.99122160664828562</v>
      </c>
      <c r="J19" s="20">
        <v>1.1123744904552639</v>
      </c>
      <c r="K19" s="20">
        <v>0.78193513063008424</v>
      </c>
      <c r="L19" s="20">
        <v>1.278815060784618</v>
      </c>
      <c r="M19" s="20">
        <v>0.74599745275047924</v>
      </c>
      <c r="N19" s="20">
        <v>1.1190854267104302</v>
      </c>
      <c r="O19" s="20">
        <v>0.29765073352259896</v>
      </c>
      <c r="P19" s="21">
        <v>0.78483106584141826</v>
      </c>
      <c r="Q19" s="21">
        <v>1.0692441722332831</v>
      </c>
      <c r="R19" s="21">
        <v>0.61661174902100102</v>
      </c>
      <c r="S19" s="21">
        <v>6.1347324959595398E-2</v>
      </c>
      <c r="T19" s="21">
        <v>2.3404624774641527</v>
      </c>
      <c r="U19" s="21">
        <v>0.50215212434209056</v>
      </c>
      <c r="V19" s="21">
        <v>1.1921160996154132</v>
      </c>
      <c r="W19" s="21">
        <v>0.77189596662950377</v>
      </c>
      <c r="X19" s="21">
        <v>0.62939853914692578</v>
      </c>
      <c r="Y19" s="10">
        <f>COUNTIF(G19:X19,"&gt;0")/18</f>
        <v>1</v>
      </c>
    </row>
    <row r="20" spans="1:25" s="1" customFormat="1" x14ac:dyDescent="0.2">
      <c r="A20" s="1" t="s">
        <v>412</v>
      </c>
      <c r="B20" s="1">
        <v>612.38009999999997</v>
      </c>
      <c r="C20" s="9">
        <f t="shared" si="0"/>
        <v>0.15969648334510303</v>
      </c>
      <c r="D20" s="9">
        <f t="shared" si="1"/>
        <v>0.10996696518618151</v>
      </c>
      <c r="E20" s="9">
        <f t="shared" si="2"/>
        <v>0.1861553615283085</v>
      </c>
      <c r="F20" s="9">
        <f t="shared" si="3"/>
        <v>0.19059870385398944</v>
      </c>
      <c r="G20" s="20">
        <v>0.10356773406578837</v>
      </c>
      <c r="H20" s="20">
        <v>0</v>
      </c>
      <c r="I20" s="20">
        <v>0.13002148905207486</v>
      </c>
      <c r="J20" s="20">
        <v>0.38983939141256063</v>
      </c>
      <c r="K20" s="20">
        <v>0.22545499064078056</v>
      </c>
      <c r="L20" s="20">
        <v>0.13465828951349862</v>
      </c>
      <c r="M20" s="20">
        <v>0.22428189798827619</v>
      </c>
      <c r="N20" s="20">
        <v>0.13789957761959848</v>
      </c>
      <c r="O20" s="20">
        <v>9.1544979813349817E-2</v>
      </c>
      <c r="P20" s="21">
        <v>7.0171679651706925E-2</v>
      </c>
      <c r="Q20" s="21">
        <v>2.4385531404915152E-2</v>
      </c>
      <c r="R20" s="21">
        <v>0.30701550221305496</v>
      </c>
      <c r="S20" s="21">
        <v>9.3598275668632297E-2</v>
      </c>
      <c r="T20" s="21">
        <v>4.8659606144532713E-2</v>
      </c>
      <c r="U20" s="21">
        <v>0.47800359221535926</v>
      </c>
      <c r="V20" s="21">
        <v>5.1363032545139485E-2</v>
      </c>
      <c r="W20" s="21">
        <v>0.50003898127157509</v>
      </c>
      <c r="X20" s="21">
        <v>0.10216205263986057</v>
      </c>
      <c r="Y20" s="10">
        <f>COUNTIF(G20:X20,"&gt;0")/18</f>
        <v>0.94444444444444442</v>
      </c>
    </row>
    <row r="21" spans="1:25" s="1" customFormat="1" x14ac:dyDescent="0.2">
      <c r="A21" s="1" t="s">
        <v>504</v>
      </c>
      <c r="B21" s="1">
        <v>610.36450000000002</v>
      </c>
      <c r="C21" s="9">
        <f t="shared" si="0"/>
        <v>0.93845551845524022</v>
      </c>
      <c r="D21" s="9">
        <f t="shared" si="1"/>
        <v>0.45636438734518575</v>
      </c>
      <c r="E21" s="9">
        <f t="shared" si="2"/>
        <v>1.5060633643064514</v>
      </c>
      <c r="F21" s="9">
        <f t="shared" si="3"/>
        <v>0.84909748982005662</v>
      </c>
      <c r="G21" s="20">
        <v>0.20191982110945061</v>
      </c>
      <c r="H21" s="20">
        <v>0.54920723593396081</v>
      </c>
      <c r="I21" s="20">
        <v>0.70723523240440556</v>
      </c>
      <c r="J21" s="20">
        <v>1.7165272893869736</v>
      </c>
      <c r="K21" s="20">
        <v>1.4787314731428243</v>
      </c>
      <c r="L21" s="20">
        <v>1.0024300519258058</v>
      </c>
      <c r="M21" s="20">
        <v>0.82463545781058678</v>
      </c>
      <c r="N21" s="20">
        <v>0.96807935734931883</v>
      </c>
      <c r="O21" s="20">
        <v>0.99733374703383537</v>
      </c>
      <c r="P21" s="21">
        <v>0.68767750736397648</v>
      </c>
      <c r="Q21" s="21">
        <v>2.4577554015020788</v>
      </c>
      <c r="R21" s="21">
        <v>1.8651443288394627</v>
      </c>
      <c r="S21" s="21">
        <v>1.569333404442641</v>
      </c>
      <c r="T21" s="21">
        <v>0.66117005965926334</v>
      </c>
      <c r="U21" s="21">
        <v>2.7298794163405291</v>
      </c>
      <c r="V21" s="21">
        <v>0.94209465627392375</v>
      </c>
      <c r="W21" s="21">
        <v>2.175453466238956</v>
      </c>
      <c r="X21" s="21">
        <v>0.46606203809723129</v>
      </c>
      <c r="Y21" s="10">
        <f>COUNTIF(G21:X21,"&gt;0")/18</f>
        <v>1</v>
      </c>
    </row>
    <row r="22" spans="1:25" s="1" customFormat="1" x14ac:dyDescent="0.2">
      <c r="A22" s="1" t="s">
        <v>507</v>
      </c>
      <c r="B22" s="1">
        <v>602.30190000000005</v>
      </c>
      <c r="C22" s="9">
        <f t="shared" si="0"/>
        <v>0.77172196266132476</v>
      </c>
      <c r="D22" s="9">
        <f t="shared" si="1"/>
        <v>0.99476192664985685</v>
      </c>
      <c r="E22" s="9">
        <f t="shared" si="2"/>
        <v>4.4532798974775512</v>
      </c>
      <c r="F22" s="9">
        <f t="shared" si="3"/>
        <v>10.896673968663498</v>
      </c>
      <c r="G22" s="20">
        <v>0.16926362179199958</v>
      </c>
      <c r="H22" s="20">
        <v>2.407459238488078</v>
      </c>
      <c r="I22" s="20">
        <v>2.3955069716540174</v>
      </c>
      <c r="J22" s="20">
        <v>0.28338119145602625</v>
      </c>
      <c r="K22" s="20">
        <v>1.257307597538825</v>
      </c>
      <c r="L22" s="20">
        <v>0.13888857777818328</v>
      </c>
      <c r="M22" s="20">
        <v>0.14840955248080212</v>
      </c>
      <c r="N22" s="20">
        <v>5.7747402908848784E-2</v>
      </c>
      <c r="O22" s="20">
        <v>8.7533509855142466E-2</v>
      </c>
      <c r="P22" s="21">
        <v>0.25747772892119469</v>
      </c>
      <c r="Q22" s="21">
        <v>1.3192135534068918</v>
      </c>
      <c r="R22" s="21">
        <v>0.29303300479129191</v>
      </c>
      <c r="S22" s="21">
        <v>33.338207030009855</v>
      </c>
      <c r="T22" s="21">
        <v>0.50252365428089385</v>
      </c>
      <c r="U22" s="21">
        <v>0.1805120199704596</v>
      </c>
      <c r="V22" s="21">
        <v>0.28345642055376608</v>
      </c>
      <c r="W22" s="21">
        <v>7.2858827610690638E-2</v>
      </c>
      <c r="X22" s="21">
        <v>3.8322368377529252</v>
      </c>
      <c r="Y22" s="10">
        <f>COUNTIF(G22:X22,"&gt;0")/18</f>
        <v>1</v>
      </c>
    </row>
    <row r="23" spans="1:25" s="1" customFormat="1" x14ac:dyDescent="0.2">
      <c r="A23" s="1" t="s">
        <v>461</v>
      </c>
      <c r="B23" s="1">
        <v>666.47149999999999</v>
      </c>
      <c r="C23" s="9">
        <f t="shared" si="0"/>
        <v>9.0313192047048929</v>
      </c>
      <c r="D23" s="9">
        <f t="shared" si="1"/>
        <v>3.6511922624850293</v>
      </c>
      <c r="E23" s="9">
        <f t="shared" si="2"/>
        <v>13.320848491157196</v>
      </c>
      <c r="F23" s="9">
        <f t="shared" si="3"/>
        <v>11.426888613311847</v>
      </c>
      <c r="G23" s="20">
        <v>16.43329966497673</v>
      </c>
      <c r="H23" s="20">
        <v>6.3350870268827713</v>
      </c>
      <c r="I23" s="20">
        <v>4.8055070739634447</v>
      </c>
      <c r="J23" s="20">
        <v>9.8503601759946378</v>
      </c>
      <c r="K23" s="20">
        <v>6.4231844322841605</v>
      </c>
      <c r="L23" s="20">
        <v>12.112359711543165</v>
      </c>
      <c r="M23" s="20">
        <v>7.2984547123867447</v>
      </c>
      <c r="N23" s="20">
        <v>10.850774727101488</v>
      </c>
      <c r="O23" s="20">
        <v>7.1728453172108928</v>
      </c>
      <c r="P23" s="21">
        <v>5.8818159283705915</v>
      </c>
      <c r="Q23" s="21">
        <v>8.0677656072526602</v>
      </c>
      <c r="R23" s="21">
        <v>9.2181851400741621</v>
      </c>
      <c r="S23" s="21">
        <v>42.914618349931686</v>
      </c>
      <c r="T23" s="21">
        <v>11.148839981043784</v>
      </c>
      <c r="U23" s="21">
        <v>8.5276835534056534</v>
      </c>
      <c r="V23" s="21">
        <v>12.640653930532192</v>
      </c>
      <c r="W23" s="21">
        <v>7.0293034782299726</v>
      </c>
      <c r="X23" s="21">
        <v>14.458770451574065</v>
      </c>
      <c r="Y23" s="10">
        <f>COUNTIF(G23:X23,"&gt;0")/18</f>
        <v>1</v>
      </c>
    </row>
    <row r="24" spans="1:25" s="1" customFormat="1" x14ac:dyDescent="0.2">
      <c r="A24" s="1" t="s">
        <v>396</v>
      </c>
      <c r="B24" s="1">
        <v>452.2783</v>
      </c>
      <c r="C24" s="9">
        <f t="shared" si="0"/>
        <v>1.658849969929876</v>
      </c>
      <c r="D24" s="9">
        <f t="shared" si="1"/>
        <v>1.3538348466793044</v>
      </c>
      <c r="E24" s="9">
        <f t="shared" si="2"/>
        <v>1.6671859136176588</v>
      </c>
      <c r="F24" s="9">
        <f t="shared" si="3"/>
        <v>1.9544036137593774</v>
      </c>
      <c r="G24" s="20">
        <v>0.34455989921700475</v>
      </c>
      <c r="H24" s="20">
        <v>0.27533562863083855</v>
      </c>
      <c r="I24" s="20">
        <v>0.65214559191692267</v>
      </c>
      <c r="J24" s="20">
        <v>1.7529094355324262</v>
      </c>
      <c r="K24" s="20">
        <v>1.3356147589838376</v>
      </c>
      <c r="L24" s="20">
        <v>1.4085629707254144</v>
      </c>
      <c r="M24" s="20">
        <v>4.4440886901289103</v>
      </c>
      <c r="N24" s="20">
        <v>3.0985788124367621</v>
      </c>
      <c r="O24" s="20">
        <v>1.6178539417967679</v>
      </c>
      <c r="P24" s="21">
        <v>0.21886671738855296</v>
      </c>
      <c r="Q24" s="21">
        <v>0.62395570363165587</v>
      </c>
      <c r="R24" s="21">
        <v>4.6841826866396676</v>
      </c>
      <c r="S24" s="21">
        <v>0</v>
      </c>
      <c r="T24" s="21">
        <v>0.99575729510846767</v>
      </c>
      <c r="U24" s="21">
        <v>1.9785043687388175</v>
      </c>
      <c r="V24" s="21">
        <v>1.2842650413579821</v>
      </c>
      <c r="W24" s="21">
        <v>5.1609692983125974</v>
      </c>
      <c r="X24" s="21">
        <v>5.8172111381189683E-2</v>
      </c>
      <c r="Y24" s="10">
        <f>COUNTIF(G24:X24,"&gt;0")/18</f>
        <v>0.94444444444444442</v>
      </c>
    </row>
    <row r="25" spans="1:25" s="1" customFormat="1" x14ac:dyDescent="0.2">
      <c r="A25" s="1" t="s">
        <v>459</v>
      </c>
      <c r="B25" s="1">
        <v>480.30959999999999</v>
      </c>
      <c r="C25" s="9">
        <f t="shared" si="0"/>
        <v>5.8777742266852293</v>
      </c>
      <c r="D25" s="9">
        <f t="shared" si="1"/>
        <v>1.5155980363423112</v>
      </c>
      <c r="E25" s="9">
        <f t="shared" si="2"/>
        <v>7.002269585039401</v>
      </c>
      <c r="F25" s="9">
        <f t="shared" si="3"/>
        <v>4.3318274301259247</v>
      </c>
      <c r="G25" s="20">
        <v>4.2447342078098016</v>
      </c>
      <c r="H25" s="20">
        <v>6.4573817617588523</v>
      </c>
      <c r="I25" s="20">
        <v>6.4634926637003876</v>
      </c>
      <c r="J25" s="20">
        <v>5.4502259119352212</v>
      </c>
      <c r="K25" s="20">
        <v>7.6879926086558932</v>
      </c>
      <c r="L25" s="20">
        <v>4.2086612224026316</v>
      </c>
      <c r="M25" s="20">
        <v>8.0540148221463621</v>
      </c>
      <c r="N25" s="20">
        <v>3.9343245794525972</v>
      </c>
      <c r="O25" s="20">
        <v>6.3991402623053073</v>
      </c>
      <c r="P25" s="21">
        <v>6.2889258880319767</v>
      </c>
      <c r="Q25" s="21">
        <v>6.5961189569702956</v>
      </c>
      <c r="R25" s="21">
        <v>7.4593624123944151</v>
      </c>
      <c r="S25" s="21">
        <v>17.97658526506417</v>
      </c>
      <c r="T25" s="21">
        <v>4.2740376229963433</v>
      </c>
      <c r="U25" s="21">
        <v>6.4836935130463527</v>
      </c>
      <c r="V25" s="21">
        <v>2.9451904533250133</v>
      </c>
      <c r="W25" s="21">
        <v>5.7255223153774573</v>
      </c>
      <c r="X25" s="21">
        <v>5.2709898381485898</v>
      </c>
      <c r="Y25" s="10">
        <f>COUNTIF(G25:X25,"&gt;0")/18</f>
        <v>1</v>
      </c>
    </row>
    <row r="26" spans="1:25" s="1" customFormat="1" x14ac:dyDescent="0.2">
      <c r="A26" s="1" t="s">
        <v>473</v>
      </c>
      <c r="B26" s="1">
        <v>478.29390000000001</v>
      </c>
      <c r="C26" s="9">
        <f t="shared" si="0"/>
        <v>0.35582132039681369</v>
      </c>
      <c r="D26" s="9">
        <f t="shared" si="1"/>
        <v>0.3110983929921442</v>
      </c>
      <c r="E26" s="9">
        <f t="shared" si="2"/>
        <v>0.4783261144919192</v>
      </c>
      <c r="F26" s="9">
        <f t="shared" si="3"/>
        <v>0.75410029150195379</v>
      </c>
      <c r="G26" s="20">
        <v>0.10401115043233473</v>
      </c>
      <c r="H26" s="20">
        <v>0.34853054531937466</v>
      </c>
      <c r="I26" s="20">
        <v>0.29062069965940168</v>
      </c>
      <c r="J26" s="20">
        <v>0.16664799597352362</v>
      </c>
      <c r="K26" s="20">
        <v>0.25734804241727799</v>
      </c>
      <c r="L26" s="20">
        <v>0.9557998770062841</v>
      </c>
      <c r="M26" s="20">
        <v>0.16053784531225546</v>
      </c>
      <c r="N26" s="20">
        <v>0.80692065747257669</v>
      </c>
      <c r="O26" s="20">
        <v>0.11197506997829421</v>
      </c>
      <c r="P26" s="21">
        <v>8.5150820968597662E-2</v>
      </c>
      <c r="Q26" s="21">
        <v>0.11491583818463896</v>
      </c>
      <c r="R26" s="21">
        <v>0.11437888714090373</v>
      </c>
      <c r="S26" s="21">
        <v>2.365165897797584</v>
      </c>
      <c r="T26" s="21">
        <v>0.90505150127491218</v>
      </c>
      <c r="U26" s="21">
        <v>7.7361928097586685E-2</v>
      </c>
      <c r="V26" s="21">
        <v>0.28897262670916279</v>
      </c>
      <c r="W26" s="21">
        <v>0.10729767083999538</v>
      </c>
      <c r="X26" s="21">
        <v>0.24663985941389205</v>
      </c>
      <c r="Y26" s="10">
        <f>COUNTIF(G26:X26,"&gt;0")/18</f>
        <v>1</v>
      </c>
    </row>
    <row r="27" spans="1:25" s="1" customFormat="1" x14ac:dyDescent="0.2">
      <c r="A27" s="1" t="s">
        <v>432</v>
      </c>
      <c r="B27" s="1">
        <v>508.34089999999998</v>
      </c>
      <c r="C27" s="9">
        <f t="shared" si="0"/>
        <v>40.725033090175401</v>
      </c>
      <c r="D27" s="9">
        <f t="shared" si="1"/>
        <v>10.284409513121087</v>
      </c>
      <c r="E27" s="9">
        <f t="shared" si="2"/>
        <v>38.454194152196564</v>
      </c>
      <c r="F27" s="9">
        <f t="shared" si="3"/>
        <v>19.136957537040484</v>
      </c>
      <c r="G27" s="20">
        <v>25.011330647417399</v>
      </c>
      <c r="H27" s="20">
        <v>38.377817922596428</v>
      </c>
      <c r="I27" s="20">
        <v>59.02946899081968</v>
      </c>
      <c r="J27" s="20">
        <v>31.197039317661396</v>
      </c>
      <c r="K27" s="20">
        <v>38.310785200257413</v>
      </c>
      <c r="L27" s="20">
        <v>37.336245747917637</v>
      </c>
      <c r="M27" s="20">
        <v>51.673171236611473</v>
      </c>
      <c r="N27" s="20">
        <v>46.12235560499542</v>
      </c>
      <c r="O27" s="20">
        <v>39.467083143301828</v>
      </c>
      <c r="P27" s="21">
        <v>63.599999007383623</v>
      </c>
      <c r="Q27" s="21">
        <v>45.379297540744147</v>
      </c>
      <c r="R27" s="21">
        <v>51.300948004577549</v>
      </c>
      <c r="S27" s="21">
        <v>0.18813466117404895</v>
      </c>
      <c r="T27" s="21">
        <v>34.476112661442912</v>
      </c>
      <c r="U27" s="21">
        <v>41.553667299725142</v>
      </c>
      <c r="V27" s="21">
        <v>31.643995263027538</v>
      </c>
      <c r="W27" s="21">
        <v>55.52328930074102</v>
      </c>
      <c r="X27" s="21">
        <v>22.422303630953127</v>
      </c>
      <c r="Y27" s="10">
        <f>COUNTIF(G27:X27,"&gt;0")/18</f>
        <v>1</v>
      </c>
    </row>
    <row r="28" spans="1:25" s="1" customFormat="1" x14ac:dyDescent="0.2">
      <c r="A28" s="1" t="s">
        <v>493</v>
      </c>
      <c r="B28" s="1">
        <v>506.3252</v>
      </c>
      <c r="C28" s="9">
        <f t="shared" si="0"/>
        <v>9.5783299667895427</v>
      </c>
      <c r="D28" s="9">
        <f t="shared" si="1"/>
        <v>2.5393468940622279</v>
      </c>
      <c r="E28" s="9">
        <f t="shared" si="2"/>
        <v>13.905429548427087</v>
      </c>
      <c r="F28" s="9">
        <f t="shared" si="3"/>
        <v>7.3857372322853285</v>
      </c>
      <c r="G28" s="20">
        <v>12.924507614661689</v>
      </c>
      <c r="H28" s="20">
        <v>7.5721134717714573</v>
      </c>
      <c r="I28" s="20">
        <v>5.948617095915095</v>
      </c>
      <c r="J28" s="20">
        <v>13.754418471661262</v>
      </c>
      <c r="K28" s="20">
        <v>10.047356400647615</v>
      </c>
      <c r="L28" s="20">
        <v>10.188095303098205</v>
      </c>
      <c r="M28" s="20">
        <v>7.416263762222445</v>
      </c>
      <c r="N28" s="20">
        <v>9.4606443301082646</v>
      </c>
      <c r="O28" s="20">
        <v>8.892953251019847</v>
      </c>
      <c r="P28" s="21">
        <v>10.289649368830677</v>
      </c>
      <c r="Q28" s="21">
        <v>11.62108425768607</v>
      </c>
      <c r="R28" s="21">
        <v>10.204687087585937</v>
      </c>
      <c r="S28" s="21">
        <v>33.014254257039006</v>
      </c>
      <c r="T28" s="21">
        <v>11.678450380396892</v>
      </c>
      <c r="U28" s="21">
        <v>11.635547497806582</v>
      </c>
      <c r="V28" s="21">
        <v>12.792101169844544</v>
      </c>
      <c r="W28" s="21">
        <v>8.7698121930233341</v>
      </c>
      <c r="X28" s="21">
        <v>15.143279723630728</v>
      </c>
      <c r="Y28" s="10">
        <f>COUNTIF(G28:X28,"&gt;0")/18</f>
        <v>1</v>
      </c>
    </row>
    <row r="29" spans="1:25" s="1" customFormat="1" x14ac:dyDescent="0.2">
      <c r="A29" s="1" t="s">
        <v>469</v>
      </c>
      <c r="B29" s="1">
        <v>504.30959999999999</v>
      </c>
      <c r="C29" s="9">
        <f t="shared" si="0"/>
        <v>15.289724773644471</v>
      </c>
      <c r="D29" s="9">
        <f t="shared" si="1"/>
        <v>7.3235885637401603</v>
      </c>
      <c r="E29" s="9">
        <f t="shared" si="2"/>
        <v>18.287433226800882</v>
      </c>
      <c r="F29" s="9">
        <f t="shared" si="3"/>
        <v>11.347765440843327</v>
      </c>
      <c r="G29" s="20">
        <v>10.812784948027325</v>
      </c>
      <c r="H29" s="20">
        <v>4.4025150302606031</v>
      </c>
      <c r="I29" s="20">
        <v>13.689956489085754</v>
      </c>
      <c r="J29" s="20">
        <v>17.498428544481023</v>
      </c>
      <c r="K29" s="20">
        <v>11.611465874165884</v>
      </c>
      <c r="L29" s="20">
        <v>10.111010202246334</v>
      </c>
      <c r="M29" s="20">
        <v>29.207531835450098</v>
      </c>
      <c r="N29" s="20">
        <v>21.142674778195705</v>
      </c>
      <c r="O29" s="20">
        <v>19.131155260887514</v>
      </c>
      <c r="P29" s="21">
        <v>18.254052321900325</v>
      </c>
      <c r="Q29" s="21">
        <v>8.2795653594280161</v>
      </c>
      <c r="R29" s="21">
        <v>30.445587008704209</v>
      </c>
      <c r="S29" s="21">
        <v>7.1317796768423897E-2</v>
      </c>
      <c r="T29" s="21">
        <v>17.70047168097177</v>
      </c>
      <c r="U29" s="21">
        <v>28.453186612013219</v>
      </c>
      <c r="V29" s="21">
        <v>15.585179628655101</v>
      </c>
      <c r="W29" s="21">
        <v>35.081750569073591</v>
      </c>
      <c r="X29" s="21">
        <v>10.715788063693282</v>
      </c>
      <c r="Y29" s="10">
        <f>COUNTIF(G29:X29,"&gt;0")/18</f>
        <v>1</v>
      </c>
    </row>
    <row r="30" spans="1:25" s="1" customFormat="1" x14ac:dyDescent="0.2">
      <c r="A30" s="1" t="s">
        <v>430</v>
      </c>
      <c r="B30" s="1">
        <v>524.27829999999994</v>
      </c>
      <c r="C30" s="9">
        <f t="shared" si="0"/>
        <v>35.133323685426895</v>
      </c>
      <c r="D30" s="9">
        <f t="shared" si="1"/>
        <v>15.577983802293391</v>
      </c>
      <c r="E30" s="9">
        <f t="shared" si="2"/>
        <v>29.037212499656512</v>
      </c>
      <c r="F30" s="9">
        <f t="shared" si="3"/>
        <v>17.005914594417444</v>
      </c>
      <c r="G30" s="20">
        <v>15.562307352987672</v>
      </c>
      <c r="H30" s="20">
        <v>32.45866351492937</v>
      </c>
      <c r="I30" s="20">
        <v>38.105361259818956</v>
      </c>
      <c r="J30" s="20">
        <v>24.092744393405471</v>
      </c>
      <c r="K30" s="20">
        <v>45.084900646016543</v>
      </c>
      <c r="L30" s="20">
        <v>27.846515425566324</v>
      </c>
      <c r="M30" s="20">
        <v>55.879917737803588</v>
      </c>
      <c r="N30" s="20">
        <v>18.409204105615355</v>
      </c>
      <c r="O30" s="20">
        <v>58.760298732698736</v>
      </c>
      <c r="P30" s="21">
        <v>50.91414211771194</v>
      </c>
      <c r="Q30" s="21">
        <v>45.385904984136445</v>
      </c>
      <c r="R30" s="21">
        <v>37.814840387295042</v>
      </c>
      <c r="S30" s="21">
        <v>0.34804475961796255</v>
      </c>
      <c r="T30" s="21">
        <v>18.614431971495524</v>
      </c>
      <c r="U30" s="21">
        <v>40.058934333270287</v>
      </c>
      <c r="V30" s="21">
        <v>22.778740128098349</v>
      </c>
      <c r="W30" s="21">
        <v>35.324692984349021</v>
      </c>
      <c r="X30" s="21">
        <v>10.095180830934057</v>
      </c>
      <c r="Y30" s="10">
        <f>COUNTIF(G30:X30,"&gt;0")/18</f>
        <v>1</v>
      </c>
    </row>
    <row r="31" spans="1:25" s="1" customFormat="1" x14ac:dyDescent="0.2">
      <c r="A31" s="1" t="s">
        <v>454</v>
      </c>
      <c r="B31" s="1">
        <v>464.31459999999998</v>
      </c>
      <c r="C31" s="9">
        <f t="shared" si="0"/>
        <v>3.1788210684536269</v>
      </c>
      <c r="D31" s="9">
        <f t="shared" si="1"/>
        <v>0.82589292663777691</v>
      </c>
      <c r="E31" s="9">
        <f t="shared" si="2"/>
        <v>2.649446298338292</v>
      </c>
      <c r="F31" s="9">
        <f t="shared" si="3"/>
        <v>1.3902703860344854</v>
      </c>
      <c r="G31" s="20">
        <v>4.4751779871326454</v>
      </c>
      <c r="H31" s="20">
        <v>2.002182678019981</v>
      </c>
      <c r="I31" s="20">
        <v>1.956023736562871</v>
      </c>
      <c r="J31" s="20">
        <v>2.7522894657876775</v>
      </c>
      <c r="K31" s="20">
        <v>3.6789078997943729</v>
      </c>
      <c r="L31" s="20">
        <v>3.3993451060365829</v>
      </c>
      <c r="M31" s="20">
        <v>3.6741136441201565</v>
      </c>
      <c r="N31" s="20">
        <v>3.0893283799685736</v>
      </c>
      <c r="O31" s="20">
        <v>3.5820207186597757</v>
      </c>
      <c r="P31" s="21">
        <v>1.6430498878785333</v>
      </c>
      <c r="Q31" s="21">
        <v>1.857195032393727</v>
      </c>
      <c r="R31" s="21">
        <v>2.975567955702862</v>
      </c>
      <c r="S31" s="21">
        <v>5.9236827507156722</v>
      </c>
      <c r="T31" s="21">
        <v>2.024773362163732</v>
      </c>
      <c r="U31" s="21">
        <v>2.5463555423437865</v>
      </c>
      <c r="V31" s="21">
        <v>1.430498821480588</v>
      </c>
      <c r="W31" s="21">
        <v>1.9809510702963966</v>
      </c>
      <c r="X31" s="21">
        <v>3.4629422620693346</v>
      </c>
      <c r="Y31" s="10">
        <f>COUNTIF(G31:X31,"&gt;0")/18</f>
        <v>1</v>
      </c>
    </row>
    <row r="32" spans="1:25" s="1" customFormat="1" x14ac:dyDescent="0.2">
      <c r="A32" s="1" t="s">
        <v>325</v>
      </c>
      <c r="B32" s="1">
        <v>436.2833</v>
      </c>
      <c r="C32" s="9">
        <f t="shared" si="0"/>
        <v>1.6491465880019977E-2</v>
      </c>
      <c r="D32" s="9">
        <f t="shared" si="1"/>
        <v>2.2792638992369222E-2</v>
      </c>
      <c r="E32" s="9">
        <f t="shared" si="2"/>
        <v>7.1813358993473977E-2</v>
      </c>
      <c r="F32" s="9">
        <f t="shared" si="3"/>
        <v>7.2094744802000343E-2</v>
      </c>
      <c r="G32" s="20">
        <v>0</v>
      </c>
      <c r="H32" s="20">
        <v>0</v>
      </c>
      <c r="I32" s="20">
        <v>2.5701111141668769E-2</v>
      </c>
      <c r="J32" s="20">
        <v>0</v>
      </c>
      <c r="K32" s="20">
        <v>0</v>
      </c>
      <c r="L32" s="20">
        <v>3.4203478406225889E-2</v>
      </c>
      <c r="M32" s="20">
        <v>0</v>
      </c>
      <c r="N32" s="20">
        <v>6.4942078811651968E-2</v>
      </c>
      <c r="O32" s="20">
        <v>2.3576524560633194E-2</v>
      </c>
      <c r="P32" s="21">
        <v>6.4334495368790046E-2</v>
      </c>
      <c r="Q32" s="21">
        <v>0</v>
      </c>
      <c r="R32" s="21">
        <v>4.8252223155448311E-2</v>
      </c>
      <c r="S32" s="21">
        <v>0.24476540127089297</v>
      </c>
      <c r="T32" s="21">
        <v>6.9422667078219411E-2</v>
      </c>
      <c r="U32" s="21">
        <v>7.6588527100156831E-2</v>
      </c>
      <c r="V32" s="21">
        <v>0</v>
      </c>
      <c r="W32" s="21">
        <v>5.2574895874343636E-2</v>
      </c>
      <c r="X32" s="21">
        <v>9.0382021093414644E-2</v>
      </c>
      <c r="Y32" s="10">
        <f>COUNTIF(G32:X32,"&gt;0")/18</f>
        <v>0.61111111111111116</v>
      </c>
    </row>
    <row r="33" spans="1:25" s="1" customFormat="1" x14ac:dyDescent="0.2">
      <c r="A33" s="1" t="s">
        <v>568</v>
      </c>
      <c r="B33" s="1">
        <v>578.34630000000004</v>
      </c>
      <c r="C33" s="9">
        <f t="shared" si="0"/>
        <v>0.60886176309170026</v>
      </c>
      <c r="D33" s="9">
        <f t="shared" si="1"/>
        <v>0.8095811440065529</v>
      </c>
      <c r="E33" s="9">
        <f t="shared" si="2"/>
        <v>0.31448741726488083</v>
      </c>
      <c r="F33" s="9">
        <f t="shared" si="3"/>
        <v>0.2318107536006053</v>
      </c>
      <c r="G33" s="20">
        <v>0.10761375874564004</v>
      </c>
      <c r="H33" s="20">
        <v>1.5623022643802016</v>
      </c>
      <c r="I33" s="20">
        <v>2.0526567148120405</v>
      </c>
      <c r="J33" s="20">
        <v>8.0277675254497902E-2</v>
      </c>
      <c r="K33" s="20">
        <v>1.3710231605315673</v>
      </c>
      <c r="L33" s="20">
        <v>0.10002583818225334</v>
      </c>
      <c r="M33" s="20">
        <v>2.7565375340174829E-2</v>
      </c>
      <c r="N33" s="20">
        <v>0.11374522357100929</v>
      </c>
      <c r="O33" s="20">
        <v>6.4545857007917457E-2</v>
      </c>
      <c r="P33" s="21">
        <v>7.8576913587193251E-2</v>
      </c>
      <c r="Q33" s="21">
        <v>0.83941947132083916</v>
      </c>
      <c r="R33" s="21">
        <v>0.16387838334925078</v>
      </c>
      <c r="S33" s="21">
        <v>0.25038777802310508</v>
      </c>
      <c r="T33" s="21">
        <v>0.21544329399171477</v>
      </c>
      <c r="U33" s="21">
        <v>0.2642977887182969</v>
      </c>
      <c r="V33" s="21">
        <v>0.27061924713091656</v>
      </c>
      <c r="W33" s="21">
        <v>0.21485055936866176</v>
      </c>
      <c r="X33" s="21">
        <v>0.53291331989394952</v>
      </c>
      <c r="Y33" s="10">
        <f>COUNTIF(G33:X33,"&gt;0")/18</f>
        <v>1</v>
      </c>
    </row>
    <row r="34" spans="1:25" s="1" customFormat="1" x14ac:dyDescent="0.2">
      <c r="A34" s="1" t="s">
        <v>331</v>
      </c>
      <c r="B34" s="1">
        <v>673.48083299999996</v>
      </c>
      <c r="C34" s="9">
        <f t="shared" si="0"/>
        <v>4.0324535132273777E-2</v>
      </c>
      <c r="D34" s="9">
        <f t="shared" si="1"/>
        <v>3.7093831366241746E-2</v>
      </c>
      <c r="E34" s="9">
        <f t="shared" si="2"/>
        <v>4.0034973082919867E-2</v>
      </c>
      <c r="F34" s="9">
        <f t="shared" si="3"/>
        <v>4.1247496970780978E-2</v>
      </c>
      <c r="G34" s="20">
        <v>0.10497951193700231</v>
      </c>
      <c r="H34" s="20">
        <v>0</v>
      </c>
      <c r="I34" s="20">
        <v>3.6442275593014085E-2</v>
      </c>
      <c r="J34" s="20">
        <v>5.4109743413299459E-2</v>
      </c>
      <c r="K34" s="20">
        <v>2.7046378058425604E-2</v>
      </c>
      <c r="L34" s="20">
        <v>0</v>
      </c>
      <c r="M34" s="20">
        <v>2.1181420370991553E-2</v>
      </c>
      <c r="N34" s="20">
        <v>9.1874248883060297E-2</v>
      </c>
      <c r="O34" s="20">
        <v>2.728723793467068E-2</v>
      </c>
      <c r="P34" s="21">
        <v>6.7358312610172777E-2</v>
      </c>
      <c r="Q34" s="21">
        <v>6.493904030888864E-2</v>
      </c>
      <c r="R34" s="21">
        <v>0.11207179450938468</v>
      </c>
      <c r="S34" s="21">
        <v>5.7833083797950921E-2</v>
      </c>
      <c r="T34" s="21">
        <v>5.8112526519881809E-2</v>
      </c>
      <c r="U34" s="21">
        <v>0</v>
      </c>
      <c r="V34" s="21">
        <v>0</v>
      </c>
      <c r="W34" s="21">
        <v>0</v>
      </c>
      <c r="X34" s="21">
        <v>0</v>
      </c>
      <c r="Y34" s="10">
        <f>COUNTIF(G34:X34,"&gt;0")/18</f>
        <v>0.66666666666666663</v>
      </c>
    </row>
    <row r="35" spans="1:25" s="1" customFormat="1" x14ac:dyDescent="0.2">
      <c r="A35" s="1" t="s">
        <v>439</v>
      </c>
      <c r="B35" s="1">
        <v>671.46518300000002</v>
      </c>
      <c r="C35" s="9">
        <f t="shared" si="0"/>
        <v>18.765122524646912</v>
      </c>
      <c r="D35" s="9">
        <f t="shared" si="1"/>
        <v>4.7012676372722231</v>
      </c>
      <c r="E35" s="9">
        <f t="shared" si="2"/>
        <v>18.100428277537549</v>
      </c>
      <c r="F35" s="9">
        <f t="shared" si="3"/>
        <v>5.2264369052062465</v>
      </c>
      <c r="G35" s="20">
        <v>27.569606406980512</v>
      </c>
      <c r="H35" s="20">
        <v>14.991113996333771</v>
      </c>
      <c r="I35" s="20">
        <v>10.598159453767458</v>
      </c>
      <c r="J35" s="20">
        <v>20.914066081957774</v>
      </c>
      <c r="K35" s="20">
        <v>16.43364447264155</v>
      </c>
      <c r="L35" s="20">
        <v>21.468055375765218</v>
      </c>
      <c r="M35" s="20">
        <v>19.387990534568409</v>
      </c>
      <c r="N35" s="20">
        <v>19.312366799028716</v>
      </c>
      <c r="O35" s="20">
        <v>18.211099600778809</v>
      </c>
      <c r="P35" s="21">
        <v>15.313434094204139</v>
      </c>
      <c r="Q35" s="21">
        <v>20.535839136688892</v>
      </c>
      <c r="R35" s="21">
        <v>21.587566243632992</v>
      </c>
      <c r="S35" s="21">
        <v>8.7238126376910792</v>
      </c>
      <c r="T35" s="21">
        <v>21.360497143696264</v>
      </c>
      <c r="U35" s="21">
        <v>20.540353671850401</v>
      </c>
      <c r="V35" s="21">
        <v>25.894426029343357</v>
      </c>
      <c r="W35" s="21">
        <v>15.220734845207302</v>
      </c>
      <c r="X35" s="21">
        <v>13.727190695523541</v>
      </c>
      <c r="Y35" s="10">
        <f>COUNTIF(G35:X35,"&gt;0")/18</f>
        <v>1</v>
      </c>
    </row>
    <row r="36" spans="1:25" s="1" customFormat="1" x14ac:dyDescent="0.2">
      <c r="A36" s="1" t="s">
        <v>395</v>
      </c>
      <c r="B36" s="1">
        <v>759.49648300000001</v>
      </c>
      <c r="C36" s="9">
        <f t="shared" si="0"/>
        <v>3.4687624404024739</v>
      </c>
      <c r="D36" s="9">
        <f t="shared" si="1"/>
        <v>0.55417161273305082</v>
      </c>
      <c r="E36" s="9">
        <f t="shared" si="2"/>
        <v>3.6149034441077017</v>
      </c>
      <c r="F36" s="9">
        <f t="shared" si="3"/>
        <v>1.4695149348251211</v>
      </c>
      <c r="G36" s="20">
        <v>3.3333557050587737</v>
      </c>
      <c r="H36" s="20">
        <v>4.1484834787180018</v>
      </c>
      <c r="I36" s="20">
        <v>2.5276913262283438</v>
      </c>
      <c r="J36" s="20">
        <v>4.1022780895260684</v>
      </c>
      <c r="K36" s="20">
        <v>3.2840379318492965</v>
      </c>
      <c r="L36" s="20">
        <v>4.0600910787901947</v>
      </c>
      <c r="M36" s="20">
        <v>2.9794993899408615</v>
      </c>
      <c r="N36" s="20">
        <v>3.5567766963975123</v>
      </c>
      <c r="O36" s="20">
        <v>3.2266482671132133</v>
      </c>
      <c r="P36" s="21">
        <v>3.4352503553517657</v>
      </c>
      <c r="Q36" s="21">
        <v>4.7024646724509189</v>
      </c>
      <c r="R36" s="21">
        <v>3.9562236674842985</v>
      </c>
      <c r="S36" s="21">
        <v>0</v>
      </c>
      <c r="T36" s="21">
        <v>3.7104179730180937</v>
      </c>
      <c r="U36" s="21">
        <v>4.9067246253937435</v>
      </c>
      <c r="V36" s="21">
        <v>4.4612457248534767</v>
      </c>
      <c r="W36" s="21">
        <v>4.167610436253085</v>
      </c>
      <c r="X36" s="21">
        <v>3.194193542163934</v>
      </c>
      <c r="Y36" s="10">
        <f>COUNTIF(G36:X36,"&gt;0")/18</f>
        <v>0.94444444444444442</v>
      </c>
    </row>
    <row r="37" spans="1:25" s="1" customFormat="1" x14ac:dyDescent="0.2">
      <c r="A37" s="1" t="s">
        <v>503</v>
      </c>
      <c r="B37" s="1">
        <v>779.55908299999999</v>
      </c>
      <c r="C37" s="9">
        <f t="shared" si="0"/>
        <v>0.31023229724355311</v>
      </c>
      <c r="D37" s="9">
        <f t="shared" si="1"/>
        <v>0.17683856521735603</v>
      </c>
      <c r="E37" s="9">
        <f t="shared" si="2"/>
        <v>2.2091199170077274</v>
      </c>
      <c r="F37" s="9">
        <f t="shared" si="3"/>
        <v>4.8887833014329241</v>
      </c>
      <c r="G37" s="20">
        <v>0.46470689892607325</v>
      </c>
      <c r="H37" s="20">
        <v>0.11580619143502535</v>
      </c>
      <c r="I37" s="20">
        <v>8.1199593792559852E-2</v>
      </c>
      <c r="J37" s="20">
        <v>0.50758922976251475</v>
      </c>
      <c r="K37" s="20">
        <v>0.35445482014090413</v>
      </c>
      <c r="L37" s="20">
        <v>0.45793399250464917</v>
      </c>
      <c r="M37" s="20">
        <v>8.4620852952674075E-2</v>
      </c>
      <c r="N37" s="20">
        <v>0.45478039544325388</v>
      </c>
      <c r="O37" s="20">
        <v>0.27099870023432343</v>
      </c>
      <c r="P37" s="21">
        <v>7.3269646128201291E-2</v>
      </c>
      <c r="Q37" s="21">
        <v>0.62246188871618646</v>
      </c>
      <c r="R37" s="21">
        <v>0.21831747092795384</v>
      </c>
      <c r="S37" s="21">
        <v>15.156876230302535</v>
      </c>
      <c r="T37" s="21">
        <v>0.21439771334142543</v>
      </c>
      <c r="U37" s="21">
        <v>0.55778861356904319</v>
      </c>
      <c r="V37" s="21">
        <v>0.15218186329126862</v>
      </c>
      <c r="W37" s="21">
        <v>0.99333305495949342</v>
      </c>
      <c r="X37" s="21">
        <v>1.8934527718334331</v>
      </c>
      <c r="Y37" s="10">
        <f>COUNTIF(G37:X37,"&gt;0")/18</f>
        <v>1</v>
      </c>
    </row>
    <row r="38" spans="1:25" s="1" customFormat="1" x14ac:dyDescent="0.2">
      <c r="A38" s="1" t="s">
        <v>348</v>
      </c>
      <c r="B38" s="1">
        <v>789.54343300000005</v>
      </c>
      <c r="C38" s="9">
        <f t="shared" si="0"/>
        <v>0.30265159999147878</v>
      </c>
      <c r="D38" s="9">
        <f t="shared" si="1"/>
        <v>0.41781993867376838</v>
      </c>
      <c r="E38" s="9">
        <f t="shared" si="2"/>
        <v>1.4849465768848509</v>
      </c>
      <c r="F38" s="9">
        <f t="shared" si="3"/>
        <v>4.0923985783572752</v>
      </c>
      <c r="G38" s="20">
        <v>3.9775405834559123E-2</v>
      </c>
      <c r="H38" s="20">
        <v>0.55770933737135586</v>
      </c>
      <c r="I38" s="20">
        <v>1.2719285717334619</v>
      </c>
      <c r="J38" s="20">
        <v>0</v>
      </c>
      <c r="K38" s="20">
        <v>0.47643853498168764</v>
      </c>
      <c r="L38" s="20">
        <v>0.21472823990766474</v>
      </c>
      <c r="M38" s="20">
        <v>0</v>
      </c>
      <c r="N38" s="20">
        <v>0.12699119550094537</v>
      </c>
      <c r="O38" s="20">
        <v>3.6293114593634469E-2</v>
      </c>
      <c r="P38" s="21">
        <v>0</v>
      </c>
      <c r="Q38" s="21">
        <v>0.10762746931586421</v>
      </c>
      <c r="R38" s="21">
        <v>9.9575914711308222E-2</v>
      </c>
      <c r="S38" s="21">
        <v>12.389657683741239</v>
      </c>
      <c r="T38" s="21">
        <v>0.10121994427760886</v>
      </c>
      <c r="U38" s="21">
        <v>5.6353478803368787E-2</v>
      </c>
      <c r="V38" s="21">
        <v>0</v>
      </c>
      <c r="W38" s="21">
        <v>7.8363502014117375E-2</v>
      </c>
      <c r="X38" s="21">
        <v>0.53172119910015092</v>
      </c>
      <c r="Y38" s="10">
        <f>COUNTIF(G38:X38,"&gt;0")/18</f>
        <v>0.77777777777777779</v>
      </c>
    </row>
    <row r="39" spans="1:25" s="1" customFormat="1" x14ac:dyDescent="0.2">
      <c r="A39" s="1" t="s">
        <v>467</v>
      </c>
      <c r="B39" s="1">
        <v>805.57473300000004</v>
      </c>
      <c r="C39" s="9">
        <f t="shared" si="0"/>
        <v>3.1358001631279828</v>
      </c>
      <c r="D39" s="9">
        <f t="shared" si="1"/>
        <v>0.60384499437187567</v>
      </c>
      <c r="E39" s="9">
        <f t="shared" si="2"/>
        <v>2.8726295157404929</v>
      </c>
      <c r="F39" s="9">
        <f t="shared" si="3"/>
        <v>1.3197673081535548</v>
      </c>
      <c r="G39" s="20">
        <v>2.9400183164311877</v>
      </c>
      <c r="H39" s="20">
        <v>3.2939468026716221</v>
      </c>
      <c r="I39" s="20">
        <v>1.8829030426291029</v>
      </c>
      <c r="J39" s="20">
        <v>2.9936847977506691</v>
      </c>
      <c r="K39" s="20">
        <v>4.1188190512273106</v>
      </c>
      <c r="L39" s="20">
        <v>2.9877963334726267</v>
      </c>
      <c r="M39" s="20">
        <v>3.2557224991033271</v>
      </c>
      <c r="N39" s="20">
        <v>3.1035232820671728</v>
      </c>
      <c r="O39" s="20">
        <v>3.6457873427988243</v>
      </c>
      <c r="P39" s="21">
        <v>2.9769479233966214</v>
      </c>
      <c r="Q39" s="21">
        <v>3.6673797218955642</v>
      </c>
      <c r="R39" s="21">
        <v>2.136482976343951</v>
      </c>
      <c r="S39" s="21">
        <v>5.5595017332450022E-2</v>
      </c>
      <c r="T39" s="21">
        <v>3.7555158715903403</v>
      </c>
      <c r="U39" s="21">
        <v>3.6255796587540359</v>
      </c>
      <c r="V39" s="21">
        <v>4.6439692886280284</v>
      </c>
      <c r="W39" s="21">
        <v>2.3435176739528458</v>
      </c>
      <c r="X39" s="21">
        <v>2.6486775097705957</v>
      </c>
      <c r="Y39" s="10">
        <f>COUNTIF(G39:X39,"&gt;0")/18</f>
        <v>1</v>
      </c>
    </row>
    <row r="40" spans="1:25" s="1" customFormat="1" x14ac:dyDescent="0.2">
      <c r="A40" s="1" t="s">
        <v>492</v>
      </c>
      <c r="B40" s="1">
        <v>803.55908299999999</v>
      </c>
      <c r="C40" s="9">
        <f t="shared" si="0"/>
        <v>0.71733839852909609</v>
      </c>
      <c r="D40" s="9">
        <f t="shared" si="1"/>
        <v>0.83227389932104812</v>
      </c>
      <c r="E40" s="9">
        <f t="shared" si="2"/>
        <v>0.16032766807378496</v>
      </c>
      <c r="F40" s="9">
        <f t="shared" si="3"/>
        <v>0.18200388030500361</v>
      </c>
      <c r="G40" s="20">
        <v>0.55328506167157709</v>
      </c>
      <c r="H40" s="20">
        <v>1.607783920689823</v>
      </c>
      <c r="I40" s="20">
        <v>2.4823810257212142</v>
      </c>
      <c r="J40" s="20">
        <v>0.18875414194896478</v>
      </c>
      <c r="K40" s="20">
        <v>0.97787129946086471</v>
      </c>
      <c r="L40" s="20">
        <v>0.18591594062221725</v>
      </c>
      <c r="M40" s="20">
        <v>3.6115797517036266E-2</v>
      </c>
      <c r="N40" s="20">
        <v>0.24119010526881851</v>
      </c>
      <c r="O40" s="20">
        <v>0.18274829386134978</v>
      </c>
      <c r="P40" s="21">
        <v>8.7003145125355452E-2</v>
      </c>
      <c r="Q40" s="21">
        <v>0.63691140727468276</v>
      </c>
      <c r="R40" s="21">
        <v>0.11924402541739401</v>
      </c>
      <c r="S40" s="21">
        <v>8.0357090474537263E-2</v>
      </c>
      <c r="T40" s="21">
        <v>9.8779111981849799E-2</v>
      </c>
      <c r="U40" s="21">
        <v>3.2813936444262969E-2</v>
      </c>
      <c r="V40" s="21">
        <v>9.9453574106249304E-2</v>
      </c>
      <c r="W40" s="21">
        <v>0.15247982261032644</v>
      </c>
      <c r="X40" s="21">
        <v>0.13590689922940685</v>
      </c>
      <c r="Y40" s="10">
        <f>COUNTIF(G40:X40,"&gt;0")/18</f>
        <v>1</v>
      </c>
    </row>
    <row r="41" spans="1:25" s="1" customFormat="1" x14ac:dyDescent="0.2">
      <c r="A41" s="1" t="s">
        <v>361</v>
      </c>
      <c r="B41" s="1">
        <v>688.54070000000002</v>
      </c>
      <c r="C41" s="9">
        <f t="shared" si="0"/>
        <v>0.16245057061947918</v>
      </c>
      <c r="D41" s="9">
        <f t="shared" si="1"/>
        <v>0.1126905837129632</v>
      </c>
      <c r="E41" s="9">
        <f t="shared" si="2"/>
        <v>0.22192358904354273</v>
      </c>
      <c r="F41" s="9">
        <f t="shared" si="3"/>
        <v>0.4295539679936492</v>
      </c>
      <c r="G41" s="20">
        <v>0.14532037597201683</v>
      </c>
      <c r="H41" s="20">
        <v>0.323444933551989</v>
      </c>
      <c r="I41" s="20">
        <v>0.11786780193686366</v>
      </c>
      <c r="J41" s="20">
        <v>0.19733000270115406</v>
      </c>
      <c r="K41" s="20">
        <v>0.12489539342696611</v>
      </c>
      <c r="L41" s="20">
        <v>3.8130245052936877E-2</v>
      </c>
      <c r="M41" s="20">
        <v>0.36321022627429145</v>
      </c>
      <c r="N41" s="20">
        <v>8.0042527527254548E-2</v>
      </c>
      <c r="O41" s="20">
        <v>7.1813629131840098E-2</v>
      </c>
      <c r="P41" s="21">
        <v>0</v>
      </c>
      <c r="Q41" s="21">
        <v>0.13163568208188686</v>
      </c>
      <c r="R41" s="21">
        <v>0.10190499578794796</v>
      </c>
      <c r="S41" s="21">
        <v>0.12384551803836108</v>
      </c>
      <c r="T41" s="21">
        <v>0</v>
      </c>
      <c r="U41" s="21">
        <v>1.3528653105696391</v>
      </c>
      <c r="V41" s="21">
        <v>0.19296122733824897</v>
      </c>
      <c r="W41" s="21">
        <v>9.4099567575800416E-2</v>
      </c>
      <c r="X41" s="21">
        <v>0</v>
      </c>
      <c r="Y41" s="10">
        <f>COUNTIF(G41:X41,"&gt;0")/18</f>
        <v>0.83333333333333337</v>
      </c>
    </row>
    <row r="42" spans="1:25" s="1" customFormat="1" x14ac:dyDescent="0.2">
      <c r="A42" s="1" t="s">
        <v>362</v>
      </c>
      <c r="B42" s="1">
        <v>710.52499999999998</v>
      </c>
      <c r="C42" s="9">
        <f t="shared" si="0"/>
        <v>4.6705578010960848E-2</v>
      </c>
      <c r="D42" s="9">
        <f t="shared" si="1"/>
        <v>4.625909146279604E-2</v>
      </c>
      <c r="E42" s="9">
        <f t="shared" si="2"/>
        <v>0.3874017099386709</v>
      </c>
      <c r="F42" s="9">
        <f t="shared" si="3"/>
        <v>0.89975374341999481</v>
      </c>
      <c r="G42" s="20">
        <v>0.12881083829782028</v>
      </c>
      <c r="H42" s="20">
        <v>7.2600903909270501E-2</v>
      </c>
      <c r="I42" s="20">
        <v>0</v>
      </c>
      <c r="J42" s="20">
        <v>2.1760633088682559E-2</v>
      </c>
      <c r="K42" s="20">
        <v>0</v>
      </c>
      <c r="L42" s="20">
        <v>7.5525107181126247E-2</v>
      </c>
      <c r="M42" s="20">
        <v>0</v>
      </c>
      <c r="N42" s="20">
        <v>3.5218303212479471E-2</v>
      </c>
      <c r="O42" s="20">
        <v>8.6434416409268591E-2</v>
      </c>
      <c r="P42" s="21">
        <v>0.10888738452220242</v>
      </c>
      <c r="Q42" s="21">
        <v>7.7822048751174377E-2</v>
      </c>
      <c r="R42" s="21">
        <v>2.7410275764877014E-2</v>
      </c>
      <c r="S42" s="21">
        <v>2.7777815737755387</v>
      </c>
      <c r="T42" s="21">
        <v>0.25934231472560043</v>
      </c>
      <c r="U42" s="21">
        <v>1.6770359371533532E-2</v>
      </c>
      <c r="V42" s="21">
        <v>0.14965237727860006</v>
      </c>
      <c r="W42" s="21">
        <v>2.6470645560724246E-2</v>
      </c>
      <c r="X42" s="21">
        <v>4.2478409697787607E-2</v>
      </c>
      <c r="Y42" s="10">
        <f>COUNTIF(G42:X42,"&gt;0")/18</f>
        <v>0.83333333333333337</v>
      </c>
    </row>
    <row r="43" spans="1:25" s="1" customFormat="1" x14ac:dyDescent="0.2">
      <c r="A43" s="1" t="s">
        <v>385</v>
      </c>
      <c r="B43" s="1">
        <v>770.61890000000005</v>
      </c>
      <c r="C43" s="9">
        <f t="shared" si="0"/>
        <v>0.96226398859341122</v>
      </c>
      <c r="D43" s="9">
        <f t="shared" si="1"/>
        <v>1.4992247197500683</v>
      </c>
      <c r="E43" s="9">
        <f t="shared" si="2"/>
        <v>1.1920196762993842</v>
      </c>
      <c r="F43" s="9">
        <f t="shared" si="3"/>
        <v>2.8951994353030575</v>
      </c>
      <c r="G43" s="20">
        <v>5.1003571961086326E-2</v>
      </c>
      <c r="H43" s="20">
        <v>2.6306546795616694</v>
      </c>
      <c r="I43" s="20">
        <v>4.0759486920068468</v>
      </c>
      <c r="J43" s="20">
        <v>2.549257505471051E-2</v>
      </c>
      <c r="K43" s="20">
        <v>1.6618865091789234</v>
      </c>
      <c r="L43" s="20">
        <v>9.0864709930318532E-2</v>
      </c>
      <c r="M43" s="20">
        <v>7.0523780363889399E-2</v>
      </c>
      <c r="N43" s="20">
        <v>5.4001379283258655E-2</v>
      </c>
      <c r="O43" s="20">
        <v>0</v>
      </c>
      <c r="P43" s="21">
        <v>5.0196992734205248E-2</v>
      </c>
      <c r="Q43" s="21">
        <v>1.1204101370660933</v>
      </c>
      <c r="R43" s="21">
        <v>2.5837477910584369E-2</v>
      </c>
      <c r="S43" s="21">
        <v>8.8499096738020082</v>
      </c>
      <c r="T43" s="21">
        <v>0.10648639612648982</v>
      </c>
      <c r="U43" s="21">
        <v>2.1117035608764836E-2</v>
      </c>
      <c r="V43" s="21">
        <v>5.2538898492097391E-2</v>
      </c>
      <c r="W43" s="21">
        <v>0</v>
      </c>
      <c r="X43" s="21">
        <v>0.50168047495421708</v>
      </c>
      <c r="Y43" s="10">
        <f>COUNTIF(G43:X43,"&gt;0")/18</f>
        <v>0.88888888888888884</v>
      </c>
    </row>
    <row r="44" spans="1:25" s="1" customFormat="1" x14ac:dyDescent="0.2">
      <c r="A44" s="1" t="s">
        <v>418</v>
      </c>
      <c r="B44" s="1">
        <v>608.3569</v>
      </c>
      <c r="C44" s="9">
        <f t="shared" si="0"/>
        <v>7.5217579006145723</v>
      </c>
      <c r="D44" s="9">
        <f t="shared" si="1"/>
        <v>10.957597508270203</v>
      </c>
      <c r="E44" s="9">
        <f t="shared" si="2"/>
        <v>3.7516920974608547</v>
      </c>
      <c r="F44" s="9">
        <f t="shared" si="3"/>
        <v>2.7693640319360266</v>
      </c>
      <c r="G44" s="20">
        <v>0.7525060750632222</v>
      </c>
      <c r="H44" s="20">
        <v>23.252400255263545</v>
      </c>
      <c r="I44" s="20">
        <v>25.509180746269902</v>
      </c>
      <c r="J44" s="20">
        <v>0.14123426441296255</v>
      </c>
      <c r="K44" s="20">
        <v>16.645622553162422</v>
      </c>
      <c r="L44" s="20">
        <v>0.31155761219979289</v>
      </c>
      <c r="M44" s="20">
        <v>0.58571075181296639</v>
      </c>
      <c r="N44" s="20">
        <v>0.49760884734633715</v>
      </c>
      <c r="O44" s="20">
        <v>0</v>
      </c>
      <c r="P44" s="21">
        <v>3.9416050509088412</v>
      </c>
      <c r="Q44" s="21">
        <v>8.3501994483945285</v>
      </c>
      <c r="R44" s="21">
        <v>3.0474596856601535</v>
      </c>
      <c r="S44" s="21">
        <v>6.2509789800941586</v>
      </c>
      <c r="T44" s="21">
        <v>5.4552868403356136</v>
      </c>
      <c r="U44" s="21">
        <v>0.21347056971746012</v>
      </c>
      <c r="V44" s="21">
        <v>1.4337520230486753</v>
      </c>
      <c r="W44" s="21">
        <v>0.33606170688029818</v>
      </c>
      <c r="X44" s="21">
        <v>4.7364145721079609</v>
      </c>
      <c r="Y44" s="10">
        <f>COUNTIF(G44:X44,"&gt;0")/18</f>
        <v>0.94444444444444442</v>
      </c>
    </row>
    <row r="45" spans="1:25" s="1" customFormat="1" x14ac:dyDescent="0.2">
      <c r="A45" s="1" t="s">
        <v>480</v>
      </c>
      <c r="B45" s="1">
        <v>626.35940000000005</v>
      </c>
      <c r="C45" s="9">
        <f t="shared" si="0"/>
        <v>4.9339864499600656</v>
      </c>
      <c r="D45" s="9">
        <f t="shared" si="1"/>
        <v>5.4847319077001702</v>
      </c>
      <c r="E45" s="9">
        <f t="shared" si="2"/>
        <v>3.6025921926074389</v>
      </c>
      <c r="F45" s="9">
        <f t="shared" si="3"/>
        <v>2.4780064813557714</v>
      </c>
      <c r="G45" s="20">
        <v>1.8042715286835489</v>
      </c>
      <c r="H45" s="20">
        <v>12.969890935041771</v>
      </c>
      <c r="I45" s="20">
        <v>13.943572340275573</v>
      </c>
      <c r="J45" s="20">
        <v>1.2269660204154438</v>
      </c>
      <c r="K45" s="20">
        <v>9.2094923442202123</v>
      </c>
      <c r="L45" s="20">
        <v>1.5757081932913781</v>
      </c>
      <c r="M45" s="20">
        <v>0.82760368672293838</v>
      </c>
      <c r="N45" s="20">
        <v>1.8210515676741104</v>
      </c>
      <c r="O45" s="20">
        <v>1.027321433315624</v>
      </c>
      <c r="P45" s="21">
        <v>2.6125720825456518</v>
      </c>
      <c r="Q45" s="21">
        <v>8.7865532885569202</v>
      </c>
      <c r="R45" s="21">
        <v>2.227082575843085</v>
      </c>
      <c r="S45" s="21">
        <v>0.25871054438840474</v>
      </c>
      <c r="T45" s="21">
        <v>5.5775908061743769</v>
      </c>
      <c r="U45" s="21">
        <v>2.3748421891912779</v>
      </c>
      <c r="V45" s="21">
        <v>2.514917335063819</v>
      </c>
      <c r="W45" s="21">
        <v>3.2509706883375342</v>
      </c>
      <c r="X45" s="21">
        <v>4.8200902233658773</v>
      </c>
      <c r="Y45" s="10">
        <f>COUNTIF(G45:X45,"&gt;0")/18</f>
        <v>1</v>
      </c>
    </row>
    <row r="46" spans="1:25" s="1" customFormat="1" x14ac:dyDescent="0.2">
      <c r="A46" s="1" t="s">
        <v>509</v>
      </c>
      <c r="B46" s="1">
        <v>682.42200000000003</v>
      </c>
      <c r="C46" s="9">
        <f t="shared" si="0"/>
        <v>0.61537660183987086</v>
      </c>
      <c r="D46" s="9">
        <f t="shared" si="1"/>
        <v>0.45912215105706305</v>
      </c>
      <c r="E46" s="9">
        <f t="shared" si="2"/>
        <v>0.91262355400821393</v>
      </c>
      <c r="F46" s="9">
        <f t="shared" si="3"/>
        <v>0.71620709045759867</v>
      </c>
      <c r="G46" s="20">
        <v>0.22211676602089075</v>
      </c>
      <c r="H46" s="20">
        <v>0.44366019196936968</v>
      </c>
      <c r="I46" s="20">
        <v>0.69065779003868544</v>
      </c>
      <c r="J46" s="20">
        <v>1.5422216776788833</v>
      </c>
      <c r="K46" s="20">
        <v>1.1604334893425978</v>
      </c>
      <c r="L46" s="20">
        <v>0.16442817206181609</v>
      </c>
      <c r="M46" s="20">
        <v>0.58626727604221351</v>
      </c>
      <c r="N46" s="20">
        <v>0.29313115275679918</v>
      </c>
      <c r="O46" s="20">
        <v>0.43547290064758198</v>
      </c>
      <c r="P46" s="21">
        <v>7.7744399685381813E-2</v>
      </c>
      <c r="Q46" s="21">
        <v>0.78728220401787841</v>
      </c>
      <c r="R46" s="21">
        <v>0.36150387324657035</v>
      </c>
      <c r="S46" s="21">
        <v>0.25092989887090256</v>
      </c>
      <c r="T46" s="21">
        <v>0.78308236356766392</v>
      </c>
      <c r="U46" s="21">
        <v>1.1933491044347828</v>
      </c>
      <c r="V46" s="21">
        <v>1.2792735604752861</v>
      </c>
      <c r="W46" s="21">
        <v>2.4646034011787528</v>
      </c>
      <c r="X46" s="21">
        <v>1.0158431805967061</v>
      </c>
      <c r="Y46" s="10">
        <f>COUNTIF(G46:X46,"&gt;0")/18</f>
        <v>1</v>
      </c>
    </row>
    <row r="47" spans="1:25" s="1" customFormat="1" x14ac:dyDescent="0.2">
      <c r="A47" s="1" t="s">
        <v>490</v>
      </c>
      <c r="B47" s="1">
        <v>734.49779999999998</v>
      </c>
      <c r="C47" s="9">
        <f t="shared" si="0"/>
        <v>2.1815294490936372</v>
      </c>
      <c r="D47" s="9">
        <f t="shared" si="1"/>
        <v>0.79242756114124269</v>
      </c>
      <c r="E47" s="9">
        <f t="shared" si="2"/>
        <v>2.099662211381605</v>
      </c>
      <c r="F47" s="9">
        <f t="shared" si="3"/>
        <v>0.95247699241206785</v>
      </c>
      <c r="G47" s="20">
        <v>1.0797291376857385</v>
      </c>
      <c r="H47" s="20">
        <v>1.5131352782862639</v>
      </c>
      <c r="I47" s="20">
        <v>1.216061318315923</v>
      </c>
      <c r="J47" s="20">
        <v>2.9538869521072519</v>
      </c>
      <c r="K47" s="20">
        <v>2.3142647893793518</v>
      </c>
      <c r="L47" s="20">
        <v>2.9075222034035035</v>
      </c>
      <c r="M47" s="20">
        <v>2.1015461162723379</v>
      </c>
      <c r="N47" s="20">
        <v>2.2346070143453272</v>
      </c>
      <c r="O47" s="20">
        <v>3.3130122320470377</v>
      </c>
      <c r="P47" s="21">
        <v>2.7685266889718751</v>
      </c>
      <c r="Q47" s="21">
        <v>2.8874744145804048</v>
      </c>
      <c r="R47" s="21">
        <v>2.1284652373608717</v>
      </c>
      <c r="S47" s="21">
        <v>0.12683524663955711</v>
      </c>
      <c r="T47" s="21">
        <v>1.1912614197572275</v>
      </c>
      <c r="U47" s="21">
        <v>3.0932420232727527</v>
      </c>
      <c r="V47" s="21">
        <v>1.6988503650011715</v>
      </c>
      <c r="W47" s="21">
        <v>2.5272700619467976</v>
      </c>
      <c r="X47" s="21">
        <v>2.4750344449037924</v>
      </c>
      <c r="Y47" s="10">
        <f>COUNTIF(G47:X47,"&gt;0")/18</f>
        <v>1</v>
      </c>
    </row>
    <row r="48" spans="1:25" s="1" customFormat="1" x14ac:dyDescent="0.2">
      <c r="A48" s="1" t="s">
        <v>319</v>
      </c>
      <c r="B48" s="1">
        <v>760.51340000000005</v>
      </c>
      <c r="C48" s="9">
        <f t="shared" si="0"/>
        <v>2.779184083824688E-2</v>
      </c>
      <c r="D48" s="9">
        <f t="shared" si="1"/>
        <v>2.3516816320101466E-2</v>
      </c>
      <c r="E48" s="9">
        <f t="shared" si="2"/>
        <v>5.0769200850349486E-2</v>
      </c>
      <c r="F48" s="9">
        <f t="shared" si="3"/>
        <v>8.3606502854923131E-2</v>
      </c>
      <c r="G48" s="20">
        <v>6.0877026633377726E-2</v>
      </c>
      <c r="H48" s="20">
        <v>0</v>
      </c>
      <c r="I48" s="20">
        <v>5.5469626477936129E-2</v>
      </c>
      <c r="J48" s="20">
        <v>2.6264696295925382E-2</v>
      </c>
      <c r="K48" s="20">
        <v>0</v>
      </c>
      <c r="L48" s="20">
        <v>3.4383590537988735E-2</v>
      </c>
      <c r="M48" s="20">
        <v>0</v>
      </c>
      <c r="N48" s="20">
        <v>4.1399449724459754E-2</v>
      </c>
      <c r="O48" s="20">
        <v>3.1732177874534209E-2</v>
      </c>
      <c r="P48" s="21">
        <v>0</v>
      </c>
      <c r="Q48" s="21">
        <v>0.1642805625977021</v>
      </c>
      <c r="R48" s="21">
        <v>2.8590900384625875E-2</v>
      </c>
      <c r="S48" s="21">
        <v>0.22271989819470961</v>
      </c>
      <c r="T48" s="21">
        <v>0</v>
      </c>
      <c r="U48" s="21">
        <v>0</v>
      </c>
      <c r="V48" s="21">
        <v>0</v>
      </c>
      <c r="W48" s="21">
        <v>4.1331446476107751E-2</v>
      </c>
      <c r="X48" s="21">
        <v>0</v>
      </c>
      <c r="Y48" s="10">
        <f>COUNTIF(G48:X48,"&gt;0")/18</f>
        <v>0.55555555555555558</v>
      </c>
    </row>
    <row r="49" spans="1:25" s="1" customFormat="1" x14ac:dyDescent="0.2">
      <c r="A49" s="1" t="s">
        <v>533</v>
      </c>
      <c r="B49" s="1">
        <v>778.56039999999996</v>
      </c>
      <c r="C49" s="9">
        <f t="shared" si="0"/>
        <v>9.2851926585148375E-2</v>
      </c>
      <c r="D49" s="9">
        <f t="shared" si="1"/>
        <v>4.90693098937212E-2</v>
      </c>
      <c r="E49" s="9">
        <f t="shared" si="2"/>
        <v>0.74587653700253143</v>
      </c>
      <c r="F49" s="9">
        <f t="shared" si="3"/>
        <v>1.8125169132898571</v>
      </c>
      <c r="G49" s="20">
        <v>0.17119125541173894</v>
      </c>
      <c r="H49" s="20">
        <v>0.10070706798807272</v>
      </c>
      <c r="I49" s="20">
        <v>9.2958332323294895E-2</v>
      </c>
      <c r="J49" s="20">
        <v>0.15396542314025735</v>
      </c>
      <c r="K49" s="20">
        <v>0.11550135666080706</v>
      </c>
      <c r="L49" s="20">
        <v>4.0465013863864481E-2</v>
      </c>
      <c r="M49" s="20">
        <v>4.7317586323166065E-2</v>
      </c>
      <c r="N49" s="20">
        <v>3.0363633267393671E-2</v>
      </c>
      <c r="O49" s="20">
        <v>8.3197670287740125E-2</v>
      </c>
      <c r="P49" s="21">
        <v>5.9007660025355978E-2</v>
      </c>
      <c r="Q49" s="21">
        <v>3.4051356499312443E-2</v>
      </c>
      <c r="R49" s="21">
        <v>0.12750134287208748</v>
      </c>
      <c r="S49" s="21">
        <v>5.5665273101837327</v>
      </c>
      <c r="T49" s="21">
        <v>0.24729665335366197</v>
      </c>
      <c r="U49" s="21">
        <v>9.7449708411770614E-2</v>
      </c>
      <c r="V49" s="21">
        <v>4.7620593456685303E-2</v>
      </c>
      <c r="W49" s="21">
        <v>8.4499310144580647E-2</v>
      </c>
      <c r="X49" s="21">
        <v>0.44893489807559606</v>
      </c>
      <c r="Y49" s="10">
        <f>COUNTIF(G49:X49,"&gt;0")/18</f>
        <v>1</v>
      </c>
    </row>
    <row r="50" spans="1:25" s="1" customFormat="1" x14ac:dyDescent="0.2">
      <c r="A50" s="1" t="s">
        <v>316</v>
      </c>
      <c r="B50" s="1">
        <v>788.54470000000003</v>
      </c>
      <c r="C50" s="9">
        <f t="shared" si="0"/>
        <v>0.57154409761315883</v>
      </c>
      <c r="D50" s="9">
        <f t="shared" si="1"/>
        <v>0.88569423646016887</v>
      </c>
      <c r="E50" s="9">
        <f t="shared" si="2"/>
        <v>0.18061541501046205</v>
      </c>
      <c r="F50" s="9">
        <f t="shared" si="3"/>
        <v>0.25025483868367354</v>
      </c>
      <c r="G50" s="20">
        <v>0</v>
      </c>
      <c r="H50" s="20">
        <v>1.776514670898627</v>
      </c>
      <c r="I50" s="20">
        <v>2.3074629940941795</v>
      </c>
      <c r="J50" s="20">
        <v>0</v>
      </c>
      <c r="K50" s="20">
        <v>0.82448798315932437</v>
      </c>
      <c r="L50" s="20">
        <v>0</v>
      </c>
      <c r="M50" s="20">
        <v>0.23543123036629865</v>
      </c>
      <c r="N50" s="20">
        <v>0</v>
      </c>
      <c r="O50" s="20">
        <v>0</v>
      </c>
      <c r="P50" s="21">
        <v>0.22632865651306228</v>
      </c>
      <c r="Q50" s="21">
        <v>0.772684098528157</v>
      </c>
      <c r="R50" s="21">
        <v>0</v>
      </c>
      <c r="S50" s="21">
        <v>0.33869037883375597</v>
      </c>
      <c r="T50" s="21">
        <v>0.11675789394646899</v>
      </c>
      <c r="U50" s="21">
        <v>0</v>
      </c>
      <c r="V50" s="21">
        <v>0.12661488787686148</v>
      </c>
      <c r="W50" s="21">
        <v>0</v>
      </c>
      <c r="X50" s="21">
        <v>4.4462819395852594E-2</v>
      </c>
      <c r="Y50" s="10">
        <f>COUNTIF(G50:X50,"&gt;0")/18</f>
        <v>0.55555555555555558</v>
      </c>
    </row>
    <row r="51" spans="1:25" s="1" customFormat="1" x14ac:dyDescent="0.2">
      <c r="A51" s="1" t="s">
        <v>488</v>
      </c>
      <c r="B51" s="1">
        <v>786.52909999999997</v>
      </c>
      <c r="C51" s="9">
        <f t="shared" si="0"/>
        <v>1.8752119292550833</v>
      </c>
      <c r="D51" s="9">
        <f t="shared" si="1"/>
        <v>1.7550121140498673</v>
      </c>
      <c r="E51" s="9">
        <f t="shared" si="2"/>
        <v>4.2377733864954781</v>
      </c>
      <c r="F51" s="9">
        <f t="shared" si="3"/>
        <v>7.9838146323940631</v>
      </c>
      <c r="G51" s="20">
        <v>3.7758638973011651</v>
      </c>
      <c r="H51" s="20">
        <v>0.91595577083484803</v>
      </c>
      <c r="I51" s="20">
        <v>0.4078773757903506</v>
      </c>
      <c r="J51" s="20">
        <v>1.8492577287256786</v>
      </c>
      <c r="K51" s="20">
        <v>0.38367512630768996</v>
      </c>
      <c r="L51" s="20">
        <v>5.2107366641109287</v>
      </c>
      <c r="M51" s="20">
        <v>0.39102670024951131</v>
      </c>
      <c r="N51" s="20">
        <v>3.0626971890838122</v>
      </c>
      <c r="O51" s="20">
        <v>0.87981691089176428</v>
      </c>
      <c r="P51" s="21">
        <v>0.66822515952203143</v>
      </c>
      <c r="Q51" s="21">
        <v>2.723136933405141</v>
      </c>
      <c r="R51" s="21">
        <v>0.25166424701542228</v>
      </c>
      <c r="S51" s="21">
        <v>25.387632195141222</v>
      </c>
      <c r="T51" s="21">
        <v>1.17325980570067</v>
      </c>
      <c r="U51" s="21">
        <v>2.0762250898584247</v>
      </c>
      <c r="V51" s="21">
        <v>1.1729522875098513</v>
      </c>
      <c r="W51" s="21">
        <v>1.6170515374669037</v>
      </c>
      <c r="X51" s="21">
        <v>3.0698132228396311</v>
      </c>
      <c r="Y51" s="10">
        <f>COUNTIF(G51:X51,"&gt;0")/18</f>
        <v>1</v>
      </c>
    </row>
    <row r="52" spans="1:25" s="1" customFormat="1" x14ac:dyDescent="0.2">
      <c r="A52" s="1" t="s">
        <v>306</v>
      </c>
      <c r="B52" s="1">
        <v>784.51340000000005</v>
      </c>
      <c r="C52" s="9">
        <f t="shared" si="0"/>
        <v>1.637267488749226E-2</v>
      </c>
      <c r="D52" s="9">
        <f t="shared" si="1"/>
        <v>2.3444638527451826E-2</v>
      </c>
      <c r="E52" s="9">
        <f t="shared" si="2"/>
        <v>0.12331359989923836</v>
      </c>
      <c r="F52" s="9">
        <f t="shared" si="3"/>
        <v>0.27666541378663162</v>
      </c>
      <c r="G52" s="20">
        <v>5.2979568169738742E-2</v>
      </c>
      <c r="H52" s="20">
        <v>0</v>
      </c>
      <c r="I52" s="20">
        <v>2.0012210921744111E-2</v>
      </c>
      <c r="J52" s="20">
        <v>0</v>
      </c>
      <c r="K52" s="20">
        <v>0</v>
      </c>
      <c r="L52" s="20">
        <v>5.7645632192066469E-2</v>
      </c>
      <c r="M52" s="20">
        <v>1.6716662703880992E-2</v>
      </c>
      <c r="N52" s="20">
        <v>0</v>
      </c>
      <c r="O52" s="20">
        <v>0</v>
      </c>
      <c r="P52" s="21">
        <v>0.10837313210419441</v>
      </c>
      <c r="Q52" s="21">
        <v>2.6933686510580507E-2</v>
      </c>
      <c r="R52" s="21">
        <v>0</v>
      </c>
      <c r="S52" s="21">
        <v>0.85397582987861542</v>
      </c>
      <c r="T52" s="21">
        <v>5.0359986766427861E-2</v>
      </c>
      <c r="U52" s="21">
        <v>7.0179763833327066E-2</v>
      </c>
      <c r="V52" s="21">
        <v>0</v>
      </c>
      <c r="W52" s="21">
        <v>0</v>
      </c>
      <c r="X52" s="21">
        <v>0</v>
      </c>
      <c r="Y52" s="10">
        <f>COUNTIF(G52:X52,"&gt;0")/18</f>
        <v>0.5</v>
      </c>
    </row>
    <row r="53" spans="1:25" s="1" customFormat="1" x14ac:dyDescent="0.2">
      <c r="A53" s="1" t="s">
        <v>421</v>
      </c>
      <c r="B53" s="1">
        <v>782.49779999999998</v>
      </c>
      <c r="C53" s="9">
        <f t="shared" si="0"/>
        <v>0.36578479148502285</v>
      </c>
      <c r="D53" s="9">
        <f t="shared" si="1"/>
        <v>0.25013887549430058</v>
      </c>
      <c r="E53" s="9">
        <f t="shared" si="2"/>
        <v>0.36448194593545852</v>
      </c>
      <c r="F53" s="9">
        <f t="shared" si="3"/>
        <v>0.36508315872243069</v>
      </c>
      <c r="G53" s="20">
        <v>9.1121497876907417E-2</v>
      </c>
      <c r="H53" s="20">
        <v>0.17933706628342699</v>
      </c>
      <c r="I53" s="20">
        <v>4.5311720175830232E-2</v>
      </c>
      <c r="J53" s="20">
        <v>0.55994955081767461</v>
      </c>
      <c r="K53" s="20">
        <v>0.43696856450723931</v>
      </c>
      <c r="L53" s="20">
        <v>0.16831335226011823</v>
      </c>
      <c r="M53" s="20">
        <v>0.44857090785124459</v>
      </c>
      <c r="N53" s="20">
        <v>0.68262640190835522</v>
      </c>
      <c r="O53" s="20">
        <v>0.67986406168440883</v>
      </c>
      <c r="P53" s="21">
        <v>0</v>
      </c>
      <c r="Q53" s="21">
        <v>0.33779044931458907</v>
      </c>
      <c r="R53" s="21">
        <v>0.23051684718421503</v>
      </c>
      <c r="S53" s="21">
        <v>4.9164496323425996E-2</v>
      </c>
      <c r="T53" s="21">
        <v>0.53067358692998856</v>
      </c>
      <c r="U53" s="21">
        <v>1.1900064282025538</v>
      </c>
      <c r="V53" s="21">
        <v>0.1742473221276199</v>
      </c>
      <c r="W53" s="21">
        <v>0.57010809906996796</v>
      </c>
      <c r="X53" s="21">
        <v>0.19783028426676638</v>
      </c>
      <c r="Y53" s="10">
        <f>COUNTIF(G53:X53,"&gt;0")/18</f>
        <v>0.94444444444444442</v>
      </c>
    </row>
    <row r="54" spans="1:25" s="1" customFormat="1" x14ac:dyDescent="0.2">
      <c r="A54" s="1" t="s">
        <v>500</v>
      </c>
      <c r="B54" s="1">
        <v>806.59169999999995</v>
      </c>
      <c r="C54" s="9">
        <f t="shared" si="0"/>
        <v>0.55223971395932725</v>
      </c>
      <c r="D54" s="9">
        <f t="shared" si="1"/>
        <v>0.52043559778962944</v>
      </c>
      <c r="E54" s="9">
        <f t="shared" si="2"/>
        <v>1.4573163853172548</v>
      </c>
      <c r="F54" s="9">
        <f t="shared" si="3"/>
        <v>3.2460392571060361</v>
      </c>
      <c r="G54" s="20">
        <v>0.30325401685344688</v>
      </c>
      <c r="H54" s="20">
        <v>0.9339645834874063</v>
      </c>
      <c r="I54" s="20">
        <v>1.6749909399247089</v>
      </c>
      <c r="J54" s="20">
        <v>0.39240409351848632</v>
      </c>
      <c r="K54" s="20">
        <v>0.83003572969653705</v>
      </c>
      <c r="L54" s="20">
        <v>0.34318133884593821</v>
      </c>
      <c r="M54" s="20">
        <v>4.1709002350647027E-2</v>
      </c>
      <c r="N54" s="20">
        <v>0.42243190992904067</v>
      </c>
      <c r="O54" s="20">
        <v>2.8185811027733706E-2</v>
      </c>
      <c r="P54" s="21">
        <v>5.8612172747680921E-2</v>
      </c>
      <c r="Q54" s="21">
        <v>1.0954760477848415</v>
      </c>
      <c r="R54" s="21">
        <v>0.14513481164452874</v>
      </c>
      <c r="S54" s="21">
        <v>10.069110691924235</v>
      </c>
      <c r="T54" s="21">
        <v>0.60888496936880854</v>
      </c>
      <c r="U54" s="21">
        <v>0.1055254835407981</v>
      </c>
      <c r="V54" s="21">
        <v>0.32569716134978399</v>
      </c>
      <c r="W54" s="21">
        <v>0.18284932138402077</v>
      </c>
      <c r="X54" s="21">
        <v>0.52455680811059469</v>
      </c>
      <c r="Y54" s="10">
        <f>COUNTIF(G54:X54,"&gt;0")/18</f>
        <v>1</v>
      </c>
    </row>
    <row r="55" spans="1:25" s="1" customFormat="1" x14ac:dyDescent="0.2">
      <c r="A55" s="1" t="s">
        <v>398</v>
      </c>
      <c r="B55" s="1">
        <v>780.53160000000003</v>
      </c>
      <c r="C55" s="9">
        <f t="shared" si="0"/>
        <v>0.21058264040957994</v>
      </c>
      <c r="D55" s="9">
        <f t="shared" si="1"/>
        <v>0.16269185065671793</v>
      </c>
      <c r="E55" s="9">
        <f t="shared" si="2"/>
        <v>0.47438707717635992</v>
      </c>
      <c r="F55" s="9">
        <f t="shared" si="3"/>
        <v>1.0410393607090676</v>
      </c>
      <c r="G55" s="20">
        <v>0.11971277694098548</v>
      </c>
      <c r="H55" s="20">
        <v>0.20627174402057405</v>
      </c>
      <c r="I55" s="20">
        <v>0.10093007261361049</v>
      </c>
      <c r="J55" s="20">
        <v>0.15632168958797552</v>
      </c>
      <c r="K55" s="20">
        <v>0.22687995376978293</v>
      </c>
      <c r="L55" s="20">
        <v>0.54259598856668512</v>
      </c>
      <c r="M55" s="20">
        <v>0.15659917542876203</v>
      </c>
      <c r="N55" s="20">
        <v>0.38593236275784365</v>
      </c>
      <c r="O55" s="20">
        <v>0</v>
      </c>
      <c r="P55" s="21">
        <v>9.2776323356777629E-2</v>
      </c>
      <c r="Q55" s="21">
        <v>0.1215936847610424</v>
      </c>
      <c r="R55" s="21">
        <v>0.1488168205492606</v>
      </c>
      <c r="S55" s="21">
        <v>3.2494798300173082</v>
      </c>
      <c r="T55" s="21">
        <v>0.14187689617840765</v>
      </c>
      <c r="U55" s="21">
        <v>9.3276874530775405E-2</v>
      </c>
      <c r="V55" s="21">
        <v>0.10025043735075623</v>
      </c>
      <c r="W55" s="21">
        <v>0.14844813012659097</v>
      </c>
      <c r="X55" s="21">
        <v>0.17296469771631995</v>
      </c>
      <c r="Y55" s="10">
        <f>COUNTIF(G55:X55,"&gt;0")/18</f>
        <v>0.94444444444444442</v>
      </c>
    </row>
    <row r="56" spans="1:25" s="1" customFormat="1" x14ac:dyDescent="0.2">
      <c r="A56" s="1" t="s">
        <v>475</v>
      </c>
      <c r="B56" s="1">
        <v>804.57600000000002</v>
      </c>
      <c r="C56" s="9">
        <f t="shared" si="0"/>
        <v>0.15590127093805939</v>
      </c>
      <c r="D56" s="9">
        <f t="shared" si="1"/>
        <v>0.13203604540926775</v>
      </c>
      <c r="E56" s="9">
        <f t="shared" si="2"/>
        <v>0.29361514350049156</v>
      </c>
      <c r="F56" s="9">
        <f t="shared" si="3"/>
        <v>0.20069280543371684</v>
      </c>
      <c r="G56" s="20">
        <v>4.8451245671742874E-2</v>
      </c>
      <c r="H56" s="20">
        <v>0.4773950062817508</v>
      </c>
      <c r="I56" s="20">
        <v>0.24089975684548787</v>
      </c>
      <c r="J56" s="20">
        <v>9.4807330100804915E-2</v>
      </c>
      <c r="K56" s="20">
        <v>0.13140977340257845</v>
      </c>
      <c r="L56" s="20">
        <v>8.6181105813612199E-2</v>
      </c>
      <c r="M56" s="20">
        <v>8.7891087661486261E-2</v>
      </c>
      <c r="N56" s="20">
        <v>9.9957249728056738E-2</v>
      </c>
      <c r="O56" s="20">
        <v>0.13611888293701452</v>
      </c>
      <c r="P56" s="21">
        <v>0.16005956403248497</v>
      </c>
      <c r="Q56" s="21">
        <v>0.40202421042957315</v>
      </c>
      <c r="R56" s="21">
        <v>0.17203625306728515</v>
      </c>
      <c r="S56" s="21">
        <v>0.73050041076284522</v>
      </c>
      <c r="T56" s="21">
        <v>0.20078887954421201</v>
      </c>
      <c r="U56" s="21">
        <v>0.15320097280001704</v>
      </c>
      <c r="V56" s="21">
        <v>0.39180979362811968</v>
      </c>
      <c r="W56" s="21">
        <v>8.0087881739980299E-2</v>
      </c>
      <c r="X56" s="21">
        <v>0.35202832549990637</v>
      </c>
      <c r="Y56" s="10">
        <f>COUNTIF(G56:X56,"&gt;0")/18</f>
        <v>1</v>
      </c>
    </row>
    <row r="57" spans="1:25" s="1" customFormat="1" x14ac:dyDescent="0.2">
      <c r="A57" s="1" t="s">
        <v>381</v>
      </c>
      <c r="B57" s="1">
        <v>800.54470000000003</v>
      </c>
      <c r="C57" s="9">
        <f t="shared" si="0"/>
        <v>9.3449637940243885E-2</v>
      </c>
      <c r="D57" s="9">
        <f t="shared" si="1"/>
        <v>3.6352836861763611E-2</v>
      </c>
      <c r="E57" s="9">
        <f t="shared" si="2"/>
        <v>0.24319996160808699</v>
      </c>
      <c r="F57" s="9">
        <f t="shared" si="3"/>
        <v>0.43345228474446396</v>
      </c>
      <c r="G57" s="20">
        <v>9.4398569096000348E-2</v>
      </c>
      <c r="H57" s="20">
        <v>0.16140170964868608</v>
      </c>
      <c r="I57" s="20">
        <v>7.7151283428910672E-2</v>
      </c>
      <c r="J57" s="20">
        <v>4.965168221643159E-2</v>
      </c>
      <c r="K57" s="20">
        <v>0.12646487957263106</v>
      </c>
      <c r="L57" s="20">
        <v>8.2858106467136108E-2</v>
      </c>
      <c r="M57" s="20">
        <v>5.3849990574566207E-2</v>
      </c>
      <c r="N57" s="20">
        <v>7.5674038500030322E-2</v>
      </c>
      <c r="O57" s="20">
        <v>0.11959648195780263</v>
      </c>
      <c r="P57" s="21">
        <v>8.9868365172444606E-2</v>
      </c>
      <c r="Q57" s="21">
        <v>0.14825557912594856</v>
      </c>
      <c r="R57" s="21">
        <v>0.11343082580006551</v>
      </c>
      <c r="S57" s="21">
        <v>1.359997652174699</v>
      </c>
      <c r="T57" s="21">
        <v>0</v>
      </c>
      <c r="U57" s="21">
        <v>7.1313564633058546E-2</v>
      </c>
      <c r="V57" s="21">
        <v>0</v>
      </c>
      <c r="W57" s="21">
        <v>3.6578499695027925E-2</v>
      </c>
      <c r="X57" s="21">
        <v>0.36935516787153888</v>
      </c>
      <c r="Y57" s="10">
        <f>COUNTIF(G57:X57,"&gt;0")/18</f>
        <v>0.88888888888888884</v>
      </c>
    </row>
    <row r="58" spans="1:25" s="1" customFormat="1" x14ac:dyDescent="0.2">
      <c r="A58" s="1" t="s">
        <v>449</v>
      </c>
      <c r="B58" s="1">
        <v>798.52909999999997</v>
      </c>
      <c r="C58" s="9">
        <f t="shared" si="0"/>
        <v>9.0465866603070211</v>
      </c>
      <c r="D58" s="9">
        <f t="shared" si="1"/>
        <v>1.4369294797908672</v>
      </c>
      <c r="E58" s="9">
        <f t="shared" si="2"/>
        <v>8.3002695303908034</v>
      </c>
      <c r="F58" s="9">
        <f t="shared" si="3"/>
        <v>3.6280819640607871</v>
      </c>
      <c r="G58" s="20">
        <v>10.604563491347395</v>
      </c>
      <c r="H58" s="20">
        <v>10.249324104388423</v>
      </c>
      <c r="I58" s="20">
        <v>5.9082783198142668</v>
      </c>
      <c r="J58" s="20">
        <v>8.3521167557418092</v>
      </c>
      <c r="K58" s="20">
        <v>10.44357695503588</v>
      </c>
      <c r="L58" s="20">
        <v>9.3926591380764215</v>
      </c>
      <c r="M58" s="20">
        <v>8.8044206139487269</v>
      </c>
      <c r="N58" s="20">
        <v>9.0455391898365356</v>
      </c>
      <c r="O58" s="20">
        <v>8.618801374573728</v>
      </c>
      <c r="P58" s="21">
        <v>10.831905299111302</v>
      </c>
      <c r="Q58" s="21">
        <v>8.8877475846075846</v>
      </c>
      <c r="R58" s="21">
        <v>7.7714286170626945</v>
      </c>
      <c r="S58" s="21">
        <v>0.15364935309182015</v>
      </c>
      <c r="T58" s="21">
        <v>9.9679350396309676</v>
      </c>
      <c r="U58" s="21">
        <v>9.5199034113109047</v>
      </c>
      <c r="V58" s="21">
        <v>13.202313448022519</v>
      </c>
      <c r="W58" s="21">
        <v>6.4385730579238203</v>
      </c>
      <c r="X58" s="21">
        <v>7.9289699627556089</v>
      </c>
      <c r="Y58" s="10">
        <f>COUNTIF(G58:X58,"&gt;0")/18</f>
        <v>1</v>
      </c>
    </row>
    <row r="59" spans="1:25" s="1" customFormat="1" x14ac:dyDescent="0.2">
      <c r="A59" s="1" t="s">
        <v>499</v>
      </c>
      <c r="B59" s="1">
        <v>794.54719999999998</v>
      </c>
      <c r="C59" s="9">
        <f t="shared" si="0"/>
        <v>0.2156752302446342</v>
      </c>
      <c r="D59" s="9">
        <f t="shared" si="1"/>
        <v>0.15278594325654429</v>
      </c>
      <c r="E59" s="9">
        <f t="shared" si="2"/>
        <v>0.19703001105063822</v>
      </c>
      <c r="F59" s="9">
        <f t="shared" si="3"/>
        <v>0.10773872545880077</v>
      </c>
      <c r="G59" s="20">
        <v>0.14964995344295257</v>
      </c>
      <c r="H59" s="20">
        <v>9.2411674969321261E-2</v>
      </c>
      <c r="I59" s="20">
        <v>0.30976464804939674</v>
      </c>
      <c r="J59" s="20">
        <v>0.15030467431256528</v>
      </c>
      <c r="K59" s="20">
        <v>0.11793967585121148</v>
      </c>
      <c r="L59" s="20">
        <v>0.44542460572435139</v>
      </c>
      <c r="M59" s="20">
        <v>9.1469616030303014E-2</v>
      </c>
      <c r="N59" s="20">
        <v>0.47182938494701993</v>
      </c>
      <c r="O59" s="20">
        <v>0.11228283887458627</v>
      </c>
      <c r="P59" s="21">
        <v>0.15231334055320023</v>
      </c>
      <c r="Q59" s="21">
        <v>0.13237425319866111</v>
      </c>
      <c r="R59" s="21">
        <v>0.1382869565979212</v>
      </c>
      <c r="S59" s="21">
        <v>0.23791201466747189</v>
      </c>
      <c r="T59" s="21">
        <v>0.46403834186843801</v>
      </c>
      <c r="U59" s="21">
        <v>0.19524872622853881</v>
      </c>
      <c r="V59" s="21">
        <v>0.1096094358842853</v>
      </c>
      <c r="W59" s="21">
        <v>0.14584719317424069</v>
      </c>
      <c r="X59" s="21">
        <v>0.19763983728298659</v>
      </c>
      <c r="Y59" s="10">
        <f>COUNTIF(G59:X59,"&gt;0")/18</f>
        <v>1</v>
      </c>
    </row>
    <row r="60" spans="1:25" s="1" customFormat="1" x14ac:dyDescent="0.2">
      <c r="A60" s="1" t="s">
        <v>427</v>
      </c>
      <c r="B60" s="1">
        <v>792.53160000000003</v>
      </c>
      <c r="C60" s="9">
        <f t="shared" si="0"/>
        <v>46.644953159752731</v>
      </c>
      <c r="D60" s="9">
        <f t="shared" si="1"/>
        <v>21.44831031487908</v>
      </c>
      <c r="E60" s="9">
        <f t="shared" si="2"/>
        <v>45.115546079892738</v>
      </c>
      <c r="F60" s="9">
        <f t="shared" si="3"/>
        <v>20.088744130326276</v>
      </c>
      <c r="G60" s="20">
        <v>81.964299263664529</v>
      </c>
      <c r="H60" s="20">
        <v>42.729023728287487</v>
      </c>
      <c r="I60" s="20">
        <v>24.318495556303596</v>
      </c>
      <c r="J60" s="20">
        <v>46.457768842169529</v>
      </c>
      <c r="K60" s="20">
        <v>29.474125741545944</v>
      </c>
      <c r="L60" s="20">
        <v>69.512067136019127</v>
      </c>
      <c r="M60" s="20">
        <v>23.452550475220672</v>
      </c>
      <c r="N60" s="20">
        <v>67.169704369172948</v>
      </c>
      <c r="O60" s="20">
        <v>34.726543325390736</v>
      </c>
      <c r="P60" s="21">
        <v>35.748624497214323</v>
      </c>
      <c r="Q60" s="21">
        <v>46.18002420065973</v>
      </c>
      <c r="R60" s="21">
        <v>27.761424867395107</v>
      </c>
      <c r="S60" s="21">
        <v>13.776608988065153</v>
      </c>
      <c r="T60" s="21">
        <v>65.439119119179722</v>
      </c>
      <c r="U60" s="21">
        <v>38.732924001220312</v>
      </c>
      <c r="V60" s="21">
        <v>69.733905924862057</v>
      </c>
      <c r="W60" s="21">
        <v>36.634791379304765</v>
      </c>
      <c r="X60" s="21">
        <v>72.032491741133498</v>
      </c>
      <c r="Y60" s="10">
        <f>COUNTIF(G60:X60,"&gt;0")/18</f>
        <v>1</v>
      </c>
    </row>
    <row r="61" spans="1:25" s="1" customFormat="1" x14ac:dyDescent="0.2">
      <c r="A61" s="1" t="s">
        <v>484</v>
      </c>
      <c r="B61" s="1">
        <v>816.57600000000002</v>
      </c>
      <c r="C61" s="9">
        <f t="shared" si="0"/>
        <v>4.3432232987725108</v>
      </c>
      <c r="D61" s="9">
        <f t="shared" si="1"/>
        <v>2.5977411547480802</v>
      </c>
      <c r="E61" s="9">
        <f t="shared" si="2"/>
        <v>4.2292302117045804</v>
      </c>
      <c r="F61" s="9">
        <f t="shared" si="3"/>
        <v>3.2124467672685348</v>
      </c>
      <c r="G61" s="20">
        <v>0.87075005572073549</v>
      </c>
      <c r="H61" s="20">
        <v>0.81728803661573646</v>
      </c>
      <c r="I61" s="20">
        <v>6.2558053848019997</v>
      </c>
      <c r="J61" s="20">
        <v>8.3141765597773354</v>
      </c>
      <c r="K61" s="20">
        <v>4.6395100259330144</v>
      </c>
      <c r="L61" s="20">
        <v>2.2055591573319</v>
      </c>
      <c r="M61" s="20">
        <v>6.5385708685202477</v>
      </c>
      <c r="N61" s="20">
        <v>5.1128479460419625</v>
      </c>
      <c r="O61" s="20">
        <v>4.3345016542096593</v>
      </c>
      <c r="P61" s="21">
        <v>7.2748277433449031</v>
      </c>
      <c r="Q61" s="21">
        <v>3.7108272298886078</v>
      </c>
      <c r="R61" s="21">
        <v>6.831662923312436</v>
      </c>
      <c r="S61" s="21">
        <v>6.7558009991378107E-2</v>
      </c>
      <c r="T61" s="21">
        <v>2.3688423931299507</v>
      </c>
      <c r="U61" s="21">
        <v>6.3541841804150554</v>
      </c>
      <c r="V61" s="21">
        <v>1.5671963742166664</v>
      </c>
      <c r="W61" s="21">
        <v>8.9959790488467082</v>
      </c>
      <c r="X61" s="21">
        <v>0.89199400219551928</v>
      </c>
      <c r="Y61" s="10">
        <f>COUNTIF(G61:X61,"&gt;0")/18</f>
        <v>1</v>
      </c>
    </row>
    <row r="62" spans="1:25" s="1" customFormat="1" x14ac:dyDescent="0.2">
      <c r="A62" s="1" t="s">
        <v>402</v>
      </c>
      <c r="B62" s="1">
        <v>814.56039999999996</v>
      </c>
      <c r="C62" s="9">
        <f t="shared" si="0"/>
        <v>6.8838843082972875E-2</v>
      </c>
      <c r="D62" s="9">
        <f t="shared" si="1"/>
        <v>5.4381312238510851E-2</v>
      </c>
      <c r="E62" s="9">
        <f t="shared" si="2"/>
        <v>9.405484628511443E-2</v>
      </c>
      <c r="F62" s="9">
        <f t="shared" si="3"/>
        <v>0.15304074880487595</v>
      </c>
      <c r="G62" s="20">
        <v>0.18188547420268833</v>
      </c>
      <c r="H62" s="20">
        <v>0.11819042486221931</v>
      </c>
      <c r="I62" s="20">
        <v>4.5910194702352351E-2</v>
      </c>
      <c r="J62" s="20">
        <v>5.1933100112040401E-2</v>
      </c>
      <c r="K62" s="20">
        <v>7.2258254698323449E-2</v>
      </c>
      <c r="L62" s="20">
        <v>1.3988096585543926E-3</v>
      </c>
      <c r="M62" s="20">
        <v>1.4507841941934409E-2</v>
      </c>
      <c r="N62" s="20">
        <v>7.419568539893634E-2</v>
      </c>
      <c r="O62" s="20">
        <v>5.9269802169706849E-2</v>
      </c>
      <c r="P62" s="21">
        <v>0.14161357143671024</v>
      </c>
      <c r="Q62" s="21">
        <v>2.6465138907608626E-2</v>
      </c>
      <c r="R62" s="21">
        <v>5.443653787781854E-2</v>
      </c>
      <c r="S62" s="21">
        <v>0</v>
      </c>
      <c r="T62" s="21">
        <v>5.8105672444316206E-2</v>
      </c>
      <c r="U62" s="21">
        <v>2.4945704934987808E-2</v>
      </c>
      <c r="V62" s="21">
        <v>0.48767890923520391</v>
      </c>
      <c r="W62" s="21">
        <v>2.3196613604655792E-2</v>
      </c>
      <c r="X62" s="21">
        <v>3.0051468124728718E-2</v>
      </c>
      <c r="Y62" s="10">
        <f>COUNTIF(G62:X62,"&gt;0")/18</f>
        <v>0.94444444444444442</v>
      </c>
    </row>
    <row r="63" spans="1:25" s="1" customFormat="1" x14ac:dyDescent="0.2">
      <c r="A63" s="1" t="s">
        <v>477</v>
      </c>
      <c r="B63" s="1">
        <v>812.54470000000003</v>
      </c>
      <c r="C63" s="9">
        <f t="shared" si="0"/>
        <v>1.5635664611702207</v>
      </c>
      <c r="D63" s="9">
        <f t="shared" si="1"/>
        <v>0.66367179702208678</v>
      </c>
      <c r="E63" s="9">
        <f t="shared" si="2"/>
        <v>0.88698852917710191</v>
      </c>
      <c r="F63" s="9">
        <f t="shared" si="3"/>
        <v>0.77988996675219835</v>
      </c>
      <c r="G63" s="20">
        <v>1.6923121697195984</v>
      </c>
      <c r="H63" s="20">
        <v>3.2130110662238089</v>
      </c>
      <c r="I63" s="20">
        <v>1.3281445321543064</v>
      </c>
      <c r="J63" s="20">
        <v>1.0169898403543947</v>
      </c>
      <c r="K63" s="20">
        <v>1.3033371011409314</v>
      </c>
      <c r="L63" s="20">
        <v>1.5088288195052557</v>
      </c>
      <c r="M63" s="20">
        <v>0.96748937546069436</v>
      </c>
      <c r="N63" s="20">
        <v>1.5571941344623765</v>
      </c>
      <c r="O63" s="20">
        <v>1.4847911115106183</v>
      </c>
      <c r="P63" s="21">
        <v>2.5934429950943536</v>
      </c>
      <c r="Q63" s="21">
        <v>0.98142271568260586</v>
      </c>
      <c r="R63" s="21">
        <v>0.90294763309831894</v>
      </c>
      <c r="S63" s="21">
        <v>5.0613956947819901E-2</v>
      </c>
      <c r="T63" s="21">
        <v>0.21263544183461905</v>
      </c>
      <c r="U63" s="21">
        <v>0.84099608594870912</v>
      </c>
      <c r="V63" s="21">
        <v>0.20087010028709687</v>
      </c>
      <c r="W63" s="21">
        <v>0.76324578121553066</v>
      </c>
      <c r="X63" s="21">
        <v>1.4367220524848618</v>
      </c>
      <c r="Y63" s="10">
        <f>COUNTIF(G63:X63,"&gt;0")/18</f>
        <v>1</v>
      </c>
    </row>
    <row r="64" spans="1:25" s="1" customFormat="1" x14ac:dyDescent="0.2">
      <c r="A64" s="1" t="s">
        <v>332</v>
      </c>
      <c r="B64" s="1">
        <v>810.52909999999997</v>
      </c>
      <c r="C64" s="9">
        <f t="shared" si="0"/>
        <v>0.18283207471785701</v>
      </c>
      <c r="D64" s="9">
        <f t="shared" si="1"/>
        <v>0.20676779324840222</v>
      </c>
      <c r="E64" s="9">
        <f t="shared" si="2"/>
        <v>3.0419129994184318E-2</v>
      </c>
      <c r="F64" s="9">
        <f t="shared" si="3"/>
        <v>5.5427778201636149E-2</v>
      </c>
      <c r="G64" s="20">
        <v>0.15696281236631213</v>
      </c>
      <c r="H64" s="20">
        <v>0.17128186897525094</v>
      </c>
      <c r="I64" s="20">
        <v>5.5851197138017075E-2</v>
      </c>
      <c r="J64" s="20">
        <v>0.71358979830540648</v>
      </c>
      <c r="K64" s="20">
        <v>0.16577825904416552</v>
      </c>
      <c r="L64" s="20">
        <v>4.3537034392010288E-2</v>
      </c>
      <c r="M64" s="20">
        <v>0.18981555821378068</v>
      </c>
      <c r="N64" s="20">
        <v>8.1662635202908604E-2</v>
      </c>
      <c r="O64" s="20">
        <v>6.7009508822861621E-2</v>
      </c>
      <c r="P64" s="21">
        <v>0</v>
      </c>
      <c r="Q64" s="21">
        <v>0.15618512181970073</v>
      </c>
      <c r="R64" s="21">
        <v>3.0521004050476554E-2</v>
      </c>
      <c r="S64" s="21">
        <v>0</v>
      </c>
      <c r="T64" s="21">
        <v>0</v>
      </c>
      <c r="U64" s="21">
        <v>8.7066044077481558E-2</v>
      </c>
      <c r="V64" s="21">
        <v>0</v>
      </c>
      <c r="W64" s="21">
        <v>0</v>
      </c>
      <c r="X64" s="21">
        <v>0</v>
      </c>
      <c r="Y64" s="10">
        <f>COUNTIF(G64:X64,"&gt;0")/18</f>
        <v>0.66666666666666663</v>
      </c>
    </row>
    <row r="65" spans="1:25" s="1" customFormat="1" x14ac:dyDescent="0.2">
      <c r="A65" s="1" t="s">
        <v>308</v>
      </c>
      <c r="B65" s="1">
        <v>808.56290000000001</v>
      </c>
      <c r="C65" s="9">
        <f t="shared" si="0"/>
        <v>3.07775797376619E-2</v>
      </c>
      <c r="D65" s="9">
        <f t="shared" si="1"/>
        <v>5.4926071690726185E-2</v>
      </c>
      <c r="E65" s="9">
        <f t="shared" si="2"/>
        <v>3.042399356099873E-2</v>
      </c>
      <c r="F65" s="9">
        <f t="shared" si="3"/>
        <v>3.6766938012265798E-2</v>
      </c>
      <c r="G65" s="20">
        <v>0</v>
      </c>
      <c r="H65" s="20">
        <v>0</v>
      </c>
      <c r="I65" s="20">
        <v>2.4099434611424494E-2</v>
      </c>
      <c r="J65" s="20">
        <v>0</v>
      </c>
      <c r="K65" s="20">
        <v>0.13354310579394921</v>
      </c>
      <c r="L65" s="20">
        <v>0</v>
      </c>
      <c r="M65" s="20">
        <v>0</v>
      </c>
      <c r="N65" s="20">
        <v>0</v>
      </c>
      <c r="O65" s="20">
        <v>0.11935567723358341</v>
      </c>
      <c r="P65" s="21">
        <v>0</v>
      </c>
      <c r="Q65" s="21">
        <v>2.2477476601464152E-2</v>
      </c>
      <c r="R65" s="21">
        <v>0</v>
      </c>
      <c r="S65" s="21">
        <v>0</v>
      </c>
      <c r="T65" s="21">
        <v>8.8123436924842771E-2</v>
      </c>
      <c r="U65" s="21">
        <v>8.9946158217341005E-2</v>
      </c>
      <c r="V65" s="21">
        <v>8.8485254542310565E-4</v>
      </c>
      <c r="W65" s="21">
        <v>2.7157578661528417E-2</v>
      </c>
      <c r="X65" s="21">
        <v>4.5226439098389089E-2</v>
      </c>
      <c r="Y65" s="10">
        <f>COUNTIF(G65:X65,"&gt;0")/18</f>
        <v>0.5</v>
      </c>
    </row>
    <row r="66" spans="1:25" s="1" customFormat="1" x14ac:dyDescent="0.2">
      <c r="A66" s="1" t="s">
        <v>347</v>
      </c>
      <c r="B66" s="1">
        <v>832.60730000000001</v>
      </c>
      <c r="C66" s="9">
        <f t="shared" si="0"/>
        <v>7.2298429174974657E-2</v>
      </c>
      <c r="D66" s="9">
        <f t="shared" si="1"/>
        <v>7.7476176621163309E-2</v>
      </c>
      <c r="E66" s="9">
        <f t="shared" si="2"/>
        <v>8.9278110662590393E-2</v>
      </c>
      <c r="F66" s="9">
        <f t="shared" si="3"/>
        <v>8.5446323782286171E-2</v>
      </c>
      <c r="G66" s="20">
        <v>0.17218362236800169</v>
      </c>
      <c r="H66" s="20">
        <v>0</v>
      </c>
      <c r="I66" s="20">
        <v>4.5010068319931852E-2</v>
      </c>
      <c r="J66" s="20">
        <v>1.5888840026967974E-2</v>
      </c>
      <c r="K66" s="20">
        <v>1.8994318405398614E-2</v>
      </c>
      <c r="L66" s="20">
        <v>0.16509909832201244</v>
      </c>
      <c r="M66" s="20">
        <v>0</v>
      </c>
      <c r="N66" s="20">
        <v>0.18100653875628081</v>
      </c>
      <c r="O66" s="20">
        <v>5.250337637617853E-2</v>
      </c>
      <c r="P66" s="21">
        <v>6.3998392674313634E-2</v>
      </c>
      <c r="Q66" s="21">
        <v>0.1466079148071574</v>
      </c>
      <c r="R66" s="21">
        <v>3.4371879474024161E-2</v>
      </c>
      <c r="S66" s="21">
        <v>0.26560791090458435</v>
      </c>
      <c r="T66" s="21">
        <v>0.15056246518447497</v>
      </c>
      <c r="U66" s="21">
        <v>0</v>
      </c>
      <c r="V66" s="21">
        <v>0</v>
      </c>
      <c r="W66" s="21">
        <v>6.7733977890522754E-2</v>
      </c>
      <c r="X66" s="21">
        <v>7.4620455028236179E-2</v>
      </c>
      <c r="Y66" s="10">
        <f>COUNTIF(G66:X66,"&gt;0")/18</f>
        <v>0.77777777777777779</v>
      </c>
    </row>
    <row r="67" spans="1:25" s="1" customFormat="1" x14ac:dyDescent="0.2">
      <c r="A67" s="1" t="s">
        <v>352</v>
      </c>
      <c r="B67" s="1">
        <v>806.54719999999998</v>
      </c>
      <c r="C67" s="9">
        <f t="shared" si="0"/>
        <v>4.0477202811097582E-2</v>
      </c>
      <c r="D67" s="9">
        <f t="shared" si="1"/>
        <v>3.2156721114636966E-2</v>
      </c>
      <c r="E67" s="9">
        <f t="shared" si="2"/>
        <v>6.7512869798588213E-2</v>
      </c>
      <c r="F67" s="9">
        <f t="shared" si="3"/>
        <v>9.1130367346999322E-2</v>
      </c>
      <c r="G67" s="20">
        <v>7.0687843435196365E-2</v>
      </c>
      <c r="H67" s="20">
        <v>5.9970789297085991E-2</v>
      </c>
      <c r="I67" s="20">
        <v>0</v>
      </c>
      <c r="J67" s="20">
        <v>2.5005924023026864E-2</v>
      </c>
      <c r="K67" s="20">
        <v>1.872677688517645E-2</v>
      </c>
      <c r="L67" s="20">
        <v>5.7429654073498621E-2</v>
      </c>
      <c r="M67" s="20">
        <v>3.9317583467754019E-4</v>
      </c>
      <c r="N67" s="20">
        <v>3.9320977555330754E-2</v>
      </c>
      <c r="O67" s="20">
        <v>9.2759684195885664E-2</v>
      </c>
      <c r="P67" s="21">
        <v>0.15780546102446572</v>
      </c>
      <c r="Q67" s="21">
        <v>0</v>
      </c>
      <c r="R67" s="21">
        <v>8.9100201838250195E-2</v>
      </c>
      <c r="S67" s="21">
        <v>4.6062139815410533E-2</v>
      </c>
      <c r="T67" s="21">
        <v>0</v>
      </c>
      <c r="U67" s="21">
        <v>1.5475228576364434E-2</v>
      </c>
      <c r="V67" s="21">
        <v>0.26685754791382121</v>
      </c>
      <c r="W67" s="21">
        <v>3.2315249018981744E-2</v>
      </c>
      <c r="X67" s="21">
        <v>0</v>
      </c>
      <c r="Y67" s="10">
        <f>COUNTIF(G67:X67,"&gt;0")/18</f>
        <v>0.77777777777777779</v>
      </c>
    </row>
    <row r="68" spans="1:25" s="1" customFormat="1" x14ac:dyDescent="0.2">
      <c r="A68" s="1" t="s">
        <v>330</v>
      </c>
      <c r="B68" s="1">
        <v>828.57600000000002</v>
      </c>
      <c r="C68" s="9">
        <f t="shared" si="0"/>
        <v>4.1522946470178373E-2</v>
      </c>
      <c r="D68" s="9">
        <f t="shared" si="1"/>
        <v>3.255085927759703E-2</v>
      </c>
      <c r="E68" s="9">
        <f t="shared" si="2"/>
        <v>2.9944978150348991E-2</v>
      </c>
      <c r="F68" s="9">
        <f t="shared" si="3"/>
        <v>3.1470726307911881E-2</v>
      </c>
      <c r="G68" s="20">
        <v>7.7194165954550351E-2</v>
      </c>
      <c r="H68" s="20">
        <v>5.0351937763013985E-2</v>
      </c>
      <c r="I68" s="20">
        <v>2.1171605354139558E-2</v>
      </c>
      <c r="J68" s="20">
        <v>0</v>
      </c>
      <c r="K68" s="20">
        <v>3.4649544693828666E-2</v>
      </c>
      <c r="L68" s="20">
        <v>3.7789040559511156E-2</v>
      </c>
      <c r="M68" s="20">
        <v>0</v>
      </c>
      <c r="N68" s="20">
        <v>9.6111714002491508E-2</v>
      </c>
      <c r="O68" s="20">
        <v>5.6438509904070198E-2</v>
      </c>
      <c r="P68" s="21">
        <v>0</v>
      </c>
      <c r="Q68" s="21">
        <v>4.0704183637855947E-2</v>
      </c>
      <c r="R68" s="21">
        <v>0</v>
      </c>
      <c r="S68" s="21">
        <v>7.3487315704528863E-2</v>
      </c>
      <c r="T68" s="21">
        <v>0</v>
      </c>
      <c r="U68" s="21">
        <v>7.5499571331134274E-2</v>
      </c>
      <c r="V68" s="21">
        <v>4.4959142767837454E-2</v>
      </c>
      <c r="W68" s="21">
        <v>3.4854589911784369E-2</v>
      </c>
      <c r="X68" s="21">
        <v>0</v>
      </c>
      <c r="Y68" s="10">
        <f>COUNTIF(G68:X68,"&gt;0")/18</f>
        <v>0.66666666666666663</v>
      </c>
    </row>
    <row r="69" spans="1:25" s="1" customFormat="1" x14ac:dyDescent="0.2">
      <c r="A69" s="1" t="s">
        <v>431</v>
      </c>
      <c r="B69" s="1">
        <v>826.56039999999996</v>
      </c>
      <c r="C69" s="9">
        <f t="shared" si="0"/>
        <v>20.436514370078854</v>
      </c>
      <c r="D69" s="9">
        <f t="shared" si="1"/>
        <v>8.1115226889509415</v>
      </c>
      <c r="E69" s="9">
        <f t="shared" si="2"/>
        <v>30.646579507101062</v>
      </c>
      <c r="F69" s="9">
        <f t="shared" si="3"/>
        <v>26.535065464794595</v>
      </c>
      <c r="G69" s="20">
        <v>37.644850857100998</v>
      </c>
      <c r="H69" s="20">
        <v>15.272171233515067</v>
      </c>
      <c r="I69" s="20">
        <v>11.391588032005965</v>
      </c>
      <c r="J69" s="20">
        <v>22.737899216261031</v>
      </c>
      <c r="K69" s="20">
        <v>14.901077138078772</v>
      </c>
      <c r="L69" s="20">
        <v>26.707713977258354</v>
      </c>
      <c r="M69" s="20">
        <v>16.57500895433683</v>
      </c>
      <c r="N69" s="20">
        <v>23.171799111775375</v>
      </c>
      <c r="O69" s="20">
        <v>15.526520810377297</v>
      </c>
      <c r="P69" s="21">
        <v>13.699365236365058</v>
      </c>
      <c r="Q69" s="21">
        <v>18.645128309332225</v>
      </c>
      <c r="R69" s="21">
        <v>21.297468353340903</v>
      </c>
      <c r="S69" s="21">
        <v>99.671877677751269</v>
      </c>
      <c r="T69" s="21">
        <v>26.722987937298125</v>
      </c>
      <c r="U69" s="21">
        <v>19.219041306240197</v>
      </c>
      <c r="V69" s="21">
        <v>28.538884038379283</v>
      </c>
      <c r="W69" s="21">
        <v>16.552932013306116</v>
      </c>
      <c r="X69" s="21">
        <v>31.471530691896419</v>
      </c>
      <c r="Y69" s="10">
        <f>COUNTIF(G69:X69,"&gt;0")/18</f>
        <v>1</v>
      </c>
    </row>
    <row r="70" spans="1:25" s="1" customFormat="1" x14ac:dyDescent="0.2">
      <c r="A70" s="1" t="s">
        <v>423</v>
      </c>
      <c r="B70" s="1">
        <v>824.5942</v>
      </c>
      <c r="C70" s="9">
        <f t="shared" ref="C70:C133" si="4">AVERAGE(G70:O70)</f>
        <v>0.43592815999125906</v>
      </c>
      <c r="D70" s="9">
        <f t="shared" ref="D70:D133" si="5">STDEV(G70:O70)</f>
        <v>0.17704166396714174</v>
      </c>
      <c r="E70" s="9">
        <f t="shared" ref="E70:E133" si="6">AVERAGE(P70:X70)</f>
        <v>0.40740939585568786</v>
      </c>
      <c r="F70" s="9">
        <f t="shared" ref="F70:F133" si="7">STDEV(P70:X70)</f>
        <v>0.25819404129665841</v>
      </c>
      <c r="G70" s="20">
        <v>0.18036104195029032</v>
      </c>
      <c r="H70" s="20">
        <v>0.56294367607782181</v>
      </c>
      <c r="I70" s="20">
        <v>0.47775973251082265</v>
      </c>
      <c r="J70" s="20">
        <v>0.57735512651081544</v>
      </c>
      <c r="K70" s="20">
        <v>0.2408004325109232</v>
      </c>
      <c r="L70" s="20">
        <v>0.74606042050158516</v>
      </c>
      <c r="M70" s="20">
        <v>0.33276951048915066</v>
      </c>
      <c r="N70" s="20">
        <v>0.41744787754699342</v>
      </c>
      <c r="O70" s="20">
        <v>0.38785562182292865</v>
      </c>
      <c r="P70" s="21">
        <v>0.39271090423251492</v>
      </c>
      <c r="Q70" s="21">
        <v>0.33060543846191986</v>
      </c>
      <c r="R70" s="21">
        <v>0.48639796931996154</v>
      </c>
      <c r="S70" s="21">
        <v>0</v>
      </c>
      <c r="T70" s="21">
        <v>0.34455550537167184</v>
      </c>
      <c r="U70" s="21">
        <v>0.72674386499850707</v>
      </c>
      <c r="V70" s="21">
        <v>0.39439824111610461</v>
      </c>
      <c r="W70" s="21">
        <v>0.1540851414689047</v>
      </c>
      <c r="X70" s="21">
        <v>0.83718749773160606</v>
      </c>
      <c r="Y70" s="10">
        <f>COUNTIF(G70:X70,"&gt;0")/18</f>
        <v>0.94444444444444442</v>
      </c>
    </row>
    <row r="71" spans="1:25" s="1" customFormat="1" x14ac:dyDescent="0.2">
      <c r="A71" s="1" t="s">
        <v>506</v>
      </c>
      <c r="B71" s="1">
        <v>820.56290000000001</v>
      </c>
      <c r="C71" s="9">
        <f t="shared" si="4"/>
        <v>0.60475159090913466</v>
      </c>
      <c r="D71" s="9">
        <f t="shared" si="5"/>
        <v>0.45985644078136689</v>
      </c>
      <c r="E71" s="9">
        <f t="shared" si="6"/>
        <v>1.2782046396560991</v>
      </c>
      <c r="F71" s="9">
        <f t="shared" si="7"/>
        <v>1.3539908132379188</v>
      </c>
      <c r="G71" s="20">
        <v>0.84924146373528087</v>
      </c>
      <c r="H71" s="20">
        <v>6.5305086634851281E-2</v>
      </c>
      <c r="I71" s="20">
        <v>0.54521953555025859</v>
      </c>
      <c r="J71" s="20">
        <v>0.60859922415138146</v>
      </c>
      <c r="K71" s="20">
        <v>0.34085306251102809</v>
      </c>
      <c r="L71" s="20">
        <v>1.5754980540563013</v>
      </c>
      <c r="M71" s="20">
        <v>0.33272506893204218</v>
      </c>
      <c r="N71" s="20">
        <v>0.91470838696307732</v>
      </c>
      <c r="O71" s="20">
        <v>0.21061443564799037</v>
      </c>
      <c r="P71" s="21">
        <v>6.8380184979064743E-2</v>
      </c>
      <c r="Q71" s="21">
        <v>0.59075105942412753</v>
      </c>
      <c r="R71" s="21">
        <v>0.22126786375806395</v>
      </c>
      <c r="S71" s="21">
        <v>4.2659732097748151</v>
      </c>
      <c r="T71" s="21">
        <v>2.0380767996844016</v>
      </c>
      <c r="U71" s="21">
        <v>0.59888725897818973</v>
      </c>
      <c r="V71" s="21">
        <v>1.9282951163135233</v>
      </c>
      <c r="W71" s="21">
        <v>0.21321075250101448</v>
      </c>
      <c r="X71" s="21">
        <v>1.578999511491691</v>
      </c>
      <c r="Y71" s="10">
        <f>COUNTIF(G71:X71,"&gt;0")/18</f>
        <v>1</v>
      </c>
    </row>
    <row r="72" spans="1:25" s="1" customFormat="1" x14ac:dyDescent="0.2">
      <c r="A72" s="1" t="s">
        <v>532</v>
      </c>
      <c r="B72" s="1">
        <v>844.60730000000001</v>
      </c>
      <c r="C72" s="9">
        <f t="shared" si="4"/>
        <v>2.023300001515663</v>
      </c>
      <c r="D72" s="9">
        <f t="shared" si="5"/>
        <v>2.2790956761459462</v>
      </c>
      <c r="E72" s="9">
        <f t="shared" si="6"/>
        <v>2.3872373516736243</v>
      </c>
      <c r="F72" s="9">
        <f t="shared" si="7"/>
        <v>4.1801951641832584</v>
      </c>
      <c r="G72" s="20">
        <v>6.581129390511534</v>
      </c>
      <c r="H72" s="20">
        <v>0.56772328106434478</v>
      </c>
      <c r="I72" s="20">
        <v>0.14283521820775344</v>
      </c>
      <c r="J72" s="20">
        <v>1.3876042566318401</v>
      </c>
      <c r="K72" s="20">
        <v>0.76077966870594316</v>
      </c>
      <c r="L72" s="20">
        <v>4.1531911116968425</v>
      </c>
      <c r="M72" s="20">
        <v>0.17446448966052858</v>
      </c>
      <c r="N72" s="20">
        <v>3.8170284929794613</v>
      </c>
      <c r="O72" s="20">
        <v>0.6249441041827184</v>
      </c>
      <c r="P72" s="21">
        <v>5.9597665707190849E-2</v>
      </c>
      <c r="Q72" s="21">
        <v>0.4909329933115692</v>
      </c>
      <c r="R72" s="21">
        <v>0.83684266498282167</v>
      </c>
      <c r="S72" s="21">
        <v>13.219421320142679</v>
      </c>
      <c r="T72" s="21">
        <v>0.90927949189541635</v>
      </c>
      <c r="U72" s="21">
        <v>0.76792634426837136</v>
      </c>
      <c r="V72" s="21">
        <v>0.61070230313219132</v>
      </c>
      <c r="W72" s="21">
        <v>1.0585067429956883</v>
      </c>
      <c r="X72" s="21">
        <v>3.5319266386266905</v>
      </c>
      <c r="Y72" s="10">
        <f>COUNTIF(G72:X72,"&gt;0")/18</f>
        <v>1</v>
      </c>
    </row>
    <row r="73" spans="1:25" s="1" customFormat="1" x14ac:dyDescent="0.2">
      <c r="A73" s="1" t="s">
        <v>357</v>
      </c>
      <c r="B73" s="1">
        <v>818.54719999999998</v>
      </c>
      <c r="C73" s="9">
        <f t="shared" si="4"/>
        <v>7.4608367148081875E-2</v>
      </c>
      <c r="D73" s="9">
        <f t="shared" si="5"/>
        <v>5.48730496498206E-2</v>
      </c>
      <c r="E73" s="9">
        <f t="shared" si="6"/>
        <v>0.11957618177668644</v>
      </c>
      <c r="F73" s="9">
        <f t="shared" si="7"/>
        <v>0.14066865909676723</v>
      </c>
      <c r="G73" s="20">
        <v>6.3809080371586058E-2</v>
      </c>
      <c r="H73" s="20">
        <v>6.808655507535126E-2</v>
      </c>
      <c r="I73" s="20">
        <v>0.1605479728489691</v>
      </c>
      <c r="J73" s="20">
        <v>2.885473821769213E-2</v>
      </c>
      <c r="K73" s="20">
        <v>0.17597538356202383</v>
      </c>
      <c r="L73" s="20">
        <v>4.8233165751441189E-2</v>
      </c>
      <c r="M73" s="20">
        <v>5.5604482142136591E-2</v>
      </c>
      <c r="N73" s="20">
        <v>3.7337193671742534E-2</v>
      </c>
      <c r="O73" s="20">
        <v>3.3026732691794201E-2</v>
      </c>
      <c r="P73" s="21">
        <v>0</v>
      </c>
      <c r="Q73" s="21">
        <v>0.21532434191974589</v>
      </c>
      <c r="R73" s="21">
        <v>0.17694986950965413</v>
      </c>
      <c r="S73" s="21">
        <v>4.081985587522699E-2</v>
      </c>
      <c r="T73" s="21">
        <v>0</v>
      </c>
      <c r="U73" s="21">
        <v>0.300784396892396</v>
      </c>
      <c r="V73" s="21">
        <v>0</v>
      </c>
      <c r="W73" s="21">
        <v>0.34230717179315506</v>
      </c>
      <c r="X73" s="21">
        <v>0</v>
      </c>
      <c r="Y73" s="10">
        <f>COUNTIF(G73:X73,"&gt;0")/18</f>
        <v>0.77777777777777779</v>
      </c>
    </row>
    <row r="74" spans="1:25" s="1" customFormat="1" x14ac:dyDescent="0.2">
      <c r="A74" s="1" t="s">
        <v>465</v>
      </c>
      <c r="B74" s="1">
        <v>842.59169999999995</v>
      </c>
      <c r="C74" s="9">
        <f t="shared" si="4"/>
        <v>4.5542365774017073</v>
      </c>
      <c r="D74" s="9">
        <f t="shared" si="5"/>
        <v>0.97263638795798146</v>
      </c>
      <c r="E74" s="9">
        <f t="shared" si="6"/>
        <v>4.8197351085560918</v>
      </c>
      <c r="F74" s="9">
        <f t="shared" si="7"/>
        <v>1.106329995141744</v>
      </c>
      <c r="G74" s="20">
        <v>5.0460205884307925</v>
      </c>
      <c r="H74" s="20">
        <v>3.6939023487146576</v>
      </c>
      <c r="I74" s="20">
        <v>2.6148748745750474</v>
      </c>
      <c r="J74" s="20">
        <v>5.5507211249030819</v>
      </c>
      <c r="K74" s="20">
        <v>5.7873027672328021</v>
      </c>
      <c r="L74" s="20">
        <v>4.3560932319057803</v>
      </c>
      <c r="M74" s="20">
        <v>4.3886252212760288</v>
      </c>
      <c r="N74" s="20">
        <v>4.5040315328606582</v>
      </c>
      <c r="O74" s="20">
        <v>5.0465575067165203</v>
      </c>
      <c r="P74" s="21">
        <v>4.9194288970179878</v>
      </c>
      <c r="Q74" s="21">
        <v>6.6873649118159424</v>
      </c>
      <c r="R74" s="21">
        <v>4.9331088180811697</v>
      </c>
      <c r="S74" s="21">
        <v>3.6954340686206413</v>
      </c>
      <c r="T74" s="21">
        <v>4.0793407016892438</v>
      </c>
      <c r="U74" s="21">
        <v>6.2099792092762387</v>
      </c>
      <c r="V74" s="21">
        <v>4.4350506490566453</v>
      </c>
      <c r="W74" s="21">
        <v>5.114987249413419</v>
      </c>
      <c r="X74" s="21">
        <v>3.3029214720335354</v>
      </c>
      <c r="Y74" s="10">
        <f>COUNTIF(G74:X74,"&gt;0")/18</f>
        <v>1</v>
      </c>
    </row>
    <row r="75" spans="1:25" s="1" customFormat="1" x14ac:dyDescent="0.2">
      <c r="A75" s="1" t="s">
        <v>487</v>
      </c>
      <c r="B75" s="1">
        <v>816.53160000000003</v>
      </c>
      <c r="C75" s="9">
        <f t="shared" si="4"/>
        <v>3.5078576494899001</v>
      </c>
      <c r="D75" s="9">
        <f t="shared" si="5"/>
        <v>1.609109862366721</v>
      </c>
      <c r="E75" s="9">
        <f t="shared" si="6"/>
        <v>2.8791659574575115</v>
      </c>
      <c r="F75" s="9">
        <f t="shared" si="7"/>
        <v>1.5935689807869868</v>
      </c>
      <c r="G75" s="20">
        <v>3.9888587304336638</v>
      </c>
      <c r="H75" s="20">
        <v>2.3226491303517602</v>
      </c>
      <c r="I75" s="20">
        <v>0.85170080344231502</v>
      </c>
      <c r="J75" s="20">
        <v>4.2938033295454341</v>
      </c>
      <c r="K75" s="20">
        <v>3.0966843084906821</v>
      </c>
      <c r="L75" s="20">
        <v>6.5495452399877463</v>
      </c>
      <c r="M75" s="20">
        <v>4.2874764943124131</v>
      </c>
      <c r="N75" s="20">
        <v>3.8065803038638535</v>
      </c>
      <c r="O75" s="20">
        <v>2.3734205049812367</v>
      </c>
      <c r="P75" s="21">
        <v>0.37960343648727723</v>
      </c>
      <c r="Q75" s="21">
        <v>3.2572928786196953</v>
      </c>
      <c r="R75" s="21">
        <v>5.36697947191381</v>
      </c>
      <c r="S75" s="21">
        <v>1.9262059039658825</v>
      </c>
      <c r="T75" s="21">
        <v>4.578248800503613</v>
      </c>
      <c r="U75" s="21">
        <v>1.8425134487124413</v>
      </c>
      <c r="V75" s="21">
        <v>4.1546732232401453</v>
      </c>
      <c r="W75" s="21">
        <v>2.6072360153177834</v>
      </c>
      <c r="X75" s="21">
        <v>1.7997404383569553</v>
      </c>
      <c r="Y75" s="10">
        <f>COUNTIF(G75:X75,"&gt;0")/18</f>
        <v>1</v>
      </c>
    </row>
    <row r="76" spans="1:25" s="1" customFormat="1" x14ac:dyDescent="0.2">
      <c r="A76" s="1" t="s">
        <v>328</v>
      </c>
      <c r="B76" s="1">
        <v>838.56039999999996</v>
      </c>
      <c r="C76" s="9">
        <f t="shared" si="4"/>
        <v>5.0774978040210784E-2</v>
      </c>
      <c r="D76" s="9">
        <f t="shared" si="5"/>
        <v>7.5473487223485555E-2</v>
      </c>
      <c r="E76" s="9">
        <f t="shared" si="6"/>
        <v>2.6627628504352425E-2</v>
      </c>
      <c r="F76" s="9">
        <f t="shared" si="7"/>
        <v>2.9529158377553221E-2</v>
      </c>
      <c r="G76" s="20">
        <v>0</v>
      </c>
      <c r="H76" s="20">
        <v>0</v>
      </c>
      <c r="I76" s="20">
        <v>0.20506601023035753</v>
      </c>
      <c r="J76" s="20">
        <v>0.15557401320441303</v>
      </c>
      <c r="K76" s="20">
        <v>2.2596176579240599E-2</v>
      </c>
      <c r="L76" s="20">
        <v>0</v>
      </c>
      <c r="M76" s="20">
        <v>1.5920646275655127E-2</v>
      </c>
      <c r="N76" s="20">
        <v>2.2505486336263137E-2</v>
      </c>
      <c r="O76" s="20">
        <v>3.5312469735967647E-2</v>
      </c>
      <c r="P76" s="21">
        <v>0</v>
      </c>
      <c r="Q76" s="21">
        <v>0</v>
      </c>
      <c r="R76" s="21">
        <v>3.5955421986353833E-2</v>
      </c>
      <c r="S76" s="21">
        <v>0</v>
      </c>
      <c r="T76" s="21">
        <v>6.0046417061036632E-2</v>
      </c>
      <c r="U76" s="21">
        <v>2.6696771895069922E-2</v>
      </c>
      <c r="V76" s="21">
        <v>0</v>
      </c>
      <c r="W76" s="21">
        <v>3.71758893706007E-2</v>
      </c>
      <c r="X76" s="21">
        <v>7.977415622611074E-2</v>
      </c>
      <c r="Y76" s="10">
        <f>COUNTIF(G76:X76,"&gt;0")/18</f>
        <v>0.61111111111111116</v>
      </c>
    </row>
    <row r="77" spans="1:25" s="1" customFormat="1" x14ac:dyDescent="0.2">
      <c r="A77" s="1" t="s">
        <v>518</v>
      </c>
      <c r="B77" s="1">
        <v>812.50030000000004</v>
      </c>
      <c r="C77" s="9">
        <f t="shared" si="4"/>
        <v>4.6012491799046424</v>
      </c>
      <c r="D77" s="9">
        <f t="shared" si="5"/>
        <v>1.8055678252634435</v>
      </c>
      <c r="E77" s="9">
        <f t="shared" si="6"/>
        <v>3.3999020498672161</v>
      </c>
      <c r="F77" s="9">
        <f t="shared" si="7"/>
        <v>2.5300298786648372</v>
      </c>
      <c r="G77" s="20">
        <v>5.5950810378200444</v>
      </c>
      <c r="H77" s="20">
        <v>8.7930031828229751</v>
      </c>
      <c r="I77" s="20">
        <v>3.172189348076246</v>
      </c>
      <c r="J77" s="20">
        <v>3.3890637046750776</v>
      </c>
      <c r="K77" s="20">
        <v>3.5778896609274158</v>
      </c>
      <c r="L77" s="20">
        <v>5.289283645494204</v>
      </c>
      <c r="M77" s="20">
        <v>3.160414121525597</v>
      </c>
      <c r="N77" s="20">
        <v>4.4608595629237087</v>
      </c>
      <c r="O77" s="20">
        <v>3.9734583548765152</v>
      </c>
      <c r="P77" s="21">
        <v>9.0379971680265481</v>
      </c>
      <c r="Q77" s="21">
        <v>3.888032561683394</v>
      </c>
      <c r="R77" s="21">
        <v>3.7329826898157141</v>
      </c>
      <c r="S77" s="21">
        <v>0.34304852283609416</v>
      </c>
      <c r="T77" s="21">
        <v>1.6997940753693468</v>
      </c>
      <c r="U77" s="21">
        <v>2.6718495215403277</v>
      </c>
      <c r="V77" s="21">
        <v>1.3178009915295605</v>
      </c>
      <c r="W77" s="21">
        <v>3.1299336763218308</v>
      </c>
      <c r="X77" s="21">
        <v>4.7776792416821294</v>
      </c>
      <c r="Y77" s="10">
        <f>COUNTIF(G77:X77,"&gt;0")/18</f>
        <v>1</v>
      </c>
    </row>
    <row r="78" spans="1:25" s="1" customFormat="1" x14ac:dyDescent="0.2">
      <c r="A78" s="1" t="s">
        <v>390</v>
      </c>
      <c r="B78" s="1">
        <v>834.52909999999997</v>
      </c>
      <c r="C78" s="9">
        <f t="shared" si="4"/>
        <v>1.7884455706380757</v>
      </c>
      <c r="D78" s="9">
        <f t="shared" si="5"/>
        <v>2.7534465086525581</v>
      </c>
      <c r="E78" s="9">
        <f t="shared" si="6"/>
        <v>0.46006447791837562</v>
      </c>
      <c r="F78" s="9">
        <f t="shared" si="7"/>
        <v>0.68857578688931742</v>
      </c>
      <c r="G78" s="20">
        <v>0</v>
      </c>
      <c r="H78" s="20">
        <v>7.0076707051006588</v>
      </c>
      <c r="I78" s="20">
        <v>4.9605070112022682</v>
      </c>
      <c r="J78" s="20">
        <v>5.4114962777164009E-2</v>
      </c>
      <c r="K78" s="20">
        <v>3.96449317038243</v>
      </c>
      <c r="L78" s="20">
        <v>5.173653691193042E-2</v>
      </c>
      <c r="M78" s="20">
        <v>2.4425086150623342E-2</v>
      </c>
      <c r="N78" s="20">
        <v>3.3062663217604954E-2</v>
      </c>
      <c r="O78" s="20">
        <v>0</v>
      </c>
      <c r="P78" s="21">
        <v>0.4207621443134108</v>
      </c>
      <c r="Q78" s="21">
        <v>2.1978009414008763</v>
      </c>
      <c r="R78" s="21">
        <v>0.26582424603472826</v>
      </c>
      <c r="S78" s="21">
        <v>7.0475998456001956E-2</v>
      </c>
      <c r="T78" s="21">
        <v>0.68049373698963966</v>
      </c>
      <c r="U78" s="21">
        <v>1.6914803422769114E-2</v>
      </c>
      <c r="V78" s="21">
        <v>0.38173370682137742</v>
      </c>
      <c r="W78" s="21">
        <v>6.4909048424024521E-2</v>
      </c>
      <c r="X78" s="21">
        <v>4.1665675402551401E-2</v>
      </c>
      <c r="Y78" s="10">
        <f>COUNTIF(G78:X78,"&gt;0")/18</f>
        <v>0.88888888888888884</v>
      </c>
    </row>
    <row r="79" spans="1:25" s="1" customFormat="1" x14ac:dyDescent="0.2">
      <c r="A79" s="1" t="s">
        <v>321</v>
      </c>
      <c r="B79" s="1">
        <v>834.57849999999996</v>
      </c>
      <c r="C79" s="9">
        <f t="shared" si="4"/>
        <v>2.4497643087364879E-2</v>
      </c>
      <c r="D79" s="9">
        <f t="shared" si="5"/>
        <v>2.5122260666652428E-2</v>
      </c>
      <c r="E79" s="9">
        <f t="shared" si="6"/>
        <v>4.7402396047968708E-3</v>
      </c>
      <c r="F79" s="9">
        <f t="shared" si="7"/>
        <v>7.8925731039590028E-3</v>
      </c>
      <c r="G79" s="20">
        <v>0</v>
      </c>
      <c r="H79" s="20">
        <v>6.6117780161797368E-2</v>
      </c>
      <c r="I79" s="20">
        <v>1.9382050541472188E-2</v>
      </c>
      <c r="J79" s="20">
        <v>1.6951714146614654E-2</v>
      </c>
      <c r="K79" s="20">
        <v>4.4448273795782083E-2</v>
      </c>
      <c r="L79" s="20">
        <v>0</v>
      </c>
      <c r="M79" s="20">
        <v>0</v>
      </c>
      <c r="N79" s="20">
        <v>5.5934559093561875E-2</v>
      </c>
      <c r="O79" s="20">
        <v>1.7644410047055758E-2</v>
      </c>
      <c r="P79" s="21">
        <v>0</v>
      </c>
      <c r="Q79" s="21">
        <v>2.1297384688179467E-2</v>
      </c>
      <c r="R79" s="21">
        <v>0</v>
      </c>
      <c r="S79" s="21">
        <v>0</v>
      </c>
      <c r="T79" s="21">
        <v>0</v>
      </c>
      <c r="U79" s="21">
        <v>1.489250012264213E-2</v>
      </c>
      <c r="V79" s="21">
        <v>1.7766460580747798E-3</v>
      </c>
      <c r="W79" s="21">
        <v>4.6956255742754615E-3</v>
      </c>
      <c r="X79" s="21">
        <v>0</v>
      </c>
      <c r="Y79" s="10">
        <f>COUNTIF(G79:X79,"&gt;0")/18</f>
        <v>0.55555555555555558</v>
      </c>
    </row>
    <row r="80" spans="1:25" s="1" customFormat="1" x14ac:dyDescent="0.2">
      <c r="A80" s="1" t="s">
        <v>338</v>
      </c>
      <c r="B80" s="1">
        <v>832.56290000000001</v>
      </c>
      <c r="C80" s="9">
        <f t="shared" si="4"/>
        <v>0.1251431299911151</v>
      </c>
      <c r="D80" s="9">
        <f t="shared" si="5"/>
        <v>0.1739465486660576</v>
      </c>
      <c r="E80" s="9">
        <f t="shared" si="6"/>
        <v>9.3388584199449079E-2</v>
      </c>
      <c r="F80" s="9">
        <f t="shared" si="7"/>
        <v>6.6524001089396337E-2</v>
      </c>
      <c r="G80" s="20">
        <v>0.44280687552366577</v>
      </c>
      <c r="H80" s="20">
        <v>0</v>
      </c>
      <c r="I80" s="20">
        <v>0.27922943312509729</v>
      </c>
      <c r="J80" s="20">
        <v>0</v>
      </c>
      <c r="K80" s="20">
        <v>5.1256425300938789E-2</v>
      </c>
      <c r="L80" s="20">
        <v>0.32487110815580228</v>
      </c>
      <c r="M80" s="20">
        <v>0</v>
      </c>
      <c r="N80" s="20">
        <v>0</v>
      </c>
      <c r="O80" s="20">
        <v>2.8124327814531492E-2</v>
      </c>
      <c r="P80" s="21">
        <v>0</v>
      </c>
      <c r="Q80" s="21">
        <v>0.14310721202121474</v>
      </c>
      <c r="R80" s="21">
        <v>8.2829270651227388E-2</v>
      </c>
      <c r="S80" s="21">
        <v>0</v>
      </c>
      <c r="T80" s="21">
        <v>0.1520371956281189</v>
      </c>
      <c r="U80" s="21">
        <v>0.19939992089602432</v>
      </c>
      <c r="V80" s="21">
        <v>0.10509553586693339</v>
      </c>
      <c r="W80" s="21">
        <v>7.0386323149722596E-2</v>
      </c>
      <c r="X80" s="21">
        <v>8.7641799581800323E-2</v>
      </c>
      <c r="Y80" s="10">
        <f>COUNTIF(G80:X80,"&gt;0")/18</f>
        <v>0.66666666666666663</v>
      </c>
    </row>
    <row r="81" spans="1:25" s="1" customFormat="1" x14ac:dyDescent="0.2">
      <c r="A81" s="1" t="s">
        <v>322</v>
      </c>
      <c r="B81" s="1">
        <v>856.60730000000001</v>
      </c>
      <c r="C81" s="9">
        <f t="shared" si="4"/>
        <v>0.10286874629073413</v>
      </c>
      <c r="D81" s="9">
        <f t="shared" si="5"/>
        <v>0.13976151657039435</v>
      </c>
      <c r="E81" s="9">
        <f t="shared" si="6"/>
        <v>0.70407840451929271</v>
      </c>
      <c r="F81" s="9">
        <f t="shared" si="7"/>
        <v>2.0209110636600429</v>
      </c>
      <c r="G81" s="20">
        <v>5.0299793018867452E-2</v>
      </c>
      <c r="H81" s="20">
        <v>0.2061088473276366</v>
      </c>
      <c r="I81" s="20">
        <v>0.43076805853850225</v>
      </c>
      <c r="J81" s="20">
        <v>0</v>
      </c>
      <c r="K81" s="20">
        <v>0.12876102817875731</v>
      </c>
      <c r="L81" s="20">
        <v>5.1257860078817746E-2</v>
      </c>
      <c r="M81" s="20">
        <v>0</v>
      </c>
      <c r="N81" s="20">
        <v>3.1170347890953697E-2</v>
      </c>
      <c r="O81" s="20">
        <v>2.7452781583072121E-2</v>
      </c>
      <c r="P81" s="21">
        <v>0</v>
      </c>
      <c r="Q81" s="21">
        <v>0.17980068722161807</v>
      </c>
      <c r="R81" s="21">
        <v>3.4463360112830591E-2</v>
      </c>
      <c r="S81" s="21">
        <v>6.0909508401670287</v>
      </c>
      <c r="T81" s="21">
        <v>0</v>
      </c>
      <c r="U81" s="21">
        <v>0</v>
      </c>
      <c r="V81" s="21">
        <v>0</v>
      </c>
      <c r="W81" s="21">
        <v>0</v>
      </c>
      <c r="X81" s="21">
        <v>3.1490753172157097E-2</v>
      </c>
      <c r="Y81" s="10">
        <f>COUNTIF(G81:X81,"&gt;0")/18</f>
        <v>0.61111111111111116</v>
      </c>
    </row>
    <row r="82" spans="1:25" s="1" customFormat="1" x14ac:dyDescent="0.2">
      <c r="A82" s="1" t="s">
        <v>440</v>
      </c>
      <c r="B82" s="1">
        <v>854.59169999999995</v>
      </c>
      <c r="C82" s="9">
        <f t="shared" si="4"/>
        <v>6.8113513319434054</v>
      </c>
      <c r="D82" s="9">
        <f t="shared" si="5"/>
        <v>1.5031272537361935</v>
      </c>
      <c r="E82" s="9">
        <f t="shared" si="6"/>
        <v>7.8109398009867999</v>
      </c>
      <c r="F82" s="9">
        <f t="shared" si="7"/>
        <v>2.0839973211286082</v>
      </c>
      <c r="G82" s="20">
        <v>8.4621915990406258</v>
      </c>
      <c r="H82" s="20">
        <v>5.5768915538225166</v>
      </c>
      <c r="I82" s="20">
        <v>4.2853985344023346</v>
      </c>
      <c r="J82" s="20">
        <v>8.1482422094686076</v>
      </c>
      <c r="K82" s="20">
        <v>6.0426251365851806</v>
      </c>
      <c r="L82" s="20">
        <v>8.1797358109822795</v>
      </c>
      <c r="M82" s="20">
        <v>6.038773093201713</v>
      </c>
      <c r="N82" s="20">
        <v>8.3211859855593922</v>
      </c>
      <c r="O82" s="20">
        <v>6.2471180644280082</v>
      </c>
      <c r="P82" s="21">
        <v>5.5825431447523073</v>
      </c>
      <c r="Q82" s="21">
        <v>6.7234021889150934</v>
      </c>
      <c r="R82" s="21">
        <v>9.0462767680139713</v>
      </c>
      <c r="S82" s="21">
        <v>4.0224757036985235</v>
      </c>
      <c r="T82" s="21">
        <v>8.8386214785111488</v>
      </c>
      <c r="U82" s="21">
        <v>9.0444629972166801</v>
      </c>
      <c r="V82" s="21">
        <v>9.3143968221907354</v>
      </c>
      <c r="W82" s="21">
        <v>7.1801347152943498</v>
      </c>
      <c r="X82" s="21">
        <v>10.546144390288394</v>
      </c>
      <c r="Y82" s="10">
        <f>COUNTIF(G82:X82,"&gt;0")/18</f>
        <v>1</v>
      </c>
    </row>
    <row r="83" spans="1:25" s="1" customFormat="1" x14ac:dyDescent="0.2">
      <c r="A83" s="1" t="s">
        <v>413</v>
      </c>
      <c r="B83" s="1">
        <v>852.57600000000002</v>
      </c>
      <c r="C83" s="9">
        <f t="shared" si="4"/>
        <v>1.5870434875414654</v>
      </c>
      <c r="D83" s="9">
        <f t="shared" si="5"/>
        <v>1.0757311546221107</v>
      </c>
      <c r="E83" s="9">
        <f t="shared" si="6"/>
        <v>1.4964393157582525</v>
      </c>
      <c r="F83" s="9">
        <f t="shared" si="7"/>
        <v>1.5152641268250855</v>
      </c>
      <c r="G83" s="20">
        <v>0.17223974160107977</v>
      </c>
      <c r="H83" s="20">
        <v>0.68945415754517325</v>
      </c>
      <c r="I83" s="20">
        <v>1.6681422429581663</v>
      </c>
      <c r="J83" s="20">
        <v>1.7683290501089679</v>
      </c>
      <c r="K83" s="20">
        <v>3.0370323530969605</v>
      </c>
      <c r="L83" s="20">
        <v>0.75296198838059769</v>
      </c>
      <c r="M83" s="20">
        <v>2.1795957864652391</v>
      </c>
      <c r="N83" s="20">
        <v>0.80211862979307746</v>
      </c>
      <c r="O83" s="20">
        <v>3.2135174379239255</v>
      </c>
      <c r="P83" s="21">
        <v>0.56185323366768247</v>
      </c>
      <c r="Q83" s="21">
        <v>2.9828843726210557</v>
      </c>
      <c r="R83" s="21">
        <v>3.431998444599377</v>
      </c>
      <c r="S83" s="21">
        <v>6.4861929272105129E-2</v>
      </c>
      <c r="T83" s="21">
        <v>0.52754276359739538</v>
      </c>
      <c r="U83" s="21">
        <v>2.693678917222265</v>
      </c>
      <c r="V83" s="21">
        <v>0</v>
      </c>
      <c r="W83" s="21">
        <v>3.160679724145405</v>
      </c>
      <c r="X83" s="21">
        <v>4.4454456698987066E-2</v>
      </c>
      <c r="Y83" s="10">
        <f>COUNTIF(G83:X83,"&gt;0")/18</f>
        <v>0.94444444444444442</v>
      </c>
    </row>
    <row r="84" spans="1:25" s="1" customFormat="1" x14ac:dyDescent="0.2">
      <c r="A84" s="1" t="s">
        <v>466</v>
      </c>
      <c r="B84" s="1">
        <v>850.56039999999996</v>
      </c>
      <c r="C84" s="9">
        <f t="shared" si="4"/>
        <v>5.3872118457902216</v>
      </c>
      <c r="D84" s="9">
        <f t="shared" si="5"/>
        <v>1.5120152122962185</v>
      </c>
      <c r="E84" s="9">
        <f t="shared" si="6"/>
        <v>6.4608060708182817</v>
      </c>
      <c r="F84" s="9">
        <f t="shared" si="7"/>
        <v>3.0813738903429746</v>
      </c>
      <c r="G84" s="20">
        <v>2.8943697070391341</v>
      </c>
      <c r="H84" s="20">
        <v>8.0450728337581268</v>
      </c>
      <c r="I84" s="20">
        <v>6.4497787323426126</v>
      </c>
      <c r="J84" s="20">
        <v>6.0239822588198839</v>
      </c>
      <c r="K84" s="20">
        <v>5.926612551196266</v>
      </c>
      <c r="L84" s="20">
        <v>5.3412205195173241</v>
      </c>
      <c r="M84" s="20">
        <v>3.7258214013003568</v>
      </c>
      <c r="N84" s="20">
        <v>5.3396506916104904</v>
      </c>
      <c r="O84" s="20">
        <v>4.7383979165277967</v>
      </c>
      <c r="P84" s="21">
        <v>4.2537806594778971</v>
      </c>
      <c r="Q84" s="21">
        <v>8.055271650184217</v>
      </c>
      <c r="R84" s="21">
        <v>4.4850562417383601</v>
      </c>
      <c r="S84" s="21">
        <v>12.987407908360039</v>
      </c>
      <c r="T84" s="21">
        <v>8.085186604794643</v>
      </c>
      <c r="U84" s="21">
        <v>3.634288110977991</v>
      </c>
      <c r="V84" s="21">
        <v>7.9802026267528632</v>
      </c>
      <c r="W84" s="21">
        <v>4.1682888294679215</v>
      </c>
      <c r="X84" s="21">
        <v>4.4977720056106092</v>
      </c>
      <c r="Y84" s="10">
        <f>COUNTIF(G84:X84,"&gt;0")/18</f>
        <v>1</v>
      </c>
    </row>
    <row r="85" spans="1:25" s="1" customFormat="1" x14ac:dyDescent="0.2">
      <c r="A85" s="1" t="s">
        <v>318</v>
      </c>
      <c r="B85" s="1">
        <v>848.54470000000003</v>
      </c>
      <c r="C85" s="9">
        <f t="shared" si="4"/>
        <v>1.8940320245094323E-2</v>
      </c>
      <c r="D85" s="9">
        <f t="shared" si="5"/>
        <v>2.6058600546056711E-2</v>
      </c>
      <c r="E85" s="9">
        <f t="shared" si="6"/>
        <v>4.2055315015888745E-2</v>
      </c>
      <c r="F85" s="9">
        <f t="shared" si="7"/>
        <v>4.3726559532049632E-2</v>
      </c>
      <c r="G85" s="20">
        <v>0</v>
      </c>
      <c r="H85" s="20">
        <v>6.4616289665863164E-2</v>
      </c>
      <c r="I85" s="20">
        <v>5.1181075762475943E-2</v>
      </c>
      <c r="J85" s="20">
        <v>4.0972775059730876E-2</v>
      </c>
      <c r="K85" s="20">
        <v>1.3692741717778916E-2</v>
      </c>
      <c r="L85" s="20">
        <v>0</v>
      </c>
      <c r="M85" s="20">
        <v>0</v>
      </c>
      <c r="N85" s="20">
        <v>0</v>
      </c>
      <c r="O85" s="20">
        <v>0</v>
      </c>
      <c r="P85" s="21">
        <v>0</v>
      </c>
      <c r="Q85" s="21">
        <v>3.9928332544826507E-2</v>
      </c>
      <c r="R85" s="21">
        <v>6.9742926184555257E-2</v>
      </c>
      <c r="S85" s="21">
        <v>0</v>
      </c>
      <c r="T85" s="21">
        <v>5.0322813891128047E-2</v>
      </c>
      <c r="U85" s="21">
        <v>0.13621244524057333</v>
      </c>
      <c r="V85" s="21">
        <v>0</v>
      </c>
      <c r="W85" s="21">
        <v>2.9240870131255745E-2</v>
      </c>
      <c r="X85" s="21">
        <v>5.3050447150659791E-2</v>
      </c>
      <c r="Y85" s="10">
        <f>COUNTIF(G85:X85,"&gt;0")/18</f>
        <v>0.55555555555555558</v>
      </c>
    </row>
    <row r="86" spans="1:25" s="1" customFormat="1" x14ac:dyDescent="0.2">
      <c r="A86" s="1" t="s">
        <v>312</v>
      </c>
      <c r="B86" s="1">
        <v>870.62300000000005</v>
      </c>
      <c r="C86" s="9">
        <f t="shared" si="4"/>
        <v>3.7302206056778385E-2</v>
      </c>
      <c r="D86" s="9">
        <f t="shared" si="5"/>
        <v>3.2815105167845367E-2</v>
      </c>
      <c r="E86" s="9">
        <f t="shared" si="6"/>
        <v>5.445204049391842E-2</v>
      </c>
      <c r="F86" s="9">
        <f t="shared" si="7"/>
        <v>8.7745596994738953E-2</v>
      </c>
      <c r="G86" s="20">
        <v>0</v>
      </c>
      <c r="H86" s="20">
        <v>0</v>
      </c>
      <c r="I86" s="20">
        <v>4.9662019896945901E-2</v>
      </c>
      <c r="J86" s="20">
        <v>5.3062538760026284E-2</v>
      </c>
      <c r="K86" s="20">
        <v>6.7478566719388663E-2</v>
      </c>
      <c r="L86" s="20">
        <v>7.8845799960230195E-2</v>
      </c>
      <c r="M86" s="20">
        <v>6.9121593106058685E-2</v>
      </c>
      <c r="N86" s="20">
        <v>1.7549336068355761E-2</v>
      </c>
      <c r="O86" s="20">
        <v>0</v>
      </c>
      <c r="P86" s="21">
        <v>0</v>
      </c>
      <c r="Q86" s="21">
        <v>0.13814969106815464</v>
      </c>
      <c r="R86" s="21">
        <v>5.9153625958984914E-2</v>
      </c>
      <c r="S86" s="21">
        <v>3.9519607643488219E-2</v>
      </c>
      <c r="T86" s="21">
        <v>0</v>
      </c>
      <c r="U86" s="21">
        <v>0.25324543977463804</v>
      </c>
      <c r="V86" s="21">
        <v>0</v>
      </c>
      <c r="W86" s="21">
        <v>0</v>
      </c>
      <c r="X86" s="21">
        <v>0</v>
      </c>
      <c r="Y86" s="10">
        <f>COUNTIF(G86:X86,"&gt;0")/18</f>
        <v>0.55555555555555558</v>
      </c>
    </row>
    <row r="87" spans="1:25" s="1" customFormat="1" x14ac:dyDescent="0.2">
      <c r="A87" s="1" t="s">
        <v>409</v>
      </c>
      <c r="B87" s="1">
        <v>844.56290000000001</v>
      </c>
      <c r="C87" s="9">
        <f t="shared" si="4"/>
        <v>4.8716477464278087</v>
      </c>
      <c r="D87" s="9">
        <f t="shared" si="5"/>
        <v>1.0527262120052885</v>
      </c>
      <c r="E87" s="9">
        <f t="shared" si="6"/>
        <v>5.0664118948109422</v>
      </c>
      <c r="F87" s="9">
        <f t="shared" si="7"/>
        <v>2.325012264678807</v>
      </c>
      <c r="G87" s="20">
        <v>5.7716274337863256</v>
      </c>
      <c r="H87" s="20">
        <v>5.7615139205562018</v>
      </c>
      <c r="I87" s="20">
        <v>4.256229048916345</v>
      </c>
      <c r="J87" s="20">
        <v>5.9577083195533342</v>
      </c>
      <c r="K87" s="20">
        <v>3.3598770529937734</v>
      </c>
      <c r="L87" s="20">
        <v>5.9439472005841916</v>
      </c>
      <c r="M87" s="20">
        <v>3.7372381983218497</v>
      </c>
      <c r="N87" s="20">
        <v>5.1398549046899094</v>
      </c>
      <c r="O87" s="20">
        <v>3.9168336384483537</v>
      </c>
      <c r="P87" s="21">
        <v>6.6084601743193137</v>
      </c>
      <c r="Q87" s="21">
        <v>4.3902971603217829</v>
      </c>
      <c r="R87" s="21">
        <v>4.3489330932497561</v>
      </c>
      <c r="S87" s="21">
        <v>0</v>
      </c>
      <c r="T87" s="21">
        <v>6.0681578393036419</v>
      </c>
      <c r="U87" s="21">
        <v>4.7995416312454129</v>
      </c>
      <c r="V87" s="21">
        <v>7.202116424796027</v>
      </c>
      <c r="W87" s="21">
        <v>4.2879790850185397</v>
      </c>
      <c r="X87" s="21">
        <v>7.8922216450440041</v>
      </c>
      <c r="Y87" s="10">
        <f>COUNTIF(G87:X87,"&gt;0")/18</f>
        <v>0.94444444444444442</v>
      </c>
    </row>
    <row r="88" spans="1:25" s="1" customFormat="1" x14ac:dyDescent="0.2">
      <c r="A88" s="1" t="s">
        <v>326</v>
      </c>
      <c r="B88" s="1">
        <v>868.60730000000001</v>
      </c>
      <c r="C88" s="9">
        <f t="shared" si="4"/>
        <v>0.33102345007569828</v>
      </c>
      <c r="D88" s="9">
        <f t="shared" si="5"/>
        <v>0.60889489902789429</v>
      </c>
      <c r="E88" s="9">
        <f t="shared" si="6"/>
        <v>0.32710721134471171</v>
      </c>
      <c r="F88" s="9">
        <f t="shared" si="7"/>
        <v>0.74425900959456237</v>
      </c>
      <c r="G88" s="20">
        <v>0</v>
      </c>
      <c r="H88" s="20">
        <v>0.4231867899717236</v>
      </c>
      <c r="I88" s="20">
        <v>1.7999163598471879</v>
      </c>
      <c r="J88" s="20">
        <v>2.6217934315506893E-2</v>
      </c>
      <c r="K88" s="20">
        <v>0.729889966546866</v>
      </c>
      <c r="L88" s="20">
        <v>0</v>
      </c>
      <c r="M88" s="20">
        <v>0</v>
      </c>
      <c r="N88" s="20">
        <v>0</v>
      </c>
      <c r="O88" s="20">
        <v>0</v>
      </c>
      <c r="P88" s="21">
        <v>6.4302337287452299E-2</v>
      </c>
      <c r="Q88" s="21">
        <v>0.26824337253196684</v>
      </c>
      <c r="R88" s="21">
        <v>2.5713707324372548E-2</v>
      </c>
      <c r="S88" s="21">
        <v>2.2990425671911376</v>
      </c>
      <c r="T88" s="21">
        <v>5.4251730117826906E-2</v>
      </c>
      <c r="U88" s="21">
        <v>0</v>
      </c>
      <c r="V88" s="21">
        <v>8.4065369474437643E-2</v>
      </c>
      <c r="W88" s="21">
        <v>0</v>
      </c>
      <c r="X88" s="21">
        <v>0.14834581817521167</v>
      </c>
      <c r="Y88" s="10">
        <f>COUNTIF(G88:X88,"&gt;0")/18</f>
        <v>0.61111111111111116</v>
      </c>
    </row>
    <row r="89" spans="1:25" s="1" customFormat="1" x14ac:dyDescent="0.2">
      <c r="A89" s="1" t="s">
        <v>358</v>
      </c>
      <c r="B89" s="1">
        <v>842.54719999999998</v>
      </c>
      <c r="C89" s="9">
        <f t="shared" si="4"/>
        <v>8.5212417559889966E-2</v>
      </c>
      <c r="D89" s="9">
        <f t="shared" si="5"/>
        <v>7.1566501283822859E-2</v>
      </c>
      <c r="E89" s="9">
        <f t="shared" si="6"/>
        <v>6.9333241375234528E-2</v>
      </c>
      <c r="F89" s="9">
        <f t="shared" si="7"/>
        <v>8.1677701967931435E-2</v>
      </c>
      <c r="G89" s="20">
        <v>5.0412111004539545E-2</v>
      </c>
      <c r="H89" s="20">
        <v>0.13600731429704882</v>
      </c>
      <c r="I89" s="20">
        <v>8.5241907646475462E-2</v>
      </c>
      <c r="J89" s="20">
        <v>0.23861493811052881</v>
      </c>
      <c r="K89" s="20">
        <v>4.2766928451763254E-2</v>
      </c>
      <c r="L89" s="20">
        <v>0</v>
      </c>
      <c r="M89" s="20">
        <v>5.3018258984995098E-2</v>
      </c>
      <c r="N89" s="20">
        <v>3.8559170551845989E-2</v>
      </c>
      <c r="O89" s="20">
        <v>0.12229112899181269</v>
      </c>
      <c r="P89" s="21">
        <v>0</v>
      </c>
      <c r="Q89" s="21">
        <v>0</v>
      </c>
      <c r="R89" s="21">
        <v>2.5822640024950386E-2</v>
      </c>
      <c r="S89" s="21">
        <v>0</v>
      </c>
      <c r="T89" s="21">
        <v>0.20424619403916686</v>
      </c>
      <c r="U89" s="21">
        <v>2.4808105980689197E-2</v>
      </c>
      <c r="V89" s="21">
        <v>0.12044570484656593</v>
      </c>
      <c r="W89" s="21">
        <v>0.188400448803971</v>
      </c>
      <c r="X89" s="21">
        <v>6.0276078681767431E-2</v>
      </c>
      <c r="Y89" s="10">
        <f>COUNTIF(G89:X89,"&gt;0")/18</f>
        <v>0.77777777777777779</v>
      </c>
    </row>
    <row r="90" spans="1:25" s="1" customFormat="1" x14ac:dyDescent="0.2">
      <c r="A90" s="1" t="s">
        <v>519</v>
      </c>
      <c r="B90" s="1">
        <v>840.53160000000003</v>
      </c>
      <c r="C90" s="9">
        <f t="shared" si="4"/>
        <v>0.97364900062416693</v>
      </c>
      <c r="D90" s="9">
        <f t="shared" si="5"/>
        <v>0.51193578998454659</v>
      </c>
      <c r="E90" s="9">
        <f t="shared" si="6"/>
        <v>2.4595938816140706</v>
      </c>
      <c r="F90" s="9">
        <f t="shared" si="7"/>
        <v>5.560989725000411</v>
      </c>
      <c r="G90" s="20">
        <v>0.2439234323012314</v>
      </c>
      <c r="H90" s="20">
        <v>0.81292514905256252</v>
      </c>
      <c r="I90" s="20">
        <v>0.45028341351508111</v>
      </c>
      <c r="J90" s="20">
        <v>0.9245012414418079</v>
      </c>
      <c r="K90" s="20">
        <v>1.0043362500895625</v>
      </c>
      <c r="L90" s="20">
        <v>1.7772568178308348</v>
      </c>
      <c r="M90" s="20">
        <v>1.4511638822537511</v>
      </c>
      <c r="N90" s="20">
        <v>1.4826975208350808</v>
      </c>
      <c r="O90" s="20">
        <v>0.61575329829759129</v>
      </c>
      <c r="P90" s="21">
        <v>0.36472062252754273</v>
      </c>
      <c r="Q90" s="21">
        <v>0.35252754321994229</v>
      </c>
      <c r="R90" s="21">
        <v>0.94198613744841997</v>
      </c>
      <c r="S90" s="21">
        <v>17.277607474710294</v>
      </c>
      <c r="T90" s="21">
        <v>0.76801830111517577</v>
      </c>
      <c r="U90" s="21">
        <v>0.37281018769903301</v>
      </c>
      <c r="V90" s="21">
        <v>0.83685258705507659</v>
      </c>
      <c r="W90" s="21">
        <v>0.55036683198351144</v>
      </c>
      <c r="X90" s="21">
        <v>0.67145524876763973</v>
      </c>
      <c r="Y90" s="10">
        <f>COUNTIF(G90:X90,"&gt;0")/18</f>
        <v>1</v>
      </c>
    </row>
    <row r="91" spans="1:25" s="1" customFormat="1" x14ac:dyDescent="0.2">
      <c r="A91" s="1" t="s">
        <v>391</v>
      </c>
      <c r="B91" s="1">
        <v>864.57600000000002</v>
      </c>
      <c r="C91" s="9">
        <f t="shared" si="4"/>
        <v>8.7986895468667933E-2</v>
      </c>
      <c r="D91" s="9">
        <f t="shared" si="5"/>
        <v>0.14455734799747619</v>
      </c>
      <c r="E91" s="9">
        <f t="shared" si="6"/>
        <v>0.35541013577721853</v>
      </c>
      <c r="F91" s="9">
        <f t="shared" si="7"/>
        <v>0.97704629526476205</v>
      </c>
      <c r="G91" s="20">
        <v>3.5975906905839419E-2</v>
      </c>
      <c r="H91" s="20">
        <v>7.6998400326690641E-2</v>
      </c>
      <c r="I91" s="20">
        <v>0.46511671209915606</v>
      </c>
      <c r="J91" s="20">
        <v>1.8543290407521441E-2</v>
      </c>
      <c r="K91" s="20">
        <v>3.8240243424146149E-2</v>
      </c>
      <c r="L91" s="20">
        <v>0</v>
      </c>
      <c r="M91" s="20">
        <v>3.1469102595039065E-2</v>
      </c>
      <c r="N91" s="20">
        <v>9.8941455032114323E-2</v>
      </c>
      <c r="O91" s="20">
        <v>2.6596948427504166E-2</v>
      </c>
      <c r="P91" s="21">
        <v>0</v>
      </c>
      <c r="Q91" s="21">
        <v>3.321963347124219E-2</v>
      </c>
      <c r="R91" s="21">
        <v>2.5797494044873429E-2</v>
      </c>
      <c r="S91" s="21">
        <v>2.9601624355573604</v>
      </c>
      <c r="T91" s="21">
        <v>3.4108999180363045E-2</v>
      </c>
      <c r="U91" s="21">
        <v>2.291290596577663E-2</v>
      </c>
      <c r="V91" s="21">
        <v>7.3448651123105446E-2</v>
      </c>
      <c r="W91" s="21">
        <v>1.6236686794328891E-4</v>
      </c>
      <c r="X91" s="21">
        <v>4.8878735784301942E-2</v>
      </c>
      <c r="Y91" s="10">
        <f>COUNTIF(G91:X91,"&gt;0")/18</f>
        <v>0.88888888888888884</v>
      </c>
    </row>
    <row r="92" spans="1:25" s="1" customFormat="1" x14ac:dyDescent="0.2">
      <c r="A92" s="1" t="s">
        <v>397</v>
      </c>
      <c r="B92" s="1">
        <v>862.56039999999996</v>
      </c>
      <c r="C92" s="9">
        <f t="shared" si="4"/>
        <v>3.3592894259792425</v>
      </c>
      <c r="D92" s="9">
        <f t="shared" si="5"/>
        <v>5.3599720123541701</v>
      </c>
      <c r="E92" s="9">
        <f t="shared" si="6"/>
        <v>4.6359221404872217</v>
      </c>
      <c r="F92" s="9">
        <f t="shared" si="7"/>
        <v>8.3667772236850784</v>
      </c>
      <c r="G92" s="20">
        <v>0.1263589042068797</v>
      </c>
      <c r="H92" s="20">
        <v>10.292837078882725</v>
      </c>
      <c r="I92" s="20">
        <v>14.260922419934801</v>
      </c>
      <c r="J92" s="20">
        <v>0</v>
      </c>
      <c r="K92" s="20">
        <v>4.6636441895575604</v>
      </c>
      <c r="L92" s="20">
        <v>0.34302817171942673</v>
      </c>
      <c r="M92" s="20">
        <v>0.43642628634207131</v>
      </c>
      <c r="N92" s="20">
        <v>8.3940653099975962E-2</v>
      </c>
      <c r="O92" s="20">
        <v>2.6447130069738367E-2</v>
      </c>
      <c r="P92" s="21">
        <v>0.83788837894029466</v>
      </c>
      <c r="Q92" s="21">
        <v>4.8306316994725798</v>
      </c>
      <c r="R92" s="21">
        <v>1.8177587258886014</v>
      </c>
      <c r="S92" s="21">
        <v>26.230751968938506</v>
      </c>
      <c r="T92" s="21">
        <v>1.5029228654612938</v>
      </c>
      <c r="U92" s="21">
        <v>7.8566627630523939E-2</v>
      </c>
      <c r="V92" s="21">
        <v>0.34402374599538132</v>
      </c>
      <c r="W92" s="21">
        <v>0.10908899156409983</v>
      </c>
      <c r="X92" s="21">
        <v>5.971666260493719</v>
      </c>
      <c r="Y92" s="10">
        <f>COUNTIF(G92:X92,"&gt;0")/18</f>
        <v>0.94444444444444442</v>
      </c>
    </row>
    <row r="93" spans="1:25" s="1" customFormat="1" x14ac:dyDescent="0.2">
      <c r="A93" s="1" t="s">
        <v>429</v>
      </c>
      <c r="B93" s="1">
        <v>858.52909999999997</v>
      </c>
      <c r="C93" s="9">
        <f t="shared" si="4"/>
        <v>13.709400933058152</v>
      </c>
      <c r="D93" s="9">
        <f t="shared" si="5"/>
        <v>5.8015681715263634</v>
      </c>
      <c r="E93" s="9">
        <f t="shared" si="6"/>
        <v>14.786974943417489</v>
      </c>
      <c r="F93" s="9">
        <f t="shared" si="7"/>
        <v>6.6545503388500071</v>
      </c>
      <c r="G93" s="20">
        <v>18.934223027020064</v>
      </c>
      <c r="H93" s="20">
        <v>13.76045165800611</v>
      </c>
      <c r="I93" s="20">
        <v>7.2809106668003629</v>
      </c>
      <c r="J93" s="20">
        <v>13.947660579075126</v>
      </c>
      <c r="K93" s="20">
        <v>8.4395668256170939</v>
      </c>
      <c r="L93" s="20">
        <v>19.871864581884584</v>
      </c>
      <c r="M93" s="20">
        <v>5.4727753298822783</v>
      </c>
      <c r="N93" s="20">
        <v>21.893981901479155</v>
      </c>
      <c r="O93" s="20">
        <v>13.783173827758594</v>
      </c>
      <c r="P93" s="21">
        <v>10.048702520845886</v>
      </c>
      <c r="Q93" s="21">
        <v>16.937197739289672</v>
      </c>
      <c r="R93" s="21">
        <v>7.1183623529934072</v>
      </c>
      <c r="S93" s="21">
        <v>4.5668003455527257</v>
      </c>
      <c r="T93" s="21">
        <v>18.445827931025306</v>
      </c>
      <c r="U93" s="21">
        <v>12.677096213177764</v>
      </c>
      <c r="V93" s="21">
        <v>19.693533897360759</v>
      </c>
      <c r="W93" s="21">
        <v>18.353903569675339</v>
      </c>
      <c r="X93" s="21">
        <v>25.24134992083653</v>
      </c>
      <c r="Y93" s="10">
        <f>COUNTIF(G93:X93,"&gt;0")/18</f>
        <v>1</v>
      </c>
    </row>
    <row r="94" spans="1:25" s="1" customFormat="1" x14ac:dyDescent="0.2">
      <c r="A94" s="1" t="s">
        <v>355</v>
      </c>
      <c r="B94" s="1">
        <v>866.64110000000005</v>
      </c>
      <c r="C94" s="9">
        <f t="shared" si="4"/>
        <v>0.24151000588922017</v>
      </c>
      <c r="D94" s="9">
        <f t="shared" si="5"/>
        <v>0.20517565364152526</v>
      </c>
      <c r="E94" s="9">
        <f t="shared" si="6"/>
        <v>0.3791601702192452</v>
      </c>
      <c r="F94" s="9">
        <f t="shared" si="7"/>
        <v>0.47501723890215586</v>
      </c>
      <c r="G94" s="20">
        <v>0</v>
      </c>
      <c r="H94" s="20">
        <v>0</v>
      </c>
      <c r="I94" s="20">
        <v>0.21204798421579563</v>
      </c>
      <c r="J94" s="20">
        <v>0.4305605264847937</v>
      </c>
      <c r="K94" s="20">
        <v>0.55840373278477862</v>
      </c>
      <c r="L94" s="20">
        <v>4.4610818924807775E-2</v>
      </c>
      <c r="M94" s="20">
        <v>0.36416437142961322</v>
      </c>
      <c r="N94" s="20">
        <v>0.16784828979914443</v>
      </c>
      <c r="O94" s="20">
        <v>0.39595432936404829</v>
      </c>
      <c r="P94" s="21">
        <v>0</v>
      </c>
      <c r="Q94" s="21">
        <v>0.32246699951484992</v>
      </c>
      <c r="R94" s="21">
        <v>0.9939048888012072</v>
      </c>
      <c r="S94" s="21">
        <v>5.0770195769473572E-2</v>
      </c>
      <c r="T94" s="21">
        <v>2.2094544876977464E-2</v>
      </c>
      <c r="U94" s="21">
        <v>1.1036434382604678</v>
      </c>
      <c r="V94" s="21">
        <v>0</v>
      </c>
      <c r="W94" s="21">
        <v>0.88596717758834709</v>
      </c>
      <c r="X94" s="21">
        <v>3.3594287161883549E-2</v>
      </c>
      <c r="Y94" s="10">
        <f>COUNTIF(G94:X94,"&gt;0")/18</f>
        <v>0.77777777777777779</v>
      </c>
    </row>
    <row r="95" spans="1:25" s="1" customFormat="1" x14ac:dyDescent="0.2">
      <c r="A95" s="1" t="s">
        <v>441</v>
      </c>
      <c r="B95" s="1">
        <v>878.59169999999995</v>
      </c>
      <c r="C95" s="9">
        <f t="shared" si="4"/>
        <v>6.9564723615669575</v>
      </c>
      <c r="D95" s="9">
        <f t="shared" si="5"/>
        <v>1.6330180426406771</v>
      </c>
      <c r="E95" s="9">
        <f t="shared" si="6"/>
        <v>6.2729623878065643</v>
      </c>
      <c r="F95" s="9">
        <f t="shared" si="7"/>
        <v>2.9198584785858679</v>
      </c>
      <c r="G95" s="20">
        <v>9.9077815047076694</v>
      </c>
      <c r="H95" s="20">
        <v>6.1050968783618975</v>
      </c>
      <c r="I95" s="20">
        <v>4.2629335615865731</v>
      </c>
      <c r="J95" s="20">
        <v>5.476176191985628</v>
      </c>
      <c r="K95" s="20">
        <v>7.4618577235432468</v>
      </c>
      <c r="L95" s="20">
        <v>7.1603742708025022</v>
      </c>
      <c r="M95" s="20">
        <v>8.1853830838229449</v>
      </c>
      <c r="N95" s="20">
        <v>6.4603781351497069</v>
      </c>
      <c r="O95" s="20">
        <v>7.5882699041424413</v>
      </c>
      <c r="P95" s="21">
        <v>5.2026377973060089</v>
      </c>
      <c r="Q95" s="21">
        <v>4.4091637541118782</v>
      </c>
      <c r="R95" s="21">
        <v>6.4324161544326293</v>
      </c>
      <c r="S95" s="21">
        <v>13.558679929594817</v>
      </c>
      <c r="T95" s="21">
        <v>5.620369454397717</v>
      </c>
      <c r="U95" s="21">
        <v>5.4574002019413932</v>
      </c>
      <c r="V95" s="21">
        <v>3.7880497080365481</v>
      </c>
      <c r="W95" s="21">
        <v>4.7577155242663691</v>
      </c>
      <c r="X95" s="21">
        <v>7.2302289661717261</v>
      </c>
      <c r="Y95" s="10">
        <f>COUNTIF(G95:X95,"&gt;0")/18</f>
        <v>1</v>
      </c>
    </row>
    <row r="96" spans="1:25" s="1" customFormat="1" x14ac:dyDescent="0.2">
      <c r="A96" s="1" t="s">
        <v>324</v>
      </c>
      <c r="B96" s="1">
        <v>876.57600000000002</v>
      </c>
      <c r="C96" s="9">
        <f t="shared" si="4"/>
        <v>2.1095363481040037E-2</v>
      </c>
      <c r="D96" s="9">
        <f t="shared" si="5"/>
        <v>2.6173708515972359E-2</v>
      </c>
      <c r="E96" s="9">
        <f t="shared" si="6"/>
        <v>2.9892087987376081E-2</v>
      </c>
      <c r="F96" s="9">
        <f t="shared" si="7"/>
        <v>2.4299399111790711E-2</v>
      </c>
      <c r="G96" s="20">
        <v>4.4288435861490156E-3</v>
      </c>
      <c r="H96" s="20">
        <v>6.8032352760631257E-2</v>
      </c>
      <c r="I96" s="20">
        <v>0</v>
      </c>
      <c r="J96" s="20">
        <v>0</v>
      </c>
      <c r="K96" s="20">
        <v>0</v>
      </c>
      <c r="L96" s="20">
        <v>0</v>
      </c>
      <c r="M96" s="20">
        <v>5.0138991138347466E-2</v>
      </c>
      <c r="N96" s="20">
        <v>3.9191161670005054E-2</v>
      </c>
      <c r="O96" s="20">
        <v>2.806692217422754E-2</v>
      </c>
      <c r="P96" s="21">
        <v>4.4653630558161753E-2</v>
      </c>
      <c r="Q96" s="21">
        <v>2.9489135213676989E-2</v>
      </c>
      <c r="R96" s="21">
        <v>3.4405125080984499E-2</v>
      </c>
      <c r="S96" s="21">
        <v>0</v>
      </c>
      <c r="T96" s="21">
        <v>5.1055178614551368E-2</v>
      </c>
      <c r="U96" s="21">
        <v>6.2606675858319763E-2</v>
      </c>
      <c r="V96" s="21">
        <v>0</v>
      </c>
      <c r="W96" s="21">
        <v>0</v>
      </c>
      <c r="X96" s="21">
        <v>4.6819046560690331E-2</v>
      </c>
      <c r="Y96" s="10">
        <f>COUNTIF(G96:X96,"&gt;0")/18</f>
        <v>0.61111111111111116</v>
      </c>
    </row>
    <row r="97" spans="1:25" s="1" customFormat="1" x14ac:dyDescent="0.2">
      <c r="A97" s="1" t="s">
        <v>323</v>
      </c>
      <c r="B97" s="1">
        <v>874.56039999999996</v>
      </c>
      <c r="C97" s="9">
        <f t="shared" si="4"/>
        <v>2.016564523910238E-2</v>
      </c>
      <c r="D97" s="9">
        <f t="shared" si="5"/>
        <v>2.079458209531794E-2</v>
      </c>
      <c r="E97" s="9">
        <f t="shared" si="6"/>
        <v>3.026283797378097E-2</v>
      </c>
      <c r="F97" s="9">
        <f t="shared" si="7"/>
        <v>3.8337669115243743E-2</v>
      </c>
      <c r="G97" s="20">
        <v>3.4391332264527799E-2</v>
      </c>
      <c r="H97" s="20">
        <v>5.4661989218989085E-2</v>
      </c>
      <c r="I97" s="20">
        <v>0</v>
      </c>
      <c r="J97" s="20">
        <v>2.4296956805736982E-2</v>
      </c>
      <c r="K97" s="20">
        <v>2.9792903085396453E-2</v>
      </c>
      <c r="L97" s="20">
        <v>0</v>
      </c>
      <c r="M97" s="20">
        <v>0</v>
      </c>
      <c r="N97" s="20">
        <v>3.8347625777271112E-2</v>
      </c>
      <c r="O97" s="20">
        <v>0</v>
      </c>
      <c r="P97" s="21">
        <v>0</v>
      </c>
      <c r="Q97" s="21">
        <v>1.8988452402092407E-2</v>
      </c>
      <c r="R97" s="21">
        <v>4.7791915369600195E-2</v>
      </c>
      <c r="S97" s="21">
        <v>0</v>
      </c>
      <c r="T97" s="21">
        <v>9.4361017039833156E-2</v>
      </c>
      <c r="U97" s="21">
        <v>8.9479472847455652E-2</v>
      </c>
      <c r="V97" s="21">
        <v>0</v>
      </c>
      <c r="W97" s="21">
        <v>2.1098472918575743E-2</v>
      </c>
      <c r="X97" s="21">
        <v>6.4621118647159028E-4</v>
      </c>
      <c r="Y97" s="10">
        <f>COUNTIF(G97:X97,"&gt;0")/18</f>
        <v>0.61111111111111116</v>
      </c>
    </row>
    <row r="98" spans="1:25" s="1" customFormat="1" x14ac:dyDescent="0.2">
      <c r="A98" s="1" t="s">
        <v>370</v>
      </c>
      <c r="B98" s="1">
        <v>880.65679999999998</v>
      </c>
      <c r="C98" s="9">
        <f t="shared" si="4"/>
        <v>8.8814173488791226E-2</v>
      </c>
      <c r="D98" s="9">
        <f t="shared" si="5"/>
        <v>4.9614781328764415E-2</v>
      </c>
      <c r="E98" s="9">
        <f t="shared" si="6"/>
        <v>0.11072880279807652</v>
      </c>
      <c r="F98" s="9">
        <f t="shared" si="7"/>
        <v>0.11588430803369246</v>
      </c>
      <c r="G98" s="20">
        <v>4.9408293570889342E-2</v>
      </c>
      <c r="H98" s="20">
        <v>5.0923679326754658E-2</v>
      </c>
      <c r="I98" s="20">
        <v>9.5955819269047615E-2</v>
      </c>
      <c r="J98" s="20">
        <v>5.5458628982689669E-2</v>
      </c>
      <c r="K98" s="20">
        <v>9.4121916246086262E-2</v>
      </c>
      <c r="L98" s="20">
        <v>0.18242592001277896</v>
      </c>
      <c r="M98" s="20">
        <v>0.15705097211155791</v>
      </c>
      <c r="N98" s="20">
        <v>6.2818013759662603E-2</v>
      </c>
      <c r="O98" s="20">
        <v>5.116431811965403E-2</v>
      </c>
      <c r="P98" s="21">
        <v>0</v>
      </c>
      <c r="Q98" s="21">
        <v>5.658419294985894E-2</v>
      </c>
      <c r="R98" s="21">
        <v>0.27945999889720913</v>
      </c>
      <c r="S98" s="21">
        <v>0.15828953631962878</v>
      </c>
      <c r="T98" s="21">
        <v>0</v>
      </c>
      <c r="U98" s="21">
        <v>0.22242438238171938</v>
      </c>
      <c r="V98" s="21">
        <v>0</v>
      </c>
      <c r="W98" s="21">
        <v>0.24669244786263039</v>
      </c>
      <c r="X98" s="21">
        <v>3.3108666771642072E-2</v>
      </c>
      <c r="Y98" s="10">
        <f>COUNTIF(G98:X98,"&gt;0")/18</f>
        <v>0.83333333333333337</v>
      </c>
    </row>
    <row r="99" spans="1:25" s="1" customFormat="1" x14ac:dyDescent="0.2">
      <c r="A99" s="1" t="s">
        <v>333</v>
      </c>
      <c r="B99" s="1">
        <v>902.68560000000002</v>
      </c>
      <c r="C99" s="9">
        <f t="shared" si="4"/>
        <v>4.6824385646905775E-2</v>
      </c>
      <c r="D99" s="9">
        <f t="shared" si="5"/>
        <v>7.3146160190062412E-2</v>
      </c>
      <c r="E99" s="9">
        <f t="shared" si="6"/>
        <v>9.3656492361682164E-2</v>
      </c>
      <c r="F99" s="9">
        <f t="shared" si="7"/>
        <v>0.11024992539507553</v>
      </c>
      <c r="G99" s="20">
        <v>0</v>
      </c>
      <c r="H99" s="20">
        <v>0</v>
      </c>
      <c r="I99" s="20">
        <v>5.7385978785526662E-2</v>
      </c>
      <c r="J99" s="20">
        <v>0.22953478579334793</v>
      </c>
      <c r="K99" s="20">
        <v>0</v>
      </c>
      <c r="L99" s="20">
        <v>0</v>
      </c>
      <c r="M99" s="20">
        <v>3.052985145186227E-2</v>
      </c>
      <c r="N99" s="20">
        <v>4.1510837707100616E-2</v>
      </c>
      <c r="O99" s="20">
        <v>6.2458017084314491E-2</v>
      </c>
      <c r="P99" s="21">
        <v>0</v>
      </c>
      <c r="Q99" s="21">
        <v>0.12994263573217837</v>
      </c>
      <c r="R99" s="21">
        <v>5.0020700440341896E-2</v>
      </c>
      <c r="S99" s="21">
        <v>0</v>
      </c>
      <c r="T99" s="21">
        <v>5.7720087415121676E-2</v>
      </c>
      <c r="U99" s="21">
        <v>0.35604222862733098</v>
      </c>
      <c r="V99" s="21">
        <v>7.592431258977167E-2</v>
      </c>
      <c r="W99" s="21">
        <v>3.2197486977682738E-2</v>
      </c>
      <c r="X99" s="21">
        <v>0.14106097947271204</v>
      </c>
      <c r="Y99" s="10">
        <f>COUNTIF(G99:X99,"&gt;0")/18</f>
        <v>0.66666666666666663</v>
      </c>
    </row>
    <row r="100" spans="1:25" s="1" customFormat="1" x14ac:dyDescent="0.2">
      <c r="A100" s="1" t="s">
        <v>304</v>
      </c>
      <c r="B100" s="1">
        <v>884.54470000000003</v>
      </c>
      <c r="C100" s="9">
        <f t="shared" si="4"/>
        <v>1.1746116398922748E-2</v>
      </c>
      <c r="D100" s="9">
        <f t="shared" si="5"/>
        <v>1.7269381737273666E-2</v>
      </c>
      <c r="E100" s="9">
        <f t="shared" si="6"/>
        <v>2.343178687621186E-2</v>
      </c>
      <c r="F100" s="9">
        <f t="shared" si="7"/>
        <v>2.7332845355204881E-2</v>
      </c>
      <c r="G100" s="20">
        <v>0</v>
      </c>
      <c r="H100" s="20">
        <v>0</v>
      </c>
      <c r="I100" s="20">
        <v>3.0237753992356769E-2</v>
      </c>
      <c r="J100" s="20">
        <v>4.2951514466347908E-2</v>
      </c>
      <c r="K100" s="20">
        <v>0</v>
      </c>
      <c r="L100" s="20">
        <v>0</v>
      </c>
      <c r="M100" s="20">
        <v>2.9291245242953422E-2</v>
      </c>
      <c r="N100" s="20">
        <v>3.2345338886466462E-3</v>
      </c>
      <c r="O100" s="20">
        <v>0</v>
      </c>
      <c r="P100" s="21">
        <v>0</v>
      </c>
      <c r="Q100" s="21">
        <v>3.4552375768369413E-2</v>
      </c>
      <c r="R100" s="21">
        <v>4.7545798413008045E-2</v>
      </c>
      <c r="S100" s="21">
        <v>0</v>
      </c>
      <c r="T100" s="21">
        <v>3.5967236181614404E-2</v>
      </c>
      <c r="U100" s="21">
        <v>1.5896707821577628E-2</v>
      </c>
      <c r="V100" s="21">
        <v>7.692396370133725E-2</v>
      </c>
      <c r="W100" s="21">
        <v>0</v>
      </c>
      <c r="X100" s="21">
        <v>0</v>
      </c>
      <c r="Y100" s="10">
        <f>COUNTIF(G100:X100,"&gt;0")/18</f>
        <v>0.5</v>
      </c>
    </row>
    <row r="101" spans="1:25" s="1" customFormat="1" x14ac:dyDescent="0.2">
      <c r="A101" s="1" t="s">
        <v>309</v>
      </c>
      <c r="B101" s="1">
        <v>872.5942</v>
      </c>
      <c r="C101" s="9">
        <f t="shared" si="4"/>
        <v>1.9155917599586812E-2</v>
      </c>
      <c r="D101" s="9">
        <f t="shared" si="5"/>
        <v>2.0546917310767954E-2</v>
      </c>
      <c r="E101" s="9">
        <f t="shared" si="6"/>
        <v>4.650417805586813E-3</v>
      </c>
      <c r="F101" s="9">
        <f t="shared" si="7"/>
        <v>9.3183172123290307E-3</v>
      </c>
      <c r="G101" s="20">
        <v>5.1673467516315325E-2</v>
      </c>
      <c r="H101" s="20">
        <v>0</v>
      </c>
      <c r="I101" s="20">
        <v>1.6879935372707953E-2</v>
      </c>
      <c r="J101" s="20">
        <v>0</v>
      </c>
      <c r="K101" s="20">
        <v>2.3697094240184218E-2</v>
      </c>
      <c r="L101" s="20">
        <v>3.8914747257357614E-2</v>
      </c>
      <c r="M101" s="20">
        <v>6.3560255351067987E-4</v>
      </c>
      <c r="N101" s="20">
        <v>0</v>
      </c>
      <c r="O101" s="20">
        <v>4.060241145620553E-2</v>
      </c>
      <c r="P101" s="21">
        <v>9.5232687427933196E-3</v>
      </c>
      <c r="Q101" s="21">
        <v>2.7911793526388277E-2</v>
      </c>
      <c r="R101" s="21">
        <v>0</v>
      </c>
      <c r="S101" s="21">
        <v>0</v>
      </c>
      <c r="T101" s="21">
        <v>0</v>
      </c>
      <c r="U101" s="21">
        <v>4.4186979810997224E-3</v>
      </c>
      <c r="V101" s="21">
        <v>0</v>
      </c>
      <c r="W101" s="21">
        <v>0</v>
      </c>
      <c r="X101" s="21">
        <v>0</v>
      </c>
      <c r="Y101" s="10">
        <f>COUNTIF(G101:X101,"&gt;0")/18</f>
        <v>0.5</v>
      </c>
    </row>
    <row r="102" spans="1:25" s="1" customFormat="1" x14ac:dyDescent="0.2">
      <c r="A102" s="1" t="s">
        <v>392</v>
      </c>
      <c r="B102" s="1">
        <v>870.57849999999996</v>
      </c>
      <c r="C102" s="9">
        <f t="shared" si="4"/>
        <v>9.0144928174646671E-2</v>
      </c>
      <c r="D102" s="9">
        <f t="shared" si="5"/>
        <v>0.10095552472828495</v>
      </c>
      <c r="E102" s="9">
        <f t="shared" si="6"/>
        <v>8.4211722156232849E-2</v>
      </c>
      <c r="F102" s="9">
        <f t="shared" si="7"/>
        <v>7.8744866970881941E-2</v>
      </c>
      <c r="G102" s="20">
        <v>0.31676473110869535</v>
      </c>
      <c r="H102" s="20">
        <v>6.8228500356274549E-2</v>
      </c>
      <c r="I102" s="20">
        <v>4.4823492677852378E-2</v>
      </c>
      <c r="J102" s="20">
        <v>4.5292610900555065E-2</v>
      </c>
      <c r="K102" s="20">
        <v>5.0206720553274478E-2</v>
      </c>
      <c r="L102" s="20">
        <v>3.9724900695990183E-2</v>
      </c>
      <c r="M102" s="20">
        <v>0</v>
      </c>
      <c r="N102" s="20">
        <v>4.8318884600836498E-2</v>
      </c>
      <c r="O102" s="20">
        <v>0.19794451267834148</v>
      </c>
      <c r="P102" s="21">
        <v>6.5149914663601358E-2</v>
      </c>
      <c r="Q102" s="21">
        <v>2.9436400388186578E-2</v>
      </c>
      <c r="R102" s="21">
        <v>3.2190406138864827E-3</v>
      </c>
      <c r="S102" s="21">
        <v>0</v>
      </c>
      <c r="T102" s="21">
        <v>9.1809082023973684E-2</v>
      </c>
      <c r="U102" s="21">
        <v>0.1829507218049829</v>
      </c>
      <c r="V102" s="21">
        <v>6.3154908807987881E-2</v>
      </c>
      <c r="W102" s="21">
        <v>8.8570160458376776E-2</v>
      </c>
      <c r="X102" s="21">
        <v>0.23361527064509999</v>
      </c>
      <c r="Y102" s="10">
        <f>COUNTIF(G102:X102,"&gt;0")/18</f>
        <v>0.88888888888888884</v>
      </c>
    </row>
    <row r="103" spans="1:25" s="1" customFormat="1" x14ac:dyDescent="0.2">
      <c r="A103" s="1" t="s">
        <v>496</v>
      </c>
      <c r="B103" s="1">
        <v>868.56290000000001</v>
      </c>
      <c r="C103" s="9">
        <f t="shared" si="4"/>
        <v>1.7254077025339878</v>
      </c>
      <c r="D103" s="9">
        <f t="shared" si="5"/>
        <v>0.6730267147562955</v>
      </c>
      <c r="E103" s="9">
        <f t="shared" si="6"/>
        <v>1.3626334860538245</v>
      </c>
      <c r="F103" s="9">
        <f t="shared" si="7"/>
        <v>0.7725546366243885</v>
      </c>
      <c r="G103" s="20">
        <v>0.42320214676745538</v>
      </c>
      <c r="H103" s="20">
        <v>1.4083348032270586</v>
      </c>
      <c r="I103" s="20">
        <v>2.2365793364480391</v>
      </c>
      <c r="J103" s="20">
        <v>2.4588198894883004</v>
      </c>
      <c r="K103" s="20">
        <v>2.4255346120621355</v>
      </c>
      <c r="L103" s="20">
        <v>1.6072637357751747</v>
      </c>
      <c r="M103" s="20">
        <v>1.073750335123298</v>
      </c>
      <c r="N103" s="20">
        <v>1.9284830599184675</v>
      </c>
      <c r="O103" s="20">
        <v>1.9667014039959583</v>
      </c>
      <c r="P103" s="21">
        <v>0.32983317201100093</v>
      </c>
      <c r="Q103" s="21">
        <v>2.4167339648248105</v>
      </c>
      <c r="R103" s="21">
        <v>1.2051349545750374</v>
      </c>
      <c r="S103" s="21">
        <v>0.35090274658598586</v>
      </c>
      <c r="T103" s="21">
        <v>1.7193843650582474</v>
      </c>
      <c r="U103" s="21">
        <v>1.6122864894256193</v>
      </c>
      <c r="V103" s="21">
        <v>2.0576129718095104</v>
      </c>
      <c r="W103" s="21">
        <v>1.9432296185263356</v>
      </c>
      <c r="X103" s="21">
        <v>0.62858309166787418</v>
      </c>
      <c r="Y103" s="10">
        <f>COUNTIF(G103:X103,"&gt;0")/18</f>
        <v>1</v>
      </c>
    </row>
    <row r="104" spans="1:25" s="1" customFormat="1" x14ac:dyDescent="0.2">
      <c r="A104" s="1" t="s">
        <v>462</v>
      </c>
      <c r="B104" s="1">
        <v>866.54719999999998</v>
      </c>
      <c r="C104" s="9">
        <f t="shared" si="4"/>
        <v>4.879993498814887</v>
      </c>
      <c r="D104" s="9">
        <f t="shared" si="5"/>
        <v>8.2528498879103456</v>
      </c>
      <c r="E104" s="9">
        <f t="shared" si="6"/>
        <v>0.60035254320795672</v>
      </c>
      <c r="F104" s="9">
        <f t="shared" si="7"/>
        <v>0.5066907756428195</v>
      </c>
      <c r="G104" s="20">
        <v>0.34805058461531185</v>
      </c>
      <c r="H104" s="20">
        <v>1.0261905267807752</v>
      </c>
      <c r="I104" s="20">
        <v>0.90177647726233789</v>
      </c>
      <c r="J104" s="20">
        <v>0.87282487405422915</v>
      </c>
      <c r="K104" s="20">
        <v>0.82161810996763796</v>
      </c>
      <c r="L104" s="20">
        <v>0.6269381073902639</v>
      </c>
      <c r="M104" s="20">
        <v>1.8701486524232356</v>
      </c>
      <c r="N104" s="20">
        <v>23.753600538556036</v>
      </c>
      <c r="O104" s="20">
        <v>13.698793618284149</v>
      </c>
      <c r="P104" s="21">
        <v>0.93465101872797507</v>
      </c>
      <c r="Q104" s="21">
        <v>0.59410286827407499</v>
      </c>
      <c r="R104" s="21">
        <v>1.1723412465158525</v>
      </c>
      <c r="S104" s="21">
        <v>0.15496809976518178</v>
      </c>
      <c r="T104" s="21">
        <v>8.7535143334363658E-2</v>
      </c>
      <c r="U104" s="21">
        <v>1.482854201195567</v>
      </c>
      <c r="V104" s="21">
        <v>1.6187001632412653E-2</v>
      </c>
      <c r="W104" s="21">
        <v>0.43194509912830842</v>
      </c>
      <c r="X104" s="21">
        <v>0.52858821029787473</v>
      </c>
      <c r="Y104" s="10">
        <f>COUNTIF(G104:X104,"&gt;0")/18</f>
        <v>1</v>
      </c>
    </row>
    <row r="105" spans="1:25" s="1" customFormat="1" x14ac:dyDescent="0.2">
      <c r="A105" s="1" t="s">
        <v>453</v>
      </c>
      <c r="B105" s="1">
        <v>888.57600000000002</v>
      </c>
      <c r="C105" s="9">
        <f t="shared" si="4"/>
        <v>6.7084318419294515</v>
      </c>
      <c r="D105" s="9">
        <f t="shared" si="5"/>
        <v>1.7913370689205084</v>
      </c>
      <c r="E105" s="9">
        <f t="shared" si="6"/>
        <v>6.4575264585581982</v>
      </c>
      <c r="F105" s="9">
        <f t="shared" si="7"/>
        <v>2.2267628606463923</v>
      </c>
      <c r="G105" s="20">
        <v>9.9241312680360085</v>
      </c>
      <c r="H105" s="20">
        <v>4.6969428621502711</v>
      </c>
      <c r="I105" s="20">
        <v>3.8343394558407713</v>
      </c>
      <c r="J105" s="20">
        <v>7.100898139526918</v>
      </c>
      <c r="K105" s="20">
        <v>5.8364498502312818</v>
      </c>
      <c r="L105" s="20">
        <v>8.0732392460035562</v>
      </c>
      <c r="M105" s="20">
        <v>7.0779333183848303</v>
      </c>
      <c r="N105" s="20">
        <v>7.0258121890611713</v>
      </c>
      <c r="O105" s="20">
        <v>6.806140248130256</v>
      </c>
      <c r="P105" s="21">
        <v>5.7372869191362943</v>
      </c>
      <c r="Q105" s="21">
        <v>8.0351351377286395</v>
      </c>
      <c r="R105" s="21">
        <v>7.8479648097814581</v>
      </c>
      <c r="S105" s="21">
        <v>1.9507528842921509</v>
      </c>
      <c r="T105" s="21">
        <v>7.4723537156563262</v>
      </c>
      <c r="U105" s="21">
        <v>7.7614314013002605</v>
      </c>
      <c r="V105" s="21">
        <v>9.2132494215074487</v>
      </c>
      <c r="W105" s="21">
        <v>5.3030809664562284</v>
      </c>
      <c r="X105" s="21">
        <v>4.7964828711649821</v>
      </c>
      <c r="Y105" s="10">
        <f>COUNTIF(G105:X105,"&gt;0")/18</f>
        <v>1</v>
      </c>
    </row>
    <row r="106" spans="1:25" s="1" customFormat="1" x14ac:dyDescent="0.2">
      <c r="A106" s="1" t="s">
        <v>342</v>
      </c>
      <c r="B106" s="1">
        <v>916.70119999999997</v>
      </c>
      <c r="C106" s="9">
        <f t="shared" si="4"/>
        <v>5.0135923554856562E-2</v>
      </c>
      <c r="D106" s="9">
        <f t="shared" si="5"/>
        <v>3.5288398599806446E-2</v>
      </c>
      <c r="E106" s="9">
        <f t="shared" si="6"/>
        <v>0.12514757949951727</v>
      </c>
      <c r="F106" s="9">
        <f t="shared" si="7"/>
        <v>0.28272290761788788</v>
      </c>
      <c r="G106" s="20">
        <v>5.1320358573070268E-2</v>
      </c>
      <c r="H106" s="20">
        <v>0</v>
      </c>
      <c r="I106" s="20">
        <v>0</v>
      </c>
      <c r="J106" s="20">
        <v>2.7833395454930895E-2</v>
      </c>
      <c r="K106" s="20">
        <v>5.562243219152168E-2</v>
      </c>
      <c r="L106" s="20">
        <v>7.961667931445901E-2</v>
      </c>
      <c r="M106" s="20">
        <v>5.5792180710644734E-2</v>
      </c>
      <c r="N106" s="20">
        <v>7.9489080144646604E-2</v>
      </c>
      <c r="O106" s="20">
        <v>0.10154918560443589</v>
      </c>
      <c r="P106" s="21">
        <v>4.9996229750162081E-2</v>
      </c>
      <c r="Q106" s="21">
        <v>3.4113757558472735E-2</v>
      </c>
      <c r="R106" s="21">
        <v>0</v>
      </c>
      <c r="S106" s="21">
        <v>0</v>
      </c>
      <c r="T106" s="21">
        <v>4.7532036849713327E-2</v>
      </c>
      <c r="U106" s="21">
        <v>0.87604187749226092</v>
      </c>
      <c r="V106" s="21">
        <v>0</v>
      </c>
      <c r="W106" s="21">
        <v>5.77543349499006E-2</v>
      </c>
      <c r="X106" s="21">
        <v>6.0889978895145781E-2</v>
      </c>
      <c r="Y106" s="10">
        <f>COUNTIF(G106:X106,"&gt;0")/18</f>
        <v>0.72222222222222221</v>
      </c>
    </row>
    <row r="107" spans="1:25" s="1" customFormat="1" x14ac:dyDescent="0.2">
      <c r="A107" s="1" t="s">
        <v>365</v>
      </c>
      <c r="B107" s="1">
        <v>890.64110000000005</v>
      </c>
      <c r="C107" s="9">
        <f t="shared" si="4"/>
        <v>9.0897787857773887E-2</v>
      </c>
      <c r="D107" s="9">
        <f t="shared" si="5"/>
        <v>5.9872112876973284E-2</v>
      </c>
      <c r="E107" s="9">
        <f t="shared" si="6"/>
        <v>6.1724288751304743E-2</v>
      </c>
      <c r="F107" s="9">
        <f t="shared" si="7"/>
        <v>6.6628247346143477E-2</v>
      </c>
      <c r="G107" s="20">
        <v>6.9653381170839898E-2</v>
      </c>
      <c r="H107" s="20">
        <v>0.14387141051803201</v>
      </c>
      <c r="I107" s="20">
        <v>0.19861757436458818</v>
      </c>
      <c r="J107" s="20">
        <v>7.6968550479987491E-2</v>
      </c>
      <c r="K107" s="20">
        <v>6.9668416493225485E-2</v>
      </c>
      <c r="L107" s="20">
        <v>0.11474708227174056</v>
      </c>
      <c r="M107" s="20">
        <v>0</v>
      </c>
      <c r="N107" s="20">
        <v>0.11497865952099715</v>
      </c>
      <c r="O107" s="20">
        <v>2.9575015900554141E-2</v>
      </c>
      <c r="P107" s="21">
        <v>0</v>
      </c>
      <c r="Q107" s="21">
        <v>2.4654752809620775E-2</v>
      </c>
      <c r="R107" s="21">
        <v>4.2696023948390158E-2</v>
      </c>
      <c r="S107" s="21">
        <v>0</v>
      </c>
      <c r="T107" s="21">
        <v>0.21003595852450155</v>
      </c>
      <c r="U107" s="21">
        <v>3.9216572176775398E-2</v>
      </c>
      <c r="V107" s="21">
        <v>0.12008718767041859</v>
      </c>
      <c r="W107" s="21">
        <v>7.033958840124642E-2</v>
      </c>
      <c r="X107" s="21">
        <v>4.8488515230789883E-2</v>
      </c>
      <c r="Y107" s="10">
        <f>COUNTIF(G107:X107,"&gt;0")/18</f>
        <v>0.83333333333333337</v>
      </c>
    </row>
    <row r="108" spans="1:25" s="1" customFormat="1" x14ac:dyDescent="0.2">
      <c r="A108" s="1" t="s">
        <v>386</v>
      </c>
      <c r="B108" s="1">
        <v>908.68809999999996</v>
      </c>
      <c r="C108" s="9">
        <f t="shared" si="4"/>
        <v>0.16922766356562458</v>
      </c>
      <c r="D108" s="9">
        <f t="shared" si="5"/>
        <v>5.7147465395448495E-2</v>
      </c>
      <c r="E108" s="9">
        <f t="shared" si="6"/>
        <v>0.33754722193139558</v>
      </c>
      <c r="F108" s="9">
        <f t="shared" si="7"/>
        <v>0.43851857778741965</v>
      </c>
      <c r="G108" s="20">
        <v>0.12860282108795565</v>
      </c>
      <c r="H108" s="20">
        <v>6.8742899758060028E-2</v>
      </c>
      <c r="I108" s="20">
        <v>0.1595978452737507</v>
      </c>
      <c r="J108" s="20">
        <v>0.21186506907284103</v>
      </c>
      <c r="K108" s="20">
        <v>0.21171580976615936</v>
      </c>
      <c r="L108" s="20">
        <v>0.25035145124172509</v>
      </c>
      <c r="M108" s="20">
        <v>0.16801627816721079</v>
      </c>
      <c r="N108" s="20">
        <v>0.20667891542682051</v>
      </c>
      <c r="O108" s="20">
        <v>0.11747788229609817</v>
      </c>
      <c r="P108" s="21">
        <v>0.23136769446742458</v>
      </c>
      <c r="Q108" s="21">
        <v>0.60769397728301244</v>
      </c>
      <c r="R108" s="21">
        <v>0.30957196814807969</v>
      </c>
      <c r="S108" s="21">
        <v>0.16829327930850493</v>
      </c>
      <c r="T108" s="21">
        <v>0</v>
      </c>
      <c r="U108" s="21">
        <v>1.3985456371269271</v>
      </c>
      <c r="V108" s="21">
        <v>0</v>
      </c>
      <c r="W108" s="21">
        <v>0.22805955401689854</v>
      </c>
      <c r="X108" s="21">
        <v>9.4392887031712808E-2</v>
      </c>
      <c r="Y108" s="10">
        <f>COUNTIF(G108:X108,"&gt;0")/18</f>
        <v>0.88888888888888884</v>
      </c>
    </row>
    <row r="109" spans="1:25" s="1" customFormat="1" x14ac:dyDescent="0.2">
      <c r="A109" s="1" t="s">
        <v>307</v>
      </c>
      <c r="B109" s="1">
        <v>910.56039999999996</v>
      </c>
      <c r="C109" s="9">
        <f t="shared" si="4"/>
        <v>1.1689367442850635E-2</v>
      </c>
      <c r="D109" s="9">
        <f t="shared" si="5"/>
        <v>1.6576944988473535E-2</v>
      </c>
      <c r="E109" s="9">
        <f t="shared" si="6"/>
        <v>0.97653654052335936</v>
      </c>
      <c r="F109" s="9">
        <f t="shared" si="7"/>
        <v>2.851797333654615</v>
      </c>
      <c r="G109" s="20">
        <v>0</v>
      </c>
      <c r="H109" s="20">
        <v>0</v>
      </c>
      <c r="I109" s="20">
        <v>0</v>
      </c>
      <c r="J109" s="20">
        <v>0</v>
      </c>
      <c r="K109" s="20">
        <v>3.5109804124116599E-3</v>
      </c>
      <c r="L109" s="20">
        <v>3.6244922416777181E-2</v>
      </c>
      <c r="M109" s="20">
        <v>7.659009872935732E-4</v>
      </c>
      <c r="N109" s="20">
        <v>3.0149044336071937E-2</v>
      </c>
      <c r="O109" s="20">
        <v>3.4533458833101369E-2</v>
      </c>
      <c r="P109" s="21">
        <v>6.1874431996158163E-2</v>
      </c>
      <c r="Q109" s="21">
        <v>6.3344870721779314E-2</v>
      </c>
      <c r="R109" s="21">
        <v>0</v>
      </c>
      <c r="S109" s="21">
        <v>8.5807864503734574</v>
      </c>
      <c r="T109" s="21">
        <v>0</v>
      </c>
      <c r="U109" s="21">
        <v>0</v>
      </c>
      <c r="V109" s="21">
        <v>0</v>
      </c>
      <c r="W109" s="21">
        <v>0</v>
      </c>
      <c r="X109" s="21">
        <v>8.2823111618839401E-2</v>
      </c>
      <c r="Y109" s="10">
        <f>COUNTIF(G109:X109,"&gt;0")/18</f>
        <v>0.5</v>
      </c>
    </row>
    <row r="110" spans="1:25" s="1" customFormat="1" x14ac:dyDescent="0.2">
      <c r="A110" s="1" t="s">
        <v>341</v>
      </c>
      <c r="B110" s="1">
        <v>928.70119999999997</v>
      </c>
      <c r="C110" s="9">
        <f t="shared" si="4"/>
        <v>4.0942460740096449E-2</v>
      </c>
      <c r="D110" s="9">
        <f t="shared" si="5"/>
        <v>3.0916790345948575E-2</v>
      </c>
      <c r="E110" s="9">
        <f t="shared" si="6"/>
        <v>2.1126249413932607E-2</v>
      </c>
      <c r="F110" s="9">
        <f t="shared" si="7"/>
        <v>2.445147456257632E-2</v>
      </c>
      <c r="G110" s="20">
        <v>8.3776310184876246E-2</v>
      </c>
      <c r="H110" s="20">
        <v>0</v>
      </c>
      <c r="I110" s="20">
        <v>2.3024325063253508E-2</v>
      </c>
      <c r="J110" s="20">
        <v>6.4133401104404852E-2</v>
      </c>
      <c r="K110" s="20">
        <v>5.1587351752700343E-2</v>
      </c>
      <c r="L110" s="20">
        <v>0</v>
      </c>
      <c r="M110" s="20">
        <v>3.6111630011354867E-2</v>
      </c>
      <c r="N110" s="20">
        <v>7.8086453136390038E-2</v>
      </c>
      <c r="O110" s="20">
        <v>3.1762675407888186E-2</v>
      </c>
      <c r="P110" s="21">
        <v>0</v>
      </c>
      <c r="Q110" s="21">
        <v>2.4367255212575979E-2</v>
      </c>
      <c r="R110" s="21">
        <v>6.9509937708906067E-2</v>
      </c>
      <c r="S110" s="21">
        <v>0</v>
      </c>
      <c r="T110" s="21">
        <v>4.6904222015672625E-2</v>
      </c>
      <c r="U110" s="21">
        <v>1.4691603955139805E-2</v>
      </c>
      <c r="V110" s="21">
        <v>0</v>
      </c>
      <c r="W110" s="21">
        <v>3.0707881937328693E-2</v>
      </c>
      <c r="X110" s="21">
        <v>3.9553438957702532E-3</v>
      </c>
      <c r="Y110" s="10">
        <f>COUNTIF(G110:X110,"&gt;0")/18</f>
        <v>0.72222222222222221</v>
      </c>
    </row>
    <row r="111" spans="1:25" s="1" customFormat="1" x14ac:dyDescent="0.2">
      <c r="A111" s="1" t="s">
        <v>360</v>
      </c>
      <c r="B111" s="1">
        <v>900.62549999999999</v>
      </c>
      <c r="C111" s="9">
        <f t="shared" si="4"/>
        <v>0.25924316791320856</v>
      </c>
      <c r="D111" s="9">
        <f t="shared" si="5"/>
        <v>0.29148346830834382</v>
      </c>
      <c r="E111" s="9">
        <f t="shared" si="6"/>
        <v>1.2834150846627475</v>
      </c>
      <c r="F111" s="9">
        <f t="shared" si="7"/>
        <v>3.3833243081938398</v>
      </c>
      <c r="G111" s="20">
        <v>8.1332417999057174E-2</v>
      </c>
      <c r="H111" s="20">
        <v>0.49113676139210699</v>
      </c>
      <c r="I111" s="20">
        <v>0.8725462855474595</v>
      </c>
      <c r="J111" s="20">
        <v>9.7444549723851873E-2</v>
      </c>
      <c r="K111" s="20">
        <v>0.4659119932596501</v>
      </c>
      <c r="L111" s="20">
        <v>0.20207830270605115</v>
      </c>
      <c r="M111" s="20">
        <v>0</v>
      </c>
      <c r="N111" s="20">
        <v>7.6524614669018817E-2</v>
      </c>
      <c r="O111" s="20">
        <v>4.6213585921681052E-2</v>
      </c>
      <c r="P111" s="21">
        <v>0</v>
      </c>
      <c r="Q111" s="21">
        <v>0.4284412389993576</v>
      </c>
      <c r="R111" s="21">
        <v>0.12269639634190593</v>
      </c>
      <c r="S111" s="21">
        <v>10.29886602686625</v>
      </c>
      <c r="T111" s="21">
        <v>0.18419210510364417</v>
      </c>
      <c r="U111" s="21">
        <v>0</v>
      </c>
      <c r="V111" s="21">
        <v>0.22892170840822218</v>
      </c>
      <c r="W111" s="21">
        <v>8.6783923102172422E-2</v>
      </c>
      <c r="X111" s="21">
        <v>0.20083436314317371</v>
      </c>
      <c r="Y111" s="10">
        <f>COUNTIF(G111:X111,"&gt;0")/18</f>
        <v>0.83333333333333337</v>
      </c>
    </row>
    <row r="112" spans="1:25" s="1" customFormat="1" x14ac:dyDescent="0.2">
      <c r="A112" s="1" t="s">
        <v>463</v>
      </c>
      <c r="B112" s="1">
        <v>938.68560000000002</v>
      </c>
      <c r="C112" s="9">
        <f t="shared" si="4"/>
        <v>2.2993599752500065</v>
      </c>
      <c r="D112" s="9">
        <f t="shared" si="5"/>
        <v>1.9220413915444152</v>
      </c>
      <c r="E112" s="9">
        <f t="shared" si="6"/>
        <v>2.1119773916341105</v>
      </c>
      <c r="F112" s="9">
        <f t="shared" si="7"/>
        <v>1.8606020013175348</v>
      </c>
      <c r="G112" s="20">
        <v>0.84147803456654791</v>
      </c>
      <c r="H112" s="20">
        <v>6.1033848812862308</v>
      </c>
      <c r="I112" s="20">
        <v>4.1049767056085198</v>
      </c>
      <c r="J112" s="20">
        <v>1.34253484272132</v>
      </c>
      <c r="K112" s="20">
        <v>3.5187273866207422</v>
      </c>
      <c r="L112" s="20">
        <v>0.52792439299362026</v>
      </c>
      <c r="M112" s="20">
        <v>0.72363927342092527</v>
      </c>
      <c r="N112" s="20">
        <v>1.0224779957845109</v>
      </c>
      <c r="O112" s="20">
        <v>2.5090962642476424</v>
      </c>
      <c r="P112" s="21">
        <v>1.3681366493125671</v>
      </c>
      <c r="Q112" s="21">
        <v>5.1551116989364072</v>
      </c>
      <c r="R112" s="21">
        <v>1.0040522410814092</v>
      </c>
      <c r="S112" s="21">
        <v>0.24940994763962326</v>
      </c>
      <c r="T112" s="21">
        <v>1.2458857106443131</v>
      </c>
      <c r="U112" s="21">
        <v>2.4953645192551543</v>
      </c>
      <c r="V112" s="21">
        <v>4.8231167656555517E-2</v>
      </c>
      <c r="W112" s="21">
        <v>4.9148109355809444</v>
      </c>
      <c r="X112" s="21">
        <v>2.5267936546000214</v>
      </c>
      <c r="Y112" s="10">
        <f>COUNTIF(G112:X112,"&gt;0")/18</f>
        <v>1</v>
      </c>
    </row>
    <row r="113" spans="1:25" s="1" customFormat="1" x14ac:dyDescent="0.2">
      <c r="A113" s="1" t="s">
        <v>530</v>
      </c>
      <c r="B113" s="1">
        <v>936.71939999999995</v>
      </c>
      <c r="C113" s="9">
        <f t="shared" si="4"/>
        <v>0.13731411102319038</v>
      </c>
      <c r="D113" s="9">
        <f t="shared" si="5"/>
        <v>8.0171526715634392E-2</v>
      </c>
      <c r="E113" s="9">
        <f t="shared" si="6"/>
        <v>0.19961531109148814</v>
      </c>
      <c r="F113" s="9">
        <f t="shared" si="7"/>
        <v>0.17662382410209998</v>
      </c>
      <c r="G113" s="20">
        <v>5.3746446814447638E-2</v>
      </c>
      <c r="H113" s="20">
        <v>0.2526097747579748</v>
      </c>
      <c r="I113" s="20">
        <v>0.10869774014151629</v>
      </c>
      <c r="J113" s="20">
        <v>0.15169277039994636</v>
      </c>
      <c r="K113" s="20">
        <v>4.7694167051817837E-2</v>
      </c>
      <c r="L113" s="20">
        <v>5.5894789111592388E-2</v>
      </c>
      <c r="M113" s="20">
        <v>0.24836659352058149</v>
      </c>
      <c r="N113" s="20">
        <v>0.19188676564781632</v>
      </c>
      <c r="O113" s="20">
        <v>0.12523795176302038</v>
      </c>
      <c r="P113" s="21">
        <v>0.50044553821470028</v>
      </c>
      <c r="Q113" s="21">
        <v>8.3973156302487431E-2</v>
      </c>
      <c r="R113" s="21">
        <v>6.1840831221790245E-2</v>
      </c>
      <c r="S113" s="21">
        <v>0.22068570996278344</v>
      </c>
      <c r="T113" s="21">
        <v>0.43043502753615842</v>
      </c>
      <c r="U113" s="21">
        <v>9.8141773200873347E-2</v>
      </c>
      <c r="V113" s="21">
        <v>4.4231644404222129E-2</v>
      </c>
      <c r="W113" s="21">
        <v>0.31559727497872109</v>
      </c>
      <c r="X113" s="21">
        <v>4.1186844001657001E-2</v>
      </c>
      <c r="Y113" s="10">
        <f>COUNTIF(G113:X113,"&gt;0")/18</f>
        <v>1</v>
      </c>
    </row>
    <row r="114" spans="1:25" s="1" customFormat="1" x14ac:dyDescent="0.2">
      <c r="A114" s="1" t="s">
        <v>522</v>
      </c>
      <c r="B114" s="1">
        <v>934.70370000000003</v>
      </c>
      <c r="C114" s="9">
        <f t="shared" si="4"/>
        <v>0.98403428463605513</v>
      </c>
      <c r="D114" s="9">
        <f t="shared" si="5"/>
        <v>1.2433493795678874</v>
      </c>
      <c r="E114" s="9">
        <f t="shared" si="6"/>
        <v>0.28420591276209617</v>
      </c>
      <c r="F114" s="9">
        <f t="shared" si="7"/>
        <v>0.20432097512884323</v>
      </c>
      <c r="G114" s="20">
        <v>0.22760829003767069</v>
      </c>
      <c r="H114" s="20">
        <v>2.3334963540919196</v>
      </c>
      <c r="I114" s="20">
        <v>3.6860616606255263</v>
      </c>
      <c r="J114" s="20">
        <v>0.35640174123252366</v>
      </c>
      <c r="K114" s="20">
        <v>1.2639890646236582</v>
      </c>
      <c r="L114" s="20">
        <v>0.39453173682157383</v>
      </c>
      <c r="M114" s="20">
        <v>0.18819216267713615</v>
      </c>
      <c r="N114" s="20">
        <v>0.20287447284704205</v>
      </c>
      <c r="O114" s="20">
        <v>0.20315307876744435</v>
      </c>
      <c r="P114" s="21">
        <v>4.8590487780002238E-2</v>
      </c>
      <c r="Q114" s="21">
        <v>0.3633413183817632</v>
      </c>
      <c r="R114" s="21">
        <v>0.15564835106106636</v>
      </c>
      <c r="S114" s="21">
        <v>0.46515199605365626</v>
      </c>
      <c r="T114" s="21">
        <v>0.30520960936286301</v>
      </c>
      <c r="U114" s="21">
        <v>0.70473316801071173</v>
      </c>
      <c r="V114" s="21">
        <v>0.19248183358416321</v>
      </c>
      <c r="W114" s="21">
        <v>0.22069996189084767</v>
      </c>
      <c r="X114" s="21">
        <v>0.1019964887337917</v>
      </c>
      <c r="Y114" s="10">
        <f>COUNTIF(G114:X114,"&gt;0")/18</f>
        <v>1</v>
      </c>
    </row>
    <row r="115" spans="1:25" s="1" customFormat="1" x14ac:dyDescent="0.2">
      <c r="A115" s="1" t="s">
        <v>452</v>
      </c>
      <c r="B115" s="1">
        <v>916.56290000000001</v>
      </c>
      <c r="C115" s="9">
        <f t="shared" si="4"/>
        <v>12.439252580798843</v>
      </c>
      <c r="D115" s="9">
        <f t="shared" si="5"/>
        <v>2.4937483369626388</v>
      </c>
      <c r="E115" s="9">
        <f t="shared" si="6"/>
        <v>13.865792078048216</v>
      </c>
      <c r="F115" s="9">
        <f t="shared" si="7"/>
        <v>2.2569358400652488</v>
      </c>
      <c r="G115" s="20">
        <v>13.951606459013759</v>
      </c>
      <c r="H115" s="20">
        <v>11.475910399903325</v>
      </c>
      <c r="I115" s="20">
        <v>6.9620775509046586</v>
      </c>
      <c r="J115" s="20">
        <v>15.075265284082274</v>
      </c>
      <c r="K115" s="20">
        <v>14.942447076821219</v>
      </c>
      <c r="L115" s="20">
        <v>12.304605572893415</v>
      </c>
      <c r="M115" s="20">
        <v>10.980010998661077</v>
      </c>
      <c r="N115" s="20">
        <v>12.801003747680097</v>
      </c>
      <c r="O115" s="20">
        <v>13.460346137229767</v>
      </c>
      <c r="P115" s="21">
        <v>15.043821103507691</v>
      </c>
      <c r="Q115" s="21">
        <v>17.373299856303255</v>
      </c>
      <c r="R115" s="21">
        <v>12.612406642576939</v>
      </c>
      <c r="S115" s="21">
        <v>13.931401787632968</v>
      </c>
      <c r="T115" s="21">
        <v>11.490785203706187</v>
      </c>
      <c r="U115" s="21">
        <v>15.513863307459074</v>
      </c>
      <c r="V115" s="21">
        <v>15.923623496120323</v>
      </c>
      <c r="W115" s="21">
        <v>12.237276015150149</v>
      </c>
      <c r="X115" s="21">
        <v>10.665651289977362</v>
      </c>
      <c r="Y115" s="10">
        <f>COUNTIF(G115:X115,"&gt;0")/18</f>
        <v>1</v>
      </c>
    </row>
    <row r="116" spans="1:25" s="1" customFormat="1" x14ac:dyDescent="0.2">
      <c r="A116" s="1" t="s">
        <v>470</v>
      </c>
      <c r="B116" s="1">
        <v>568.36199999999997</v>
      </c>
      <c r="C116" s="9">
        <f t="shared" si="4"/>
        <v>12.105945275189315</v>
      </c>
      <c r="D116" s="9">
        <f t="shared" si="5"/>
        <v>6.0752446207706425</v>
      </c>
      <c r="E116" s="9">
        <f t="shared" si="6"/>
        <v>12.803910384855058</v>
      </c>
      <c r="F116" s="9">
        <f t="shared" si="7"/>
        <v>7.5753820996087944</v>
      </c>
      <c r="G116" s="20">
        <v>8.6586640521788922</v>
      </c>
      <c r="H116" s="20">
        <v>1.8305632639241147</v>
      </c>
      <c r="I116" s="20">
        <v>10.221645882875491</v>
      </c>
      <c r="J116" s="20">
        <v>18.880671194636072</v>
      </c>
      <c r="K116" s="20">
        <v>11.71722844559209</v>
      </c>
      <c r="L116" s="20">
        <v>6.5483059581086218</v>
      </c>
      <c r="M116" s="20">
        <v>20.711661244710662</v>
      </c>
      <c r="N116" s="20">
        <v>13.742374853337575</v>
      </c>
      <c r="O116" s="20">
        <v>16.642392581340296</v>
      </c>
      <c r="P116" s="21">
        <v>14.6327416361334</v>
      </c>
      <c r="Q116" s="21">
        <v>7.4347553862985771</v>
      </c>
      <c r="R116" s="21">
        <v>21.890157395587313</v>
      </c>
      <c r="S116" s="21">
        <v>9.225589508237142E-2</v>
      </c>
      <c r="T116" s="21">
        <v>11.986860181299033</v>
      </c>
      <c r="U116" s="21">
        <v>19.593583011054562</v>
      </c>
      <c r="V116" s="21">
        <v>10.195226697826183</v>
      </c>
      <c r="W116" s="21">
        <v>22.514209578984897</v>
      </c>
      <c r="X116" s="21">
        <v>6.8954036814291806</v>
      </c>
      <c r="Y116" s="10">
        <f>COUNTIF(G116:X116,"&gt;0")/18</f>
        <v>1</v>
      </c>
    </row>
    <row r="117" spans="1:25" s="1" customFormat="1" x14ac:dyDescent="0.2">
      <c r="A117" s="1" t="s">
        <v>474</v>
      </c>
      <c r="B117" s="1">
        <v>558.33320000000003</v>
      </c>
      <c r="C117" s="9">
        <f t="shared" si="4"/>
        <v>0.15590127093805939</v>
      </c>
      <c r="D117" s="9">
        <f t="shared" si="5"/>
        <v>0.13203604540926775</v>
      </c>
      <c r="E117" s="9">
        <f t="shared" si="6"/>
        <v>0.29361514350049156</v>
      </c>
      <c r="F117" s="9">
        <f t="shared" si="7"/>
        <v>0.20069280543371684</v>
      </c>
      <c r="G117" s="20">
        <v>4.8451245671742874E-2</v>
      </c>
      <c r="H117" s="20">
        <v>0.4773950062817508</v>
      </c>
      <c r="I117" s="20">
        <v>0.24089975684548787</v>
      </c>
      <c r="J117" s="20">
        <v>9.4807330100804915E-2</v>
      </c>
      <c r="K117" s="20">
        <v>0.13140977340257845</v>
      </c>
      <c r="L117" s="20">
        <v>8.6181105813612199E-2</v>
      </c>
      <c r="M117" s="20">
        <v>8.7891087661486261E-2</v>
      </c>
      <c r="N117" s="20">
        <v>9.9957249728056738E-2</v>
      </c>
      <c r="O117" s="20">
        <v>0.13611888293701452</v>
      </c>
      <c r="P117" s="21">
        <v>0.16005956403248497</v>
      </c>
      <c r="Q117" s="21">
        <v>0.40202421042957315</v>
      </c>
      <c r="R117" s="21">
        <v>0.17203625306728515</v>
      </c>
      <c r="S117" s="21">
        <v>0.73050041076284522</v>
      </c>
      <c r="T117" s="21">
        <v>0.20078887954421201</v>
      </c>
      <c r="U117" s="21">
        <v>0.15320097280001704</v>
      </c>
      <c r="V117" s="21">
        <v>0.39180979362811968</v>
      </c>
      <c r="W117" s="21">
        <v>8.0087881739980299E-2</v>
      </c>
      <c r="X117" s="21">
        <v>0.35202832549990637</v>
      </c>
      <c r="Y117" s="10">
        <f>COUNTIF(G117:X117,"&gt;0")/18</f>
        <v>1</v>
      </c>
    </row>
    <row r="118" spans="1:25" s="1" customFormat="1" x14ac:dyDescent="0.2">
      <c r="A118" s="1" t="s">
        <v>378</v>
      </c>
      <c r="B118" s="1">
        <v>556.3175</v>
      </c>
      <c r="C118" s="9">
        <f t="shared" si="4"/>
        <v>0.14125809804348957</v>
      </c>
      <c r="D118" s="9">
        <f t="shared" si="5"/>
        <v>0.19147933204649847</v>
      </c>
      <c r="E118" s="9">
        <f t="shared" si="6"/>
        <v>5.1842680851581613E-2</v>
      </c>
      <c r="F118" s="9">
        <f t="shared" si="7"/>
        <v>2.5004028063735563E-2</v>
      </c>
      <c r="G118" s="20">
        <v>0.12999647206175385</v>
      </c>
      <c r="H118" s="20">
        <v>9.1271221420620066E-2</v>
      </c>
      <c r="I118" s="20">
        <v>0.6092656193625402</v>
      </c>
      <c r="J118" s="20">
        <v>0</v>
      </c>
      <c r="K118" s="20">
        <v>0.25408554823943491</v>
      </c>
      <c r="L118" s="20">
        <v>2.5398058488252041E-2</v>
      </c>
      <c r="M118" s="20">
        <v>2.5132688974924582E-2</v>
      </c>
      <c r="N118" s="20">
        <v>4.2034227059017826E-2</v>
      </c>
      <c r="O118" s="20">
        <v>9.4139046784862748E-2</v>
      </c>
      <c r="P118" s="21">
        <v>8.192542355599107E-2</v>
      </c>
      <c r="Q118" s="21">
        <v>6.0225892634222664E-2</v>
      </c>
      <c r="R118" s="21">
        <v>5.6795411626507204E-2</v>
      </c>
      <c r="S118" s="21">
        <v>8.2409449731980958E-2</v>
      </c>
      <c r="T118" s="21">
        <v>4.9567815409324333E-2</v>
      </c>
      <c r="U118" s="21">
        <v>5.7844081290656685E-2</v>
      </c>
      <c r="V118" s="21">
        <v>4.0329095220980646E-2</v>
      </c>
      <c r="W118" s="21">
        <v>3.7486958194570985E-2</v>
      </c>
      <c r="X118" s="21">
        <v>0</v>
      </c>
      <c r="Y118" s="10">
        <f>COUNTIF(G118:X118,"&gt;0")/18</f>
        <v>0.88888888888888884</v>
      </c>
    </row>
    <row r="119" spans="1:25" s="1" customFormat="1" x14ac:dyDescent="0.2">
      <c r="A119" s="1" t="s">
        <v>460</v>
      </c>
      <c r="B119" s="1">
        <v>572.34879999999998</v>
      </c>
      <c r="C119" s="9">
        <f t="shared" si="4"/>
        <v>1.163711776841142</v>
      </c>
      <c r="D119" s="9">
        <f t="shared" si="5"/>
        <v>0.86218705466896617</v>
      </c>
      <c r="E119" s="9">
        <f t="shared" si="6"/>
        <v>5.263145569339442</v>
      </c>
      <c r="F119" s="9">
        <f t="shared" si="7"/>
        <v>12.43479315201323</v>
      </c>
      <c r="G119" s="20">
        <v>1.9114949527449239</v>
      </c>
      <c r="H119" s="20">
        <v>2.0978623292943848</v>
      </c>
      <c r="I119" s="20">
        <v>2.6679006006155159</v>
      </c>
      <c r="J119" s="20">
        <v>0.52719011548629147</v>
      </c>
      <c r="K119" s="20">
        <v>1.1877346553077253</v>
      </c>
      <c r="L119" s="20">
        <v>0.50102021036132594</v>
      </c>
      <c r="M119" s="20">
        <v>0.18390283871978666</v>
      </c>
      <c r="N119" s="20">
        <v>0.7821540997255968</v>
      </c>
      <c r="O119" s="20">
        <v>0.61414618931472686</v>
      </c>
      <c r="P119" s="21">
        <v>0.4273147868063143</v>
      </c>
      <c r="Q119" s="21">
        <v>1.1732322357279816</v>
      </c>
      <c r="R119" s="21">
        <v>0.33025017100062298</v>
      </c>
      <c r="S119" s="21">
        <v>38.08239703638246</v>
      </c>
      <c r="T119" s="21">
        <v>0.55403851860005982</v>
      </c>
      <c r="U119" s="21">
        <v>0.1880631218953947</v>
      </c>
      <c r="V119" s="21">
        <v>0.41413191835526608</v>
      </c>
      <c r="W119" s="21">
        <v>0.39435765338835688</v>
      </c>
      <c r="X119" s="21">
        <v>5.8045246818985188</v>
      </c>
      <c r="Y119" s="10">
        <f>COUNTIF(G119:X119,"&gt;0")/18</f>
        <v>1</v>
      </c>
    </row>
    <row r="120" spans="1:25" s="1" customFormat="1" x14ac:dyDescent="0.2">
      <c r="A120" s="1" t="s">
        <v>501</v>
      </c>
      <c r="B120" s="1">
        <v>638.4402</v>
      </c>
      <c r="C120" s="9">
        <f t="shared" si="4"/>
        <v>3.8226616570685041</v>
      </c>
      <c r="D120" s="9">
        <f t="shared" si="5"/>
        <v>5.4781608255279508</v>
      </c>
      <c r="E120" s="9">
        <f t="shared" si="6"/>
        <v>1.5369711380652498</v>
      </c>
      <c r="F120" s="9">
        <f t="shared" si="7"/>
        <v>1.8798620953049952</v>
      </c>
      <c r="G120" s="20">
        <v>0.52244822305460281</v>
      </c>
      <c r="H120" s="20">
        <v>12.187157462020888</v>
      </c>
      <c r="I120" s="20">
        <v>13.539059817221343</v>
      </c>
      <c r="J120" s="20">
        <v>0.14595383688751476</v>
      </c>
      <c r="K120" s="20">
        <v>6.1963587038639059</v>
      </c>
      <c r="L120" s="20">
        <v>0.83093382593743248</v>
      </c>
      <c r="M120" s="20">
        <v>0.13238627382244211</v>
      </c>
      <c r="N120" s="20">
        <v>0.47797199414551783</v>
      </c>
      <c r="O120" s="20">
        <v>0.3716847766628914</v>
      </c>
      <c r="P120" s="21">
        <v>0.37792026118617261</v>
      </c>
      <c r="Q120" s="21">
        <v>5.6617083203104306</v>
      </c>
      <c r="R120" s="21">
        <v>1.2450255216950432</v>
      </c>
      <c r="S120" s="21">
        <v>0.15195539499303584</v>
      </c>
      <c r="T120" s="21">
        <v>2.0595040733761811</v>
      </c>
      <c r="U120" s="21">
        <v>0.18394930905036069</v>
      </c>
      <c r="V120" s="21">
        <v>0.79733601195970594</v>
      </c>
      <c r="W120" s="21">
        <v>6.2069580645189214E-2</v>
      </c>
      <c r="X120" s="21">
        <v>3.2932717693711275</v>
      </c>
      <c r="Y120" s="10">
        <f>COUNTIF(G120:X120,"&gt;0")/18</f>
        <v>1</v>
      </c>
    </row>
    <row r="121" spans="1:25" s="1" customFormat="1" x14ac:dyDescent="0.2">
      <c r="A121" s="1" t="s">
        <v>424</v>
      </c>
      <c r="B121" s="1">
        <v>778.59670000000006</v>
      </c>
      <c r="C121" s="9">
        <f t="shared" si="4"/>
        <v>0.24211016980891817</v>
      </c>
      <c r="D121" s="9">
        <f t="shared" si="5"/>
        <v>0.15662335904628569</v>
      </c>
      <c r="E121" s="9">
        <f t="shared" si="6"/>
        <v>0.38060470844114086</v>
      </c>
      <c r="F121" s="9">
        <f t="shared" si="7"/>
        <v>0.43382697773313517</v>
      </c>
      <c r="G121" s="20">
        <v>8.2987462609844326E-2</v>
      </c>
      <c r="H121" s="20">
        <v>0.12049553566861999</v>
      </c>
      <c r="I121" s="20">
        <v>0.141429348153226</v>
      </c>
      <c r="J121" s="20">
        <v>0.38092011368014017</v>
      </c>
      <c r="K121" s="20">
        <v>0.42515120666565448</v>
      </c>
      <c r="L121" s="20">
        <v>0.49247441172461526</v>
      </c>
      <c r="M121" s="20">
        <v>0.15339369874400563</v>
      </c>
      <c r="N121" s="20">
        <v>9.762224602151949E-2</v>
      </c>
      <c r="O121" s="20">
        <v>0.28451750501263806</v>
      </c>
      <c r="P121" s="21">
        <v>0.37932773429520883</v>
      </c>
      <c r="Q121" s="21">
        <v>0.92727149987985202</v>
      </c>
      <c r="R121" s="21">
        <v>0.30854461401738414</v>
      </c>
      <c r="S121" s="21">
        <v>6.3069126745216308E-2</v>
      </c>
      <c r="T121" s="21">
        <v>0.18930086116356365</v>
      </c>
      <c r="U121" s="21">
        <v>1.2739842431796928</v>
      </c>
      <c r="V121" s="21">
        <v>8.1540526409184369E-2</v>
      </c>
      <c r="W121" s="21">
        <v>0.20240377028016548</v>
      </c>
      <c r="X121" s="21">
        <v>0</v>
      </c>
      <c r="Y121" s="10">
        <f>COUNTIF(G121:X121,"&gt;0")/18</f>
        <v>0.94444444444444442</v>
      </c>
    </row>
    <row r="122" spans="1:25" s="1" customFormat="1" x14ac:dyDescent="0.2">
      <c r="A122" s="1" t="s">
        <v>315</v>
      </c>
      <c r="B122" s="1">
        <v>776.58109999999999</v>
      </c>
      <c r="C122" s="9">
        <f t="shared" si="4"/>
        <v>2.034873105418121E-2</v>
      </c>
      <c r="D122" s="9">
        <f t="shared" si="5"/>
        <v>2.3708129038196843E-2</v>
      </c>
      <c r="E122" s="9">
        <f t="shared" si="6"/>
        <v>6.7736167130724806E-2</v>
      </c>
      <c r="F122" s="9">
        <f t="shared" si="7"/>
        <v>0.10447185501946378</v>
      </c>
      <c r="G122" s="20">
        <v>5.5231299948143714E-2</v>
      </c>
      <c r="H122" s="20">
        <v>0</v>
      </c>
      <c r="I122" s="20">
        <v>3.1756642953296554E-2</v>
      </c>
      <c r="J122" s="20">
        <v>0</v>
      </c>
      <c r="K122" s="20">
        <v>8.6615435742721744E-4</v>
      </c>
      <c r="L122" s="20">
        <v>5.1848509444538782E-2</v>
      </c>
      <c r="M122" s="20">
        <v>3.802595795666746E-2</v>
      </c>
      <c r="N122" s="20">
        <v>0</v>
      </c>
      <c r="O122" s="20">
        <v>5.4100148275571247E-3</v>
      </c>
      <c r="P122" s="21">
        <v>0</v>
      </c>
      <c r="Q122" s="21">
        <v>6.9596471329676182E-2</v>
      </c>
      <c r="R122" s="21">
        <v>0</v>
      </c>
      <c r="S122" s="21">
        <v>0.28031965995369118</v>
      </c>
      <c r="T122" s="21">
        <v>0</v>
      </c>
      <c r="U122" s="21">
        <v>5.415335486865077E-2</v>
      </c>
      <c r="V122" s="21">
        <v>0</v>
      </c>
      <c r="W122" s="21">
        <v>0</v>
      </c>
      <c r="X122" s="21">
        <v>0.20555601802450521</v>
      </c>
      <c r="Y122" s="10">
        <f>COUNTIF(G122:X122,"&gt;0")/18</f>
        <v>0.55555555555555558</v>
      </c>
    </row>
    <row r="123" spans="1:25" s="1" customFormat="1" x14ac:dyDescent="0.2">
      <c r="A123" s="1" t="s">
        <v>419</v>
      </c>
      <c r="B123" s="1">
        <v>788.58109999999999</v>
      </c>
      <c r="C123" s="9">
        <f t="shared" si="4"/>
        <v>4.0498100695225352</v>
      </c>
      <c r="D123" s="9">
        <f t="shared" si="5"/>
        <v>1.1612167816841619</v>
      </c>
      <c r="E123" s="9">
        <f t="shared" si="6"/>
        <v>4.4215677360073329</v>
      </c>
      <c r="F123" s="9">
        <f t="shared" si="7"/>
        <v>2.2804320126629891</v>
      </c>
      <c r="G123" s="20">
        <v>3.5648826941016059</v>
      </c>
      <c r="H123" s="20">
        <v>2.7684631663251746</v>
      </c>
      <c r="I123" s="20">
        <v>3.1232493348206658</v>
      </c>
      <c r="J123" s="20">
        <v>6.0828628461623078</v>
      </c>
      <c r="K123" s="20">
        <v>2.9311394591001037</v>
      </c>
      <c r="L123" s="20">
        <v>5.5228743015419468</v>
      </c>
      <c r="M123" s="20">
        <v>3.6768873083962088</v>
      </c>
      <c r="N123" s="20">
        <v>4.1358790477159104</v>
      </c>
      <c r="O123" s="20">
        <v>4.642052467538897</v>
      </c>
      <c r="P123" s="21">
        <v>3.8388147293027033</v>
      </c>
      <c r="Q123" s="21">
        <v>3.9240555504638559</v>
      </c>
      <c r="R123" s="21">
        <v>3.9059365352319979</v>
      </c>
      <c r="S123" s="21">
        <v>0</v>
      </c>
      <c r="T123" s="21">
        <v>5.6739657519293774</v>
      </c>
      <c r="U123" s="21">
        <v>4.1468554061579876</v>
      </c>
      <c r="V123" s="21">
        <v>6.2600313122049549</v>
      </c>
      <c r="W123" s="21">
        <v>3.6715252012301001</v>
      </c>
      <c r="X123" s="21">
        <v>8.3729251375450211</v>
      </c>
      <c r="Y123" s="10">
        <f>COUNTIF(G123:X123,"&gt;0")/18</f>
        <v>0.94444444444444442</v>
      </c>
    </row>
    <row r="124" spans="1:25" s="1" customFormat="1" x14ac:dyDescent="0.2">
      <c r="A124" s="1" t="s">
        <v>317</v>
      </c>
      <c r="B124" s="1">
        <v>780.56790000000001</v>
      </c>
      <c r="C124" s="9">
        <f t="shared" si="4"/>
        <v>6.0627546785436276E-2</v>
      </c>
      <c r="D124" s="9">
        <f t="shared" si="5"/>
        <v>0.10996182422500568</v>
      </c>
      <c r="E124" s="9">
        <f t="shared" si="6"/>
        <v>0.15548656728636528</v>
      </c>
      <c r="F124" s="9">
        <f t="shared" si="7"/>
        <v>0.29873474243812609</v>
      </c>
      <c r="G124" s="20">
        <v>0</v>
      </c>
      <c r="H124" s="20">
        <v>6.4072646927586061E-2</v>
      </c>
      <c r="I124" s="20">
        <v>0.34420748601521683</v>
      </c>
      <c r="J124" s="20">
        <v>6.9937449668401791E-2</v>
      </c>
      <c r="K124" s="20">
        <v>2.7999073248812224E-2</v>
      </c>
      <c r="L124" s="20">
        <v>3.9431265208909445E-2</v>
      </c>
      <c r="M124" s="20">
        <v>0</v>
      </c>
      <c r="N124" s="20">
        <v>0</v>
      </c>
      <c r="O124" s="20">
        <v>0</v>
      </c>
      <c r="P124" s="21">
        <v>0</v>
      </c>
      <c r="Q124" s="21">
        <v>0.13875364525972042</v>
      </c>
      <c r="R124" s="21">
        <v>0</v>
      </c>
      <c r="S124" s="21">
        <v>0.91998130315477089</v>
      </c>
      <c r="T124" s="21">
        <v>0</v>
      </c>
      <c r="U124" s="21">
        <v>1.7524198656579709E-2</v>
      </c>
      <c r="V124" s="21">
        <v>7.9719583919357892E-2</v>
      </c>
      <c r="W124" s="21">
        <v>0</v>
      </c>
      <c r="X124" s="21">
        <v>0.24340037458685881</v>
      </c>
      <c r="Y124" s="10">
        <f>COUNTIF(G124:X124,"&gt;0")/18</f>
        <v>0.55555555555555558</v>
      </c>
    </row>
    <row r="125" spans="1:25" s="1" customFormat="1" x14ac:dyDescent="0.2">
      <c r="A125" s="1" t="s">
        <v>336</v>
      </c>
      <c r="B125" s="1">
        <v>804.61239999999998</v>
      </c>
      <c r="C125" s="9">
        <f t="shared" si="4"/>
        <v>3.1635629512432581E-2</v>
      </c>
      <c r="D125" s="9">
        <f t="shared" si="5"/>
        <v>3.3851165201745963E-2</v>
      </c>
      <c r="E125" s="9">
        <f t="shared" si="6"/>
        <v>4.9564718844569887E-2</v>
      </c>
      <c r="F125" s="9">
        <f t="shared" si="7"/>
        <v>6.4313740108230127E-2</v>
      </c>
      <c r="G125" s="20">
        <v>3.0812113705438508E-2</v>
      </c>
      <c r="H125" s="20">
        <v>0</v>
      </c>
      <c r="I125" s="20">
        <v>3.101184240316443E-2</v>
      </c>
      <c r="J125" s="20">
        <v>7.9806403100936577E-2</v>
      </c>
      <c r="K125" s="20">
        <v>1.5240689451767727E-2</v>
      </c>
      <c r="L125" s="20">
        <v>0</v>
      </c>
      <c r="M125" s="20">
        <v>9.1213130040043611E-2</v>
      </c>
      <c r="N125" s="20">
        <v>0</v>
      </c>
      <c r="O125" s="20">
        <v>3.6636486910542373E-2</v>
      </c>
      <c r="P125" s="21">
        <v>0</v>
      </c>
      <c r="Q125" s="21">
        <v>3.4466202148801743E-2</v>
      </c>
      <c r="R125" s="21">
        <v>1.434819448018929E-3</v>
      </c>
      <c r="S125" s="21">
        <v>0</v>
      </c>
      <c r="T125" s="21">
        <v>0</v>
      </c>
      <c r="U125" s="21">
        <v>5.5131837922191666E-2</v>
      </c>
      <c r="V125" s="21">
        <v>8.7247692379090497E-2</v>
      </c>
      <c r="W125" s="21">
        <v>0.19513582956529926</v>
      </c>
      <c r="X125" s="21">
        <v>7.2666088137726875E-2</v>
      </c>
      <c r="Y125" s="10">
        <f>COUNTIF(G125:X125,"&gt;0")/18</f>
        <v>0.66666666666666663</v>
      </c>
    </row>
    <row r="126" spans="1:25" s="1" customFormat="1" x14ac:dyDescent="0.2">
      <c r="A126" s="1" t="s">
        <v>517</v>
      </c>
      <c r="B126" s="1">
        <v>802.59670000000006</v>
      </c>
      <c r="C126" s="9">
        <f t="shared" si="4"/>
        <v>2.568670333184532</v>
      </c>
      <c r="D126" s="9">
        <f t="shared" si="5"/>
        <v>2.1864513592544306</v>
      </c>
      <c r="E126" s="9">
        <f t="shared" si="6"/>
        <v>6.9517252736410482</v>
      </c>
      <c r="F126" s="9">
        <f t="shared" si="7"/>
        <v>12.972851329353693</v>
      </c>
      <c r="G126" s="20">
        <v>7.3849939232574773</v>
      </c>
      <c r="H126" s="20">
        <v>2.6576907320551681</v>
      </c>
      <c r="I126" s="20">
        <v>0.73465049666133064</v>
      </c>
      <c r="J126" s="20">
        <v>1.6361932746529522</v>
      </c>
      <c r="K126" s="20">
        <v>1.0957504601692261</v>
      </c>
      <c r="L126" s="20">
        <v>4.4749016306540899</v>
      </c>
      <c r="M126" s="20">
        <v>0.51835984776714306</v>
      </c>
      <c r="N126" s="20">
        <v>2.8836673646116369</v>
      </c>
      <c r="O126" s="20">
        <v>1.731825268831765</v>
      </c>
      <c r="P126" s="21">
        <v>0.33225968264464162</v>
      </c>
      <c r="Q126" s="21">
        <v>2.4649060896557087</v>
      </c>
      <c r="R126" s="21">
        <v>1.145543244937808</v>
      </c>
      <c r="S126" s="21">
        <v>41.388559270450926</v>
      </c>
      <c r="T126" s="21">
        <v>4.1940010479709198</v>
      </c>
      <c r="U126" s="21">
        <v>2.6079379039262203</v>
      </c>
      <c r="V126" s="21">
        <v>3.206991179513897</v>
      </c>
      <c r="W126" s="21">
        <v>3.6743000282484291</v>
      </c>
      <c r="X126" s="21">
        <v>3.5510290154208701</v>
      </c>
      <c r="Y126" s="10">
        <f>COUNTIF(G126:X126,"&gt;0")/18</f>
        <v>1</v>
      </c>
    </row>
    <row r="127" spans="1:25" s="1" customFormat="1" x14ac:dyDescent="0.2">
      <c r="A127" s="1" t="s">
        <v>329</v>
      </c>
      <c r="B127" s="1">
        <v>800.58109999999999</v>
      </c>
      <c r="C127" s="9">
        <f t="shared" si="4"/>
        <v>0.29679393441110902</v>
      </c>
      <c r="D127" s="9">
        <f t="shared" si="5"/>
        <v>0.46411775052426096</v>
      </c>
      <c r="E127" s="9">
        <f t="shared" si="6"/>
        <v>0.58453042569606473</v>
      </c>
      <c r="F127" s="9">
        <f t="shared" si="7"/>
        <v>1.5217303023721414</v>
      </c>
      <c r="G127" s="20">
        <v>6.3286232183533547E-2</v>
      </c>
      <c r="H127" s="20">
        <v>0.88232380890174367</v>
      </c>
      <c r="I127" s="20">
        <v>1.2510520760309993</v>
      </c>
      <c r="J127" s="20">
        <v>0</v>
      </c>
      <c r="K127" s="20">
        <v>0.40430914910397037</v>
      </c>
      <c r="L127" s="20">
        <v>7.0174143479734122E-2</v>
      </c>
      <c r="M127" s="20">
        <v>0</v>
      </c>
      <c r="N127" s="20">
        <v>0</v>
      </c>
      <c r="O127" s="20">
        <v>0</v>
      </c>
      <c r="P127" s="21">
        <v>0</v>
      </c>
      <c r="Q127" s="21">
        <v>0.395132069518843</v>
      </c>
      <c r="R127" s="21">
        <v>3.0120510085431856E-2</v>
      </c>
      <c r="S127" s="21">
        <v>4.628659113208089</v>
      </c>
      <c r="T127" s="21">
        <v>0.11070990899116812</v>
      </c>
      <c r="U127" s="21">
        <v>1.6562792132553267E-2</v>
      </c>
      <c r="V127" s="21">
        <v>7.9589437328497173E-2</v>
      </c>
      <c r="W127" s="21">
        <v>0</v>
      </c>
      <c r="X127" s="21">
        <v>0</v>
      </c>
      <c r="Y127" s="10">
        <f>COUNTIF(G127:X127,"&gt;0")/18</f>
        <v>0.61111111111111116</v>
      </c>
    </row>
    <row r="128" spans="1:25" s="1" customFormat="1" x14ac:dyDescent="0.2">
      <c r="A128" s="1" t="s">
        <v>528</v>
      </c>
      <c r="B128" s="1">
        <v>798.56539999999995</v>
      </c>
      <c r="C128" s="9">
        <f t="shared" si="4"/>
        <v>3.8359121777614971</v>
      </c>
      <c r="D128" s="9">
        <f t="shared" si="5"/>
        <v>3.0038922522847407</v>
      </c>
      <c r="E128" s="9">
        <f t="shared" si="6"/>
        <v>1.6440763245842995</v>
      </c>
      <c r="F128" s="9">
        <f t="shared" si="7"/>
        <v>1.3970283923981794</v>
      </c>
      <c r="G128" s="20">
        <v>2.3782265217605141</v>
      </c>
      <c r="H128" s="20">
        <v>7.4306240766084422</v>
      </c>
      <c r="I128" s="20">
        <v>8.8809778677868696</v>
      </c>
      <c r="J128" s="20">
        <v>1.4508974637065557</v>
      </c>
      <c r="K128" s="20">
        <v>6.3749402854927135</v>
      </c>
      <c r="L128" s="20">
        <v>3.6573157659338964</v>
      </c>
      <c r="M128" s="20">
        <v>1.5903269306747527</v>
      </c>
      <c r="N128" s="20">
        <v>2.4786893088289994</v>
      </c>
      <c r="O128" s="20">
        <v>0.28121137906072829</v>
      </c>
      <c r="P128" s="21">
        <v>0.20998856157786261</v>
      </c>
      <c r="Q128" s="21">
        <v>2.247922826538749</v>
      </c>
      <c r="R128" s="21">
        <v>0.55670242127101099</v>
      </c>
      <c r="S128" s="21">
        <v>1.0927483107133145</v>
      </c>
      <c r="T128" s="21">
        <v>4.2506111476989057</v>
      </c>
      <c r="U128" s="21">
        <v>0.76697197378730309</v>
      </c>
      <c r="V128" s="21">
        <v>3.4483650211027932</v>
      </c>
      <c r="W128" s="21">
        <v>0.71152820061052158</v>
      </c>
      <c r="X128" s="21">
        <v>1.5118484579582354</v>
      </c>
      <c r="Y128" s="10">
        <f>COUNTIF(G128:X128,"&gt;0")/18</f>
        <v>1</v>
      </c>
    </row>
    <row r="129" spans="1:25" s="1" customFormat="1" x14ac:dyDescent="0.2">
      <c r="A129" s="1" t="s">
        <v>523</v>
      </c>
      <c r="B129" s="1">
        <v>796.5992</v>
      </c>
      <c r="C129" s="9">
        <f t="shared" si="4"/>
        <v>7.7443083183220143</v>
      </c>
      <c r="D129" s="9">
        <f t="shared" si="5"/>
        <v>2.987764489807303</v>
      </c>
      <c r="E129" s="9">
        <f t="shared" si="6"/>
        <v>8.4409601932859228</v>
      </c>
      <c r="F129" s="9">
        <f t="shared" si="7"/>
        <v>5.6452886058553364</v>
      </c>
      <c r="G129" s="20">
        <v>9.7849288336372151</v>
      </c>
      <c r="H129" s="20">
        <v>7.9413022314149524</v>
      </c>
      <c r="I129" s="20">
        <v>5.621219560411709</v>
      </c>
      <c r="J129" s="20">
        <v>6.8343723897301514</v>
      </c>
      <c r="K129" s="20">
        <v>4.5825773206419758</v>
      </c>
      <c r="L129" s="20">
        <v>13.841958900205336</v>
      </c>
      <c r="M129" s="20">
        <v>4.1908451071575428</v>
      </c>
      <c r="N129" s="20">
        <v>9.1829940974601936</v>
      </c>
      <c r="O129" s="20">
        <v>7.7185764242390453</v>
      </c>
      <c r="P129" s="21">
        <v>3.5173156812191717</v>
      </c>
      <c r="Q129" s="21">
        <v>8.3589465346389691</v>
      </c>
      <c r="R129" s="21">
        <v>4.3632505034159239</v>
      </c>
      <c r="S129" s="21">
        <v>0.29660237528420275</v>
      </c>
      <c r="T129" s="21">
        <v>14.677997971409747</v>
      </c>
      <c r="U129" s="21">
        <v>6.8501430194156345</v>
      </c>
      <c r="V129" s="21">
        <v>13.349859387210882</v>
      </c>
      <c r="W129" s="21">
        <v>7.1399528390494709</v>
      </c>
      <c r="X129" s="21">
        <v>17.414573427929302</v>
      </c>
      <c r="Y129" s="10">
        <f>COUNTIF(G129:X129,"&gt;0")/18</f>
        <v>1</v>
      </c>
    </row>
    <row r="130" spans="1:25" s="1" customFormat="1" x14ac:dyDescent="0.2">
      <c r="A130" s="1" t="s">
        <v>451</v>
      </c>
      <c r="B130" s="1">
        <v>802.55229999999995</v>
      </c>
      <c r="C130" s="9">
        <f t="shared" si="4"/>
        <v>23.778691878012271</v>
      </c>
      <c r="D130" s="9">
        <f t="shared" si="5"/>
        <v>6.9499109708292028</v>
      </c>
      <c r="E130" s="9">
        <f t="shared" si="6"/>
        <v>23.154769818460256</v>
      </c>
      <c r="F130" s="9">
        <f t="shared" si="7"/>
        <v>11.328040347073975</v>
      </c>
      <c r="G130" s="20">
        <v>13.593907003367697</v>
      </c>
      <c r="H130" s="20">
        <v>19.410591507855454</v>
      </c>
      <c r="I130" s="20">
        <v>37.560901012971058</v>
      </c>
      <c r="J130" s="20">
        <v>20.763288570641635</v>
      </c>
      <c r="K130" s="20">
        <v>21.116088965423074</v>
      </c>
      <c r="L130" s="20">
        <v>20.771596023277347</v>
      </c>
      <c r="M130" s="20">
        <v>30.420723298888344</v>
      </c>
      <c r="N130" s="20">
        <v>25.604351551772531</v>
      </c>
      <c r="O130" s="20">
        <v>24.766778967913297</v>
      </c>
      <c r="P130" s="21">
        <v>39.369697702537458</v>
      </c>
      <c r="Q130" s="21">
        <v>24.19738486320205</v>
      </c>
      <c r="R130" s="21">
        <v>28.639095062992915</v>
      </c>
      <c r="S130" s="21">
        <v>0.40071688229655478</v>
      </c>
      <c r="T130" s="21">
        <v>23.825426457815492</v>
      </c>
      <c r="U130" s="21">
        <v>23.42510135459116</v>
      </c>
      <c r="V130" s="21">
        <v>19.92127293201953</v>
      </c>
      <c r="W130" s="21">
        <v>34.335230446465161</v>
      </c>
      <c r="X130" s="21">
        <v>14.279002664221977</v>
      </c>
      <c r="Y130" s="10">
        <f>COUNTIF(G130:X130,"&gt;0")/18</f>
        <v>1</v>
      </c>
    </row>
    <row r="131" spans="1:25" s="1" customFormat="1" x14ac:dyDescent="0.2">
      <c r="A131" s="1" t="s">
        <v>516</v>
      </c>
      <c r="B131" s="1">
        <v>824.58109999999999</v>
      </c>
      <c r="C131" s="9">
        <f t="shared" si="4"/>
        <v>0.95554321094812011</v>
      </c>
      <c r="D131" s="9">
        <f t="shared" si="5"/>
        <v>0.34744692361482593</v>
      </c>
      <c r="E131" s="9">
        <f t="shared" si="6"/>
        <v>11.762042616400635</v>
      </c>
      <c r="F131" s="9">
        <f t="shared" si="7"/>
        <v>29.237207849689437</v>
      </c>
      <c r="G131" s="20">
        <v>1.4590652479571271</v>
      </c>
      <c r="H131" s="20">
        <v>0.26401002015418273</v>
      </c>
      <c r="I131" s="20">
        <v>0.8702420973430256</v>
      </c>
      <c r="J131" s="20">
        <v>1.0796111398053441</v>
      </c>
      <c r="K131" s="20">
        <v>1.1300033711487067</v>
      </c>
      <c r="L131" s="20">
        <v>1.1249688516900669</v>
      </c>
      <c r="M131" s="20">
        <v>0.76992732588912416</v>
      </c>
      <c r="N131" s="20">
        <v>0.70844249119291725</v>
      </c>
      <c r="O131" s="20">
        <v>1.1936183533525877</v>
      </c>
      <c r="P131" s="21">
        <v>0.17605631352400891</v>
      </c>
      <c r="Q131" s="21">
        <v>0.61009031724088447</v>
      </c>
      <c r="R131" s="21">
        <v>2.0673463217318924</v>
      </c>
      <c r="S131" s="21">
        <v>89.181547851761437</v>
      </c>
      <c r="T131" s="21">
        <v>0.85237410141860992</v>
      </c>
      <c r="U131" s="21">
        <v>1.0493201824309668</v>
      </c>
      <c r="V131" s="21">
        <v>0.55349947662572141</v>
      </c>
      <c r="W131" s="21">
        <v>0.25966597464835467</v>
      </c>
      <c r="X131" s="21">
        <v>11.108483008223851</v>
      </c>
      <c r="Y131" s="10">
        <f>COUNTIF(G131:X131,"&gt;0")/18</f>
        <v>1</v>
      </c>
    </row>
    <row r="132" spans="1:25" s="1" customFormat="1" x14ac:dyDescent="0.2">
      <c r="A132" s="1" t="s">
        <v>415</v>
      </c>
      <c r="B132" s="1">
        <v>820.5992</v>
      </c>
      <c r="C132" s="9">
        <f t="shared" si="4"/>
        <v>0.51205170167493541</v>
      </c>
      <c r="D132" s="9">
        <f t="shared" si="5"/>
        <v>0.5295232199729849</v>
      </c>
      <c r="E132" s="9">
        <f t="shared" si="6"/>
        <v>0.30078780236647101</v>
      </c>
      <c r="F132" s="9">
        <f t="shared" si="7"/>
        <v>0.28241985638577727</v>
      </c>
      <c r="G132" s="20">
        <v>1.6649404459346817</v>
      </c>
      <c r="H132" s="20">
        <v>0.43344155408366974</v>
      </c>
      <c r="I132" s="20">
        <v>0.66677237406405399</v>
      </c>
      <c r="J132" s="20">
        <v>0.17220913026870843</v>
      </c>
      <c r="K132" s="20">
        <v>0.14409004279919127</v>
      </c>
      <c r="L132" s="20">
        <v>0.42465406919813103</v>
      </c>
      <c r="M132" s="20">
        <v>6.8153106900124272E-2</v>
      </c>
      <c r="N132" s="20">
        <v>0.97984636349364262</v>
      </c>
      <c r="O132" s="20">
        <v>5.4358228332216277E-2</v>
      </c>
      <c r="P132" s="21">
        <v>0</v>
      </c>
      <c r="Q132" s="21">
        <v>0.33731448701343852</v>
      </c>
      <c r="R132" s="21">
        <v>8.8157416139053812E-2</v>
      </c>
      <c r="S132" s="21">
        <v>0.94142535930627447</v>
      </c>
      <c r="T132" s="21">
        <v>0.18145380490252791</v>
      </c>
      <c r="U132" s="21">
        <v>0.31858280525957178</v>
      </c>
      <c r="V132" s="21">
        <v>0.17191102413335199</v>
      </c>
      <c r="W132" s="21">
        <v>0.16491387677514066</v>
      </c>
      <c r="X132" s="21">
        <v>0.50333144776888006</v>
      </c>
      <c r="Y132" s="10">
        <f>COUNTIF(G132:X132,"&gt;0")/18</f>
        <v>0.94444444444444442</v>
      </c>
    </row>
    <row r="133" spans="1:25" s="1" customFormat="1" x14ac:dyDescent="0.2">
      <c r="A133" s="1" t="s">
        <v>354</v>
      </c>
      <c r="B133" s="1">
        <v>844.64369999999997</v>
      </c>
      <c r="C133" s="9">
        <f t="shared" si="4"/>
        <v>7.9247521953909522E-2</v>
      </c>
      <c r="D133" s="9">
        <f t="shared" si="5"/>
        <v>6.8758123826394069E-2</v>
      </c>
      <c r="E133" s="9">
        <f t="shared" si="6"/>
        <v>6.3154139600755221E-2</v>
      </c>
      <c r="F133" s="9">
        <f t="shared" si="7"/>
        <v>5.4208320045150547E-2</v>
      </c>
      <c r="G133" s="20">
        <v>0</v>
      </c>
      <c r="H133" s="20">
        <v>5.9963731583088785E-2</v>
      </c>
      <c r="I133" s="20">
        <v>0.21994355486849099</v>
      </c>
      <c r="J133" s="20">
        <v>8.3082462563789011E-2</v>
      </c>
      <c r="K133" s="20">
        <v>0.16147179656647789</v>
      </c>
      <c r="L133" s="20">
        <v>4.3049692271737557E-2</v>
      </c>
      <c r="M133" s="20">
        <v>5.2208694976846194E-2</v>
      </c>
      <c r="N133" s="20">
        <v>6.1677628276199756E-2</v>
      </c>
      <c r="O133" s="20">
        <v>3.1830136478555537E-2</v>
      </c>
      <c r="P133" s="21">
        <v>0</v>
      </c>
      <c r="Q133" s="21">
        <v>0.11349095176418188</v>
      </c>
      <c r="R133" s="21">
        <v>5.9837039320048684E-2</v>
      </c>
      <c r="S133" s="21">
        <v>0</v>
      </c>
      <c r="T133" s="21">
        <v>0</v>
      </c>
      <c r="U133" s="21">
        <v>7.2360939569746471E-2</v>
      </c>
      <c r="V133" s="21">
        <v>0.1324241023385461</v>
      </c>
      <c r="W133" s="21">
        <v>6.2971229744432866E-2</v>
      </c>
      <c r="X133" s="21">
        <v>0.12730299366984107</v>
      </c>
      <c r="Y133" s="10">
        <f>COUNTIF(G133:X133,"&gt;0")/18</f>
        <v>0.77777777777777779</v>
      </c>
    </row>
    <row r="134" spans="1:25" s="1" customFormat="1" x14ac:dyDescent="0.2">
      <c r="A134" s="1" t="s">
        <v>531</v>
      </c>
      <c r="B134" s="1">
        <v>856.64369999999997</v>
      </c>
      <c r="C134" s="9">
        <f t="shared" ref="C134:C197" si="8">AVERAGE(G134:O134)</f>
        <v>1.914780845942528</v>
      </c>
      <c r="D134" s="9">
        <f t="shared" ref="D134:D197" si="9">STDEV(G134:O134)</f>
        <v>0.50273284212987523</v>
      </c>
      <c r="E134" s="9">
        <f t="shared" ref="E134:E197" si="10">AVERAGE(P134:X134)</f>
        <v>1.5112031906237455</v>
      </c>
      <c r="F134" s="9">
        <f t="shared" ref="F134:F197" si="11">STDEV(P134:X134)</f>
        <v>0.73884001424576451</v>
      </c>
      <c r="G134" s="20">
        <v>1.2638858010533602</v>
      </c>
      <c r="H134" s="20">
        <v>1.7044405922823678</v>
      </c>
      <c r="I134" s="20">
        <v>1.5501024957847012</v>
      </c>
      <c r="J134" s="20">
        <v>1.9880069749959881</v>
      </c>
      <c r="K134" s="20">
        <v>2.5075691399414457</v>
      </c>
      <c r="L134" s="20">
        <v>1.5138150108980819</v>
      </c>
      <c r="M134" s="20">
        <v>2.0275538983299302</v>
      </c>
      <c r="N134" s="20">
        <v>1.8234903645737903</v>
      </c>
      <c r="O134" s="20">
        <v>2.8541633356230833</v>
      </c>
      <c r="P134" s="21">
        <v>1.1435018602218741</v>
      </c>
      <c r="Q134" s="21">
        <v>1.1630841503570526</v>
      </c>
      <c r="R134" s="21">
        <v>1.2737201602938713</v>
      </c>
      <c r="S134" s="21">
        <v>0.71423408134643707</v>
      </c>
      <c r="T134" s="21">
        <v>1.5084644301579657</v>
      </c>
      <c r="U134" s="21">
        <v>1.8527556173647741</v>
      </c>
      <c r="V134" s="21">
        <v>0.65599408886988197</v>
      </c>
      <c r="W134" s="21">
        <v>2.6114653409502915</v>
      </c>
      <c r="X134" s="21">
        <v>2.6776089860515619</v>
      </c>
      <c r="Y134" s="10">
        <f>COUNTIF(G134:X134,"&gt;0")/18</f>
        <v>1</v>
      </c>
    </row>
    <row r="135" spans="1:25" s="1" customFormat="1" x14ac:dyDescent="0.2">
      <c r="A135" s="1" t="s">
        <v>444</v>
      </c>
      <c r="B135" s="1">
        <v>830.58360000000005</v>
      </c>
      <c r="C135" s="9">
        <f t="shared" si="8"/>
        <v>3.4075332444323454</v>
      </c>
      <c r="D135" s="9">
        <f t="shared" si="9"/>
        <v>0.88841396876115064</v>
      </c>
      <c r="E135" s="9">
        <f t="shared" si="10"/>
        <v>4.6948767183636733</v>
      </c>
      <c r="F135" s="9">
        <f t="shared" si="11"/>
        <v>2.1125004605516389</v>
      </c>
      <c r="G135" s="20">
        <v>2.1556153702877507</v>
      </c>
      <c r="H135" s="20">
        <v>4.5696903204380739</v>
      </c>
      <c r="I135" s="20">
        <v>4.3660989865170388</v>
      </c>
      <c r="J135" s="20">
        <v>4.1396780803182436</v>
      </c>
      <c r="K135" s="20">
        <v>3.3589537408035119</v>
      </c>
      <c r="L135" s="20">
        <v>3.5500759765631407</v>
      </c>
      <c r="M135" s="20">
        <v>2.0861717165791367</v>
      </c>
      <c r="N135" s="20">
        <v>3.4476916613418611</v>
      </c>
      <c r="O135" s="20">
        <v>2.9938233470423512</v>
      </c>
      <c r="P135" s="21">
        <v>3.0458091511853946</v>
      </c>
      <c r="Q135" s="21">
        <v>4.7811858874132964</v>
      </c>
      <c r="R135" s="21">
        <v>3.3910750144024737</v>
      </c>
      <c r="S135" s="21">
        <v>8.4314407321991744</v>
      </c>
      <c r="T135" s="21">
        <v>6.3504849099833818</v>
      </c>
      <c r="U135" s="21">
        <v>2.3011921539830893</v>
      </c>
      <c r="V135" s="21">
        <v>6.7245809264814165</v>
      </c>
      <c r="W135" s="21">
        <v>2.521862697789766</v>
      </c>
      <c r="X135" s="21">
        <v>4.7062589918350675</v>
      </c>
      <c r="Y135" s="10">
        <f>COUNTIF(G135:X135,"&gt;0")/18</f>
        <v>1</v>
      </c>
    </row>
    <row r="136" spans="1:25" s="1" customFormat="1" x14ac:dyDescent="0.2">
      <c r="A136" s="1" t="s">
        <v>511</v>
      </c>
      <c r="B136" s="1">
        <v>890.72190000000001</v>
      </c>
      <c r="C136" s="9">
        <f t="shared" si="8"/>
        <v>5.7748251284626466</v>
      </c>
      <c r="D136" s="9">
        <f t="shared" si="9"/>
        <v>5.3504416875686163</v>
      </c>
      <c r="E136" s="9">
        <f t="shared" si="10"/>
        <v>7.0302036408784101</v>
      </c>
      <c r="F136" s="9">
        <f t="shared" si="11"/>
        <v>9.9921543557385615</v>
      </c>
      <c r="G136" s="20">
        <v>17.2055353350509</v>
      </c>
      <c r="H136" s="20">
        <v>3.2706650817347405</v>
      </c>
      <c r="I136" s="20">
        <v>1.0493847306977233</v>
      </c>
      <c r="J136" s="20">
        <v>3.6953673017398003</v>
      </c>
      <c r="K136" s="20">
        <v>3.2127555698366899</v>
      </c>
      <c r="L136" s="20">
        <v>10.6729219365155</v>
      </c>
      <c r="M136" s="20">
        <v>1.2777028091840545</v>
      </c>
      <c r="N136" s="20">
        <v>8.5011575880103525</v>
      </c>
      <c r="O136" s="20">
        <v>3.0879358033940516</v>
      </c>
      <c r="P136" s="21">
        <v>0.47868840029321086</v>
      </c>
      <c r="Q136" s="21">
        <v>2.385972457616985</v>
      </c>
      <c r="R136" s="21">
        <v>3.4307153924599199</v>
      </c>
      <c r="S136" s="21">
        <v>33.063632687388413</v>
      </c>
      <c r="T136" s="21">
        <v>4.5610825956384309</v>
      </c>
      <c r="U136" s="21">
        <v>2.4332326011026284</v>
      </c>
      <c r="V136" s="21">
        <v>4.5114793955604044</v>
      </c>
      <c r="W136" s="21">
        <v>4.1276162867195936</v>
      </c>
      <c r="X136" s="21">
        <v>8.2794129511261012</v>
      </c>
      <c r="Y136" s="10">
        <f>COUNTIF(G136:X136,"&gt;0")/18</f>
        <v>1</v>
      </c>
    </row>
    <row r="137" spans="1:25" s="1" customFormat="1" x14ac:dyDescent="0.2">
      <c r="A137" s="1" t="s">
        <v>401</v>
      </c>
      <c r="B137" s="1">
        <v>914.72190000000001</v>
      </c>
      <c r="C137" s="9">
        <f t="shared" si="8"/>
        <v>0.24671329108866111</v>
      </c>
      <c r="D137" s="9">
        <f t="shared" si="9"/>
        <v>0.17309428552795861</v>
      </c>
      <c r="E137" s="9">
        <f t="shared" si="10"/>
        <v>0.39299353804675019</v>
      </c>
      <c r="F137" s="9">
        <f t="shared" si="11"/>
        <v>0.28209134781068723</v>
      </c>
      <c r="G137" s="20">
        <v>0.16950388318959911</v>
      </c>
      <c r="H137" s="20">
        <v>0</v>
      </c>
      <c r="I137" s="20">
        <v>0.16319951977636371</v>
      </c>
      <c r="J137" s="20">
        <v>0.50155525814240243</v>
      </c>
      <c r="K137" s="20">
        <v>0.47154304165916261</v>
      </c>
      <c r="L137" s="20">
        <v>0.12419414939999013</v>
      </c>
      <c r="M137" s="20">
        <v>0.29797172196519039</v>
      </c>
      <c r="N137" s="20">
        <v>0.37420663894806522</v>
      </c>
      <c r="O137" s="20">
        <v>0.11824540671717615</v>
      </c>
      <c r="P137" s="21">
        <v>0.15562705857678549</v>
      </c>
      <c r="Q137" s="21">
        <v>0.58113027525782945</v>
      </c>
      <c r="R137" s="21">
        <v>0.23106293421030594</v>
      </c>
      <c r="S137" s="21">
        <v>0.61636819369407714</v>
      </c>
      <c r="T137" s="21">
        <v>0.20787550561678894</v>
      </c>
      <c r="U137" s="21">
        <v>0.95570955056083939</v>
      </c>
      <c r="V137" s="21">
        <v>0.2148365119365292</v>
      </c>
      <c r="W137" s="21">
        <v>0.46561939526112733</v>
      </c>
      <c r="X137" s="21">
        <v>0.10871241730646933</v>
      </c>
      <c r="Y137" s="10">
        <f>COUNTIF(G137:X137,"&gt;0")/18</f>
        <v>0.94444444444444442</v>
      </c>
    </row>
    <row r="138" spans="1:25" s="1" customFormat="1" x14ac:dyDescent="0.2">
      <c r="A138" s="1" t="s">
        <v>371</v>
      </c>
      <c r="B138" s="1">
        <v>916.69309999999996</v>
      </c>
      <c r="C138" s="9">
        <f t="shared" si="8"/>
        <v>0.23911692590080319</v>
      </c>
      <c r="D138" s="9">
        <f t="shared" si="9"/>
        <v>0.20622450746578933</v>
      </c>
      <c r="E138" s="9">
        <f t="shared" si="10"/>
        <v>0.89484913881202643</v>
      </c>
      <c r="F138" s="9">
        <f t="shared" si="11"/>
        <v>1.9679850824194334</v>
      </c>
      <c r="G138" s="20">
        <v>0</v>
      </c>
      <c r="H138" s="20">
        <v>0.35418276628971362</v>
      </c>
      <c r="I138" s="20">
        <v>0.62527579095412866</v>
      </c>
      <c r="J138" s="20">
        <v>0.13387346331873709</v>
      </c>
      <c r="K138" s="20">
        <v>0.37440035477964984</v>
      </c>
      <c r="L138" s="20">
        <v>0.2165770343575136</v>
      </c>
      <c r="M138" s="20">
        <v>9.5098275375128133E-2</v>
      </c>
      <c r="N138" s="20">
        <v>0.3526446480323579</v>
      </c>
      <c r="O138" s="20">
        <v>0</v>
      </c>
      <c r="P138" s="21">
        <v>0</v>
      </c>
      <c r="Q138" s="21">
        <v>0.3906130840757005</v>
      </c>
      <c r="R138" s="21">
        <v>0.1241125628184381</v>
      </c>
      <c r="S138" s="21">
        <v>6.1156756763280775</v>
      </c>
      <c r="T138" s="21">
        <v>0.50594937638179061</v>
      </c>
      <c r="U138" s="21">
        <v>6.6039658368863718E-2</v>
      </c>
      <c r="V138" s="21">
        <v>0.56294153432998406</v>
      </c>
      <c r="W138" s="21">
        <v>0.11072607161247702</v>
      </c>
      <c r="X138" s="21">
        <v>0.17758428539290569</v>
      </c>
      <c r="Y138" s="10">
        <f>COUNTIF(G138:X138,"&gt;0")/18</f>
        <v>0.83333333333333337</v>
      </c>
    </row>
    <row r="139" spans="1:25" s="1" customFormat="1" x14ac:dyDescent="0.2">
      <c r="A139" s="1" t="s">
        <v>403</v>
      </c>
      <c r="B139" s="1">
        <v>936.70630000000006</v>
      </c>
      <c r="C139" s="9">
        <f t="shared" si="8"/>
        <v>8.0423663171084583E-2</v>
      </c>
      <c r="D139" s="9">
        <f t="shared" si="9"/>
        <v>4.668008933847434E-2</v>
      </c>
      <c r="E139" s="9">
        <f t="shared" si="10"/>
        <v>6.28539805319457E-2</v>
      </c>
      <c r="F139" s="9">
        <f t="shared" si="11"/>
        <v>4.9964465749543351E-2</v>
      </c>
      <c r="G139" s="20">
        <v>8.5657531003587417E-2</v>
      </c>
      <c r="H139" s="20">
        <v>0.18321281294353459</v>
      </c>
      <c r="I139" s="20">
        <v>5.1068406857261051E-2</v>
      </c>
      <c r="J139" s="20">
        <v>4.6679154468022156E-2</v>
      </c>
      <c r="K139" s="20">
        <v>5.5313669047922981E-2</v>
      </c>
      <c r="L139" s="20">
        <v>7.3627431716018238E-2</v>
      </c>
      <c r="M139" s="20">
        <v>3.445720795564753E-2</v>
      </c>
      <c r="N139" s="20">
        <v>0.1243426145508077</v>
      </c>
      <c r="O139" s="20">
        <v>6.945413999695961E-2</v>
      </c>
      <c r="P139" s="21">
        <v>0.11793036177464734</v>
      </c>
      <c r="Q139" s="21">
        <v>8.0087785466747108E-2</v>
      </c>
      <c r="R139" s="21">
        <v>0.15360572825066524</v>
      </c>
      <c r="S139" s="21">
        <v>0</v>
      </c>
      <c r="T139" s="21">
        <v>6.1679830971219313E-3</v>
      </c>
      <c r="U139" s="21">
        <v>5.9023165952191231E-2</v>
      </c>
      <c r="V139" s="21">
        <v>2.816047105999794E-2</v>
      </c>
      <c r="W139" s="21">
        <v>6.2653327758034283E-2</v>
      </c>
      <c r="X139" s="21">
        <v>5.8057001428106297E-2</v>
      </c>
      <c r="Y139" s="10">
        <f>COUNTIF(G139:X139,"&gt;0")/18</f>
        <v>0.94444444444444442</v>
      </c>
    </row>
    <row r="140" spans="1:25" s="1" customFormat="1" x14ac:dyDescent="0.2">
      <c r="A140" s="1" t="s">
        <v>508</v>
      </c>
      <c r="B140" s="1">
        <v>764.58109999999999</v>
      </c>
      <c r="C140" s="9">
        <f t="shared" si="8"/>
        <v>1.7243275452414835</v>
      </c>
      <c r="D140" s="9">
        <f t="shared" si="9"/>
        <v>1.5424580710765685</v>
      </c>
      <c r="E140" s="9">
        <f t="shared" si="10"/>
        <v>1.2669820796997773</v>
      </c>
      <c r="F140" s="9">
        <f t="shared" si="11"/>
        <v>1.4589205885900416</v>
      </c>
      <c r="G140" s="20">
        <v>0.6158242459619756</v>
      </c>
      <c r="H140" s="20">
        <v>2.9842068834248856</v>
      </c>
      <c r="I140" s="20">
        <v>4.666446468068985</v>
      </c>
      <c r="J140" s="20">
        <v>0.54323899967824196</v>
      </c>
      <c r="K140" s="20">
        <v>3.1404818808096886</v>
      </c>
      <c r="L140" s="20">
        <v>1.6417555003777902</v>
      </c>
      <c r="M140" s="20">
        <v>0.63983076457080068</v>
      </c>
      <c r="N140" s="20">
        <v>1.2100785383872938</v>
      </c>
      <c r="O140" s="20">
        <v>7.7084625893689057E-2</v>
      </c>
      <c r="P140" s="21">
        <v>0.32416529700297331</v>
      </c>
      <c r="Q140" s="21">
        <v>2.1665436454195492</v>
      </c>
      <c r="R140" s="21">
        <v>0.22609633526541886</v>
      </c>
      <c r="S140" s="21">
        <v>0.36623804798664572</v>
      </c>
      <c r="T140" s="21">
        <v>4.1287552946396984</v>
      </c>
      <c r="U140" s="21">
        <v>0.15161736686043659</v>
      </c>
      <c r="V140" s="21">
        <v>2.947814959855354</v>
      </c>
      <c r="W140" s="21">
        <v>0.28549896147175285</v>
      </c>
      <c r="X140" s="21">
        <v>0.8061088087961672</v>
      </c>
      <c r="Y140" s="10">
        <f>COUNTIF(G140:X140,"&gt;0")/18</f>
        <v>1</v>
      </c>
    </row>
    <row r="141" spans="1:25" s="1" customFormat="1" x14ac:dyDescent="0.2">
      <c r="A141" s="1" t="s">
        <v>521</v>
      </c>
      <c r="B141" s="1">
        <v>734.53409999999997</v>
      </c>
      <c r="C141" s="9">
        <f t="shared" si="8"/>
        <v>0.53547010399002759</v>
      </c>
      <c r="D141" s="9">
        <f t="shared" si="9"/>
        <v>0.27491676388207525</v>
      </c>
      <c r="E141" s="9">
        <f t="shared" si="10"/>
        <v>0.73570442867899088</v>
      </c>
      <c r="F141" s="9">
        <f t="shared" si="11"/>
        <v>0.42064939613488483</v>
      </c>
      <c r="G141" s="20">
        <v>0.31418248413593564</v>
      </c>
      <c r="H141" s="20">
        <v>0.18750520671686763</v>
      </c>
      <c r="I141" s="20">
        <v>0.44331425493530652</v>
      </c>
      <c r="J141" s="20">
        <v>1.1513814896356107</v>
      </c>
      <c r="K141" s="20">
        <v>0.68775635236781407</v>
      </c>
      <c r="L141" s="20">
        <v>0.58660471303601691</v>
      </c>
      <c r="M141" s="20">
        <v>0.39108173671539503</v>
      </c>
      <c r="N141" s="20">
        <v>0.52942529023683349</v>
      </c>
      <c r="O141" s="20">
        <v>0.52797940813046851</v>
      </c>
      <c r="P141" s="21">
        <v>0.14938016517567437</v>
      </c>
      <c r="Q141" s="21">
        <v>0.92188604193360368</v>
      </c>
      <c r="R141" s="21">
        <v>0.8452227905997497</v>
      </c>
      <c r="S141" s="21">
        <v>0.48888207737985084</v>
      </c>
      <c r="T141" s="21">
        <v>0.49046637575893759</v>
      </c>
      <c r="U141" s="21">
        <v>1.6270618112806781</v>
      </c>
      <c r="V141" s="21">
        <v>0.50915631668524886</v>
      </c>
      <c r="W141" s="21">
        <v>0.95476864471342116</v>
      </c>
      <c r="X141" s="21">
        <v>0.63451563458375493</v>
      </c>
      <c r="Y141" s="10">
        <f>COUNTIF(G141:X141,"&gt;0")/18</f>
        <v>1</v>
      </c>
    </row>
    <row r="142" spans="1:25" s="1" customFormat="1" x14ac:dyDescent="0.2">
      <c r="A142" s="1" t="s">
        <v>529</v>
      </c>
      <c r="B142" s="1">
        <v>760.5498</v>
      </c>
      <c r="C142" s="9">
        <f t="shared" si="8"/>
        <v>3.4178174355786446</v>
      </c>
      <c r="D142" s="9">
        <f t="shared" si="9"/>
        <v>4.7622037922614213</v>
      </c>
      <c r="E142" s="9">
        <f t="shared" si="10"/>
        <v>11.261940328551692</v>
      </c>
      <c r="F142" s="9">
        <f t="shared" si="11"/>
        <v>16.45957927071597</v>
      </c>
      <c r="G142" s="20">
        <v>1.9497428741127139</v>
      </c>
      <c r="H142" s="20">
        <v>1.7611561519255223</v>
      </c>
      <c r="I142" s="20">
        <v>0.43044560497670281</v>
      </c>
      <c r="J142" s="20">
        <v>1.154368487806916</v>
      </c>
      <c r="K142" s="20">
        <v>0.63213250591794168</v>
      </c>
      <c r="L142" s="20">
        <v>10.868384430496249</v>
      </c>
      <c r="M142" s="20">
        <v>0.34676982576958465</v>
      </c>
      <c r="N142" s="20">
        <v>12.587221513943479</v>
      </c>
      <c r="O142" s="20">
        <v>1.0301355252586917</v>
      </c>
      <c r="P142" s="21">
        <v>0.56710731278692639</v>
      </c>
      <c r="Q142" s="21">
        <v>7.9853299232095152</v>
      </c>
      <c r="R142" s="21">
        <v>0.79431010149767267</v>
      </c>
      <c r="S142" s="21">
        <v>53.907689519064405</v>
      </c>
      <c r="T142" s="21">
        <v>11.143926420424368</v>
      </c>
      <c r="U142" s="21">
        <v>8.1429461385139703</v>
      </c>
      <c r="V142" s="21">
        <v>1.9548618660680137</v>
      </c>
      <c r="W142" s="21">
        <v>9.3247778311002829</v>
      </c>
      <c r="X142" s="21">
        <v>7.536513844300055</v>
      </c>
      <c r="Y142" s="10">
        <f>COUNTIF(G142:X142,"&gt;0")/18</f>
        <v>1</v>
      </c>
    </row>
    <row r="143" spans="1:25" s="1" customFormat="1" x14ac:dyDescent="0.2">
      <c r="A143" s="1" t="s">
        <v>420</v>
      </c>
      <c r="B143" s="1">
        <v>786.56539999999995</v>
      </c>
      <c r="C143" s="9">
        <f t="shared" si="8"/>
        <v>0.68130630269653658</v>
      </c>
      <c r="D143" s="9">
        <f t="shared" si="9"/>
        <v>0.47054502843863971</v>
      </c>
      <c r="E143" s="9">
        <f t="shared" si="10"/>
        <v>0.36788152016908032</v>
      </c>
      <c r="F143" s="9">
        <f t="shared" si="11"/>
        <v>0.29404547578809992</v>
      </c>
      <c r="G143" s="20">
        <v>5.9923566771214715E-2</v>
      </c>
      <c r="H143" s="20">
        <v>0.44100285073864848</v>
      </c>
      <c r="I143" s="20">
        <v>0.11102948167728206</v>
      </c>
      <c r="J143" s="20">
        <v>1.5415260012313414</v>
      </c>
      <c r="K143" s="20">
        <v>0.7759910440812543</v>
      </c>
      <c r="L143" s="20">
        <v>0.79226487758225073</v>
      </c>
      <c r="M143" s="20">
        <v>0.74240819151083115</v>
      </c>
      <c r="N143" s="20">
        <v>1.1426117557873674</v>
      </c>
      <c r="O143" s="20">
        <v>0.52499895488863835</v>
      </c>
      <c r="P143" s="21">
        <v>0.25528976869353526</v>
      </c>
      <c r="Q143" s="21">
        <v>0.30348040564658935</v>
      </c>
      <c r="R143" s="21">
        <v>0.96993352176637215</v>
      </c>
      <c r="S143" s="21">
        <v>0</v>
      </c>
      <c r="T143" s="21">
        <v>0.55796021454765343</v>
      </c>
      <c r="U143" s="21">
        <v>0.42437471085198653</v>
      </c>
      <c r="V143" s="21">
        <v>0.23366802544567214</v>
      </c>
      <c r="W143" s="21">
        <v>0.51264371317246749</v>
      </c>
      <c r="X143" s="21">
        <v>5.3583321397447162E-2</v>
      </c>
      <c r="Y143" s="10">
        <f>COUNTIF(G143:X143,"&gt;0")/18</f>
        <v>0.94444444444444442</v>
      </c>
    </row>
    <row r="144" spans="1:25" s="1" customFormat="1" x14ac:dyDescent="0.2">
      <c r="A144" s="1" t="s">
        <v>425</v>
      </c>
      <c r="B144" s="1">
        <v>814.59670000000006</v>
      </c>
      <c r="C144" s="9">
        <f t="shared" si="8"/>
        <v>9.215812378109195E-2</v>
      </c>
      <c r="D144" s="9">
        <f t="shared" si="9"/>
        <v>5.6991462133002158E-2</v>
      </c>
      <c r="E144" s="9">
        <f t="shared" si="10"/>
        <v>0.26434434208240187</v>
      </c>
      <c r="F144" s="9">
        <f t="shared" si="11"/>
        <v>0.60647933369127915</v>
      </c>
      <c r="G144" s="20">
        <v>0.18046242942390384</v>
      </c>
      <c r="H144" s="20">
        <v>0.13505858939612111</v>
      </c>
      <c r="I144" s="20">
        <v>8.810867691027309E-2</v>
      </c>
      <c r="J144" s="20">
        <v>5.3832527929604926E-2</v>
      </c>
      <c r="K144" s="20">
        <v>3.9853315342311853E-2</v>
      </c>
      <c r="L144" s="20">
        <v>0.12248827680186636</v>
      </c>
      <c r="M144" s="20">
        <v>2.3367279030105444E-2</v>
      </c>
      <c r="N144" s="20">
        <v>3.6244117529522689E-2</v>
      </c>
      <c r="O144" s="20">
        <v>0.15000790166611822</v>
      </c>
      <c r="P144" s="21">
        <v>0</v>
      </c>
      <c r="Q144" s="21">
        <v>5.6346935722507145E-2</v>
      </c>
      <c r="R144" s="21">
        <v>4.4988681877301394E-2</v>
      </c>
      <c r="S144" s="21">
        <v>1.8771127127738758</v>
      </c>
      <c r="T144" s="21">
        <v>3.6768414859008496E-2</v>
      </c>
      <c r="U144" s="21">
        <v>7.9842635736807804E-2</v>
      </c>
      <c r="V144" s="21">
        <v>0.16084225518762213</v>
      </c>
      <c r="W144" s="21">
        <v>8.9002592915668408E-2</v>
      </c>
      <c r="X144" s="21">
        <v>3.4194849668825578E-2</v>
      </c>
      <c r="Y144" s="10">
        <f>COUNTIF(G144:X144,"&gt;0")/18</f>
        <v>0.94444444444444442</v>
      </c>
    </row>
    <row r="145" spans="1:25" s="1" customFormat="1" x14ac:dyDescent="0.2">
      <c r="A145" s="1" t="s">
        <v>337</v>
      </c>
      <c r="B145" s="1">
        <v>824.53660000000002</v>
      </c>
      <c r="C145" s="9">
        <f t="shared" si="8"/>
        <v>2.6209871121154107E-2</v>
      </c>
      <c r="D145" s="9">
        <f t="shared" si="9"/>
        <v>2.5230256788100917E-2</v>
      </c>
      <c r="E145" s="9">
        <f t="shared" si="10"/>
        <v>0.14887732771898746</v>
      </c>
      <c r="F145" s="9">
        <f t="shared" si="11"/>
        <v>0.33858281874161161</v>
      </c>
      <c r="G145" s="20">
        <v>7.0479276242517055E-2</v>
      </c>
      <c r="H145" s="20">
        <v>5.5605441781938297E-2</v>
      </c>
      <c r="I145" s="20">
        <v>2.4868826742883102E-2</v>
      </c>
      <c r="J145" s="20">
        <v>2.9242176503064665E-2</v>
      </c>
      <c r="K145" s="20">
        <v>1.8063302006402632E-2</v>
      </c>
      <c r="L145" s="20">
        <v>0</v>
      </c>
      <c r="M145" s="20">
        <v>0</v>
      </c>
      <c r="N145" s="20">
        <v>0</v>
      </c>
      <c r="O145" s="20">
        <v>3.7629816813581227E-2</v>
      </c>
      <c r="P145" s="21">
        <v>6.9901216456792675E-2</v>
      </c>
      <c r="Q145" s="21">
        <v>7.1972740962485279E-2</v>
      </c>
      <c r="R145" s="21">
        <v>2.3426642023709147E-2</v>
      </c>
      <c r="S145" s="21">
        <v>1.04616075183307</v>
      </c>
      <c r="T145" s="21">
        <v>0</v>
      </c>
      <c r="U145" s="21">
        <v>0</v>
      </c>
      <c r="V145" s="21">
        <v>0</v>
      </c>
      <c r="W145" s="21">
        <v>2.3772121313939881E-2</v>
      </c>
      <c r="X145" s="21">
        <v>0.10466247688089017</v>
      </c>
      <c r="Y145" s="10">
        <f>COUNTIF(G145:X145,"&gt;0")/18</f>
        <v>0.66666666666666663</v>
      </c>
    </row>
    <row r="146" spans="1:25" s="1" customFormat="1" x14ac:dyDescent="0.2">
      <c r="A146" s="1" t="s">
        <v>384</v>
      </c>
      <c r="B146" s="1">
        <v>908.67499999999995</v>
      </c>
      <c r="C146" s="9">
        <f t="shared" si="8"/>
        <v>3.5816022467409829E-2</v>
      </c>
      <c r="D146" s="9">
        <f t="shared" si="9"/>
        <v>2.8709241570529245E-2</v>
      </c>
      <c r="E146" s="9">
        <f t="shared" si="10"/>
        <v>6.6748973697401515E-2</v>
      </c>
      <c r="F146" s="9">
        <f t="shared" si="11"/>
        <v>4.7840258973763553E-2</v>
      </c>
      <c r="G146" s="20">
        <v>1.2285824984996196E-3</v>
      </c>
      <c r="H146" s="20">
        <v>3.787973464919385E-2</v>
      </c>
      <c r="I146" s="20">
        <v>0</v>
      </c>
      <c r="J146" s="20">
        <v>5.33019984720213E-2</v>
      </c>
      <c r="K146" s="20">
        <v>6.9900484055324646E-2</v>
      </c>
      <c r="L146" s="20">
        <v>3.8634741061420274E-3</v>
      </c>
      <c r="M146" s="20">
        <v>5.5312785859743481E-2</v>
      </c>
      <c r="N146" s="20">
        <v>3.0244730449370618E-2</v>
      </c>
      <c r="O146" s="20">
        <v>7.0612412116392978E-2</v>
      </c>
      <c r="P146" s="21">
        <v>5.2450154919500586E-2</v>
      </c>
      <c r="Q146" s="21">
        <v>4.2851037555550933E-2</v>
      </c>
      <c r="R146" s="21">
        <v>6.609202794757027E-2</v>
      </c>
      <c r="S146" s="21">
        <v>0</v>
      </c>
      <c r="T146" s="21">
        <v>9.1200219566166238E-2</v>
      </c>
      <c r="U146" s="21">
        <v>0.17625497895762224</v>
      </c>
      <c r="V146" s="21">
        <v>4.6721374759786945E-2</v>
      </c>
      <c r="W146" s="21">
        <v>5.7442733570141118E-2</v>
      </c>
      <c r="X146" s="21">
        <v>6.7728236000275291E-2</v>
      </c>
      <c r="Y146" s="10">
        <f>COUNTIF(G146:X146,"&gt;0")/18</f>
        <v>0.88888888888888884</v>
      </c>
    </row>
    <row r="147" spans="1:25" s="1" customFormat="1" x14ac:dyDescent="0.2">
      <c r="A147" s="1" t="s">
        <v>422</v>
      </c>
      <c r="B147" s="1">
        <v>690.50789999999995</v>
      </c>
      <c r="C147" s="9">
        <f t="shared" si="8"/>
        <v>0.56559700641440336</v>
      </c>
      <c r="D147" s="9">
        <f t="shared" si="9"/>
        <v>0.24446386415082252</v>
      </c>
      <c r="E147" s="9">
        <f t="shared" si="10"/>
        <v>0.59823712642985094</v>
      </c>
      <c r="F147" s="9">
        <f t="shared" si="11"/>
        <v>0.54857640122053619</v>
      </c>
      <c r="G147" s="20">
        <v>0.58607768762426693</v>
      </c>
      <c r="H147" s="20">
        <v>1.0358098562951266</v>
      </c>
      <c r="I147" s="20">
        <v>0.4999163400387891</v>
      </c>
      <c r="J147" s="20">
        <v>0.41433995638685434</v>
      </c>
      <c r="K147" s="20">
        <v>0.27235914924125176</v>
      </c>
      <c r="L147" s="20">
        <v>0.88471206998655605</v>
      </c>
      <c r="M147" s="20">
        <v>0.40993893812638826</v>
      </c>
      <c r="N147" s="20">
        <v>0.55265073161243694</v>
      </c>
      <c r="O147" s="20">
        <v>0.43456832841796106</v>
      </c>
      <c r="P147" s="21">
        <v>1.0645323634870894</v>
      </c>
      <c r="Q147" s="21">
        <v>0.60637652508499218</v>
      </c>
      <c r="R147" s="21">
        <v>0.30835852280522025</v>
      </c>
      <c r="S147" s="21">
        <v>0</v>
      </c>
      <c r="T147" s="21">
        <v>1.834683128724145</v>
      </c>
      <c r="U147" s="21">
        <v>0.32308848966852732</v>
      </c>
      <c r="V147" s="21">
        <v>0.4873651518384628</v>
      </c>
      <c r="W147" s="21">
        <v>0.51384801373614741</v>
      </c>
      <c r="X147" s="21">
        <v>0.24588194252407386</v>
      </c>
      <c r="Y147" s="10">
        <f>COUNTIF(G147:X147,"&gt;0")/18</f>
        <v>0.94444444444444442</v>
      </c>
    </row>
    <row r="148" spans="1:25" s="1" customFormat="1" x14ac:dyDescent="0.2">
      <c r="A148" s="1" t="s">
        <v>433</v>
      </c>
      <c r="B148" s="1">
        <v>696.46100000000001</v>
      </c>
      <c r="C148" s="9">
        <f t="shared" si="8"/>
        <v>13.887938621934719</v>
      </c>
      <c r="D148" s="9">
        <f t="shared" si="9"/>
        <v>7.7760563200194168</v>
      </c>
      <c r="E148" s="9">
        <f t="shared" si="10"/>
        <v>13.940620196149474</v>
      </c>
      <c r="F148" s="9">
        <f t="shared" si="11"/>
        <v>5.3605208164331026</v>
      </c>
      <c r="G148" s="20">
        <v>26.138618702613272</v>
      </c>
      <c r="H148" s="20">
        <v>12.633292207370335</v>
      </c>
      <c r="I148" s="20">
        <v>5.1368211251277316</v>
      </c>
      <c r="J148" s="20">
        <v>12.205585145854698</v>
      </c>
      <c r="K148" s="20">
        <v>8.6843192407655945</v>
      </c>
      <c r="L148" s="20">
        <v>21.135908358110825</v>
      </c>
      <c r="M148" s="20">
        <v>5.0244093859125094</v>
      </c>
      <c r="N148" s="20">
        <v>23.136918691671269</v>
      </c>
      <c r="O148" s="20">
        <v>10.895574739986239</v>
      </c>
      <c r="P148" s="21">
        <v>7.894291331444574</v>
      </c>
      <c r="Q148" s="21">
        <v>12.533110738733397</v>
      </c>
      <c r="R148" s="21">
        <v>6.2040672273154325</v>
      </c>
      <c r="S148" s="21">
        <v>19.195195489901327</v>
      </c>
      <c r="T148" s="21">
        <v>15.819301601662897</v>
      </c>
      <c r="U148" s="21">
        <v>10.6159627588027</v>
      </c>
      <c r="V148" s="21">
        <v>17.50391808653314</v>
      </c>
      <c r="W148" s="21">
        <v>13.052306928996265</v>
      </c>
      <c r="X148" s="21">
        <v>22.647427601955545</v>
      </c>
      <c r="Y148" s="10">
        <f>COUNTIF(G148:X148,"&gt;0")/18</f>
        <v>1</v>
      </c>
    </row>
    <row r="149" spans="1:25" s="1" customFormat="1" x14ac:dyDescent="0.2">
      <c r="A149" s="1" t="s">
        <v>334</v>
      </c>
      <c r="B149" s="1">
        <v>718.53920000000005</v>
      </c>
      <c r="C149" s="9">
        <f t="shared" si="8"/>
        <v>2.9446797399495073E-2</v>
      </c>
      <c r="D149" s="9">
        <f t="shared" si="9"/>
        <v>3.3177224888049382E-2</v>
      </c>
      <c r="E149" s="9">
        <f t="shared" si="10"/>
        <v>0.12389946676133055</v>
      </c>
      <c r="F149" s="9">
        <f t="shared" si="11"/>
        <v>0.21822525736656181</v>
      </c>
      <c r="G149" s="20">
        <v>0</v>
      </c>
      <c r="H149" s="20">
        <v>0</v>
      </c>
      <c r="I149" s="20">
        <v>5.6840185704314032E-2</v>
      </c>
      <c r="J149" s="20">
        <v>9.4013000421404633E-2</v>
      </c>
      <c r="K149" s="20">
        <v>4.2836560171593173E-2</v>
      </c>
      <c r="L149" s="20">
        <v>4.4653000147887915E-2</v>
      </c>
      <c r="M149" s="20">
        <v>0</v>
      </c>
      <c r="N149" s="20">
        <v>0</v>
      </c>
      <c r="O149" s="20">
        <v>2.667843015025587E-2</v>
      </c>
      <c r="P149" s="21">
        <v>0</v>
      </c>
      <c r="Q149" s="21">
        <v>6.1458556212601781E-2</v>
      </c>
      <c r="R149" s="21">
        <v>6.0005723494977167E-2</v>
      </c>
      <c r="S149" s="21">
        <v>4.4850664491704086E-2</v>
      </c>
      <c r="T149" s="21">
        <v>0</v>
      </c>
      <c r="U149" s="21">
        <v>0.69901011744080055</v>
      </c>
      <c r="V149" s="21">
        <v>7.0512732105259643E-2</v>
      </c>
      <c r="W149" s="21">
        <v>8.2751835399543311E-2</v>
      </c>
      <c r="X149" s="21">
        <v>9.6505571707088414E-2</v>
      </c>
      <c r="Y149" s="10">
        <f>COUNTIF(G149:X149,"&gt;0")/18</f>
        <v>0.66666666666666663</v>
      </c>
    </row>
    <row r="150" spans="1:25" s="1" customFormat="1" x14ac:dyDescent="0.2">
      <c r="A150" s="1" t="s">
        <v>375</v>
      </c>
      <c r="B150" s="1">
        <v>716.52359999999999</v>
      </c>
      <c r="C150" s="9">
        <f t="shared" si="8"/>
        <v>0.77294613757012731</v>
      </c>
      <c r="D150" s="9">
        <f t="shared" si="9"/>
        <v>1.1788713968855296</v>
      </c>
      <c r="E150" s="9">
        <f t="shared" si="10"/>
        <v>0.31745818518882069</v>
      </c>
      <c r="F150" s="9">
        <f t="shared" si="11"/>
        <v>0.45533772696245006</v>
      </c>
      <c r="G150" s="20">
        <v>0.81565568854843296</v>
      </c>
      <c r="H150" s="20">
        <v>6.5349174063429896E-2</v>
      </c>
      <c r="I150" s="20">
        <v>0.19063164297058235</v>
      </c>
      <c r="J150" s="20">
        <v>0.31807044727453188</v>
      </c>
      <c r="K150" s="20">
        <v>0</v>
      </c>
      <c r="L150" s="20">
        <v>3.4861363113623867</v>
      </c>
      <c r="M150" s="20">
        <v>0.10998298610463639</v>
      </c>
      <c r="N150" s="20">
        <v>1.8743860047208774</v>
      </c>
      <c r="O150" s="20">
        <v>9.6302983086267169E-2</v>
      </c>
      <c r="P150" s="21">
        <v>4.1104627221720834E-2</v>
      </c>
      <c r="Q150" s="21">
        <v>0.29224876057791055</v>
      </c>
      <c r="R150" s="21">
        <v>0</v>
      </c>
      <c r="S150" s="21">
        <v>0</v>
      </c>
      <c r="T150" s="21">
        <v>0.21523272650052994</v>
      </c>
      <c r="U150" s="21">
        <v>0.68733935770781351</v>
      </c>
      <c r="V150" s="21">
        <v>1.3901736319022384</v>
      </c>
      <c r="W150" s="21">
        <v>9.895163434450456E-2</v>
      </c>
      <c r="X150" s="21">
        <v>0.13207292844466817</v>
      </c>
      <c r="Y150" s="10">
        <f>COUNTIF(G150:X150,"&gt;0")/18</f>
        <v>0.83333333333333337</v>
      </c>
    </row>
    <row r="151" spans="1:25" s="1" customFormat="1" x14ac:dyDescent="0.2">
      <c r="A151" s="1" t="s">
        <v>383</v>
      </c>
      <c r="B151" s="1">
        <v>714.50789999999995</v>
      </c>
      <c r="C151" s="9">
        <f t="shared" si="8"/>
        <v>0.13712256489684144</v>
      </c>
      <c r="D151" s="9">
        <f t="shared" si="9"/>
        <v>9.4107693366265885E-2</v>
      </c>
      <c r="E151" s="9">
        <f t="shared" si="10"/>
        <v>0.19222677519014605</v>
      </c>
      <c r="F151" s="9">
        <f t="shared" si="11"/>
        <v>0.15714236284871624</v>
      </c>
      <c r="G151" s="20">
        <v>6.4211486959574002E-2</v>
      </c>
      <c r="H151" s="20">
        <v>6.9974713223441967E-2</v>
      </c>
      <c r="I151" s="20">
        <v>0.12603904999920645</v>
      </c>
      <c r="J151" s="20">
        <v>0.35903953518460729</v>
      </c>
      <c r="K151" s="20">
        <v>8.8024182785797822E-2</v>
      </c>
      <c r="L151" s="20">
        <v>0.12453068064561271</v>
      </c>
      <c r="M151" s="20">
        <v>5.6521794753521003E-2</v>
      </c>
      <c r="N151" s="20">
        <v>0.16886697824734609</v>
      </c>
      <c r="O151" s="20">
        <v>0.17689466227246564</v>
      </c>
      <c r="P151" s="21">
        <v>0</v>
      </c>
      <c r="Q151" s="21">
        <v>0.38576399261801386</v>
      </c>
      <c r="R151" s="21">
        <v>0.16216445347676861</v>
      </c>
      <c r="S151" s="21">
        <v>0</v>
      </c>
      <c r="T151" s="21">
        <v>0.18449952768935488</v>
      </c>
      <c r="U151" s="21">
        <v>0.3867810811727726</v>
      </c>
      <c r="V151" s="21">
        <v>0.18031530369659193</v>
      </c>
      <c r="W151" s="21">
        <v>6.3315492299222301E-2</v>
      </c>
      <c r="X151" s="21">
        <v>0.36720112575859049</v>
      </c>
      <c r="Y151" s="10">
        <f>COUNTIF(G151:X151,"&gt;0")/18</f>
        <v>0.88888888888888884</v>
      </c>
    </row>
    <row r="152" spans="1:25" s="1" customFormat="1" x14ac:dyDescent="0.2">
      <c r="A152" s="1" t="s">
        <v>512</v>
      </c>
      <c r="B152" s="1">
        <v>744.55489999999998</v>
      </c>
      <c r="C152" s="9">
        <f t="shared" si="8"/>
        <v>1.5302894872037198</v>
      </c>
      <c r="D152" s="9">
        <f t="shared" si="9"/>
        <v>1.1563534867606342</v>
      </c>
      <c r="E152" s="9">
        <f t="shared" si="10"/>
        <v>2.0365179779795923</v>
      </c>
      <c r="F152" s="9">
        <f t="shared" si="11"/>
        <v>2.5433483586118641</v>
      </c>
      <c r="G152" s="20">
        <v>0.73184147917639897</v>
      </c>
      <c r="H152" s="20">
        <v>1.0094222953591923</v>
      </c>
      <c r="I152" s="20">
        <v>1.4808357494774731</v>
      </c>
      <c r="J152" s="20">
        <v>0.98542132409218863</v>
      </c>
      <c r="K152" s="20">
        <v>1.2404616379641156</v>
      </c>
      <c r="L152" s="20">
        <v>3.4797806116064676</v>
      </c>
      <c r="M152" s="20">
        <v>0.740322398773681</v>
      </c>
      <c r="N152" s="20">
        <v>3.5414892930965975</v>
      </c>
      <c r="O152" s="20">
        <v>0.56303059528736354</v>
      </c>
      <c r="P152" s="21">
        <v>0.37592449015958296</v>
      </c>
      <c r="Q152" s="21">
        <v>1.38714040457219</v>
      </c>
      <c r="R152" s="21">
        <v>0.53901775721940048</v>
      </c>
      <c r="S152" s="21">
        <v>8.4394677905175541</v>
      </c>
      <c r="T152" s="21">
        <v>2.2631897785055126</v>
      </c>
      <c r="U152" s="21">
        <v>0.83009082620122077</v>
      </c>
      <c r="V152" s="21">
        <v>2.8671947173354062</v>
      </c>
      <c r="W152" s="21">
        <v>0.54862470145825837</v>
      </c>
      <c r="X152" s="21">
        <v>1.0780113358472054</v>
      </c>
      <c r="Y152" s="10">
        <f>COUNTIF(G152:X152,"&gt;0")/18</f>
        <v>1</v>
      </c>
    </row>
    <row r="153" spans="1:25" s="1" customFormat="1" x14ac:dyDescent="0.2">
      <c r="A153" s="1" t="s">
        <v>448</v>
      </c>
      <c r="B153" s="1">
        <v>742.53920000000005</v>
      </c>
      <c r="C153" s="9">
        <f t="shared" si="8"/>
        <v>23.199915995264874</v>
      </c>
      <c r="D153" s="9">
        <f t="shared" si="9"/>
        <v>8.8130980887819117</v>
      </c>
      <c r="E153" s="9">
        <f t="shared" si="10"/>
        <v>24.332610141188727</v>
      </c>
      <c r="F153" s="9">
        <f t="shared" si="11"/>
        <v>13.574936432288327</v>
      </c>
      <c r="G153" s="20">
        <v>19.810148415162065</v>
      </c>
      <c r="H153" s="20">
        <v>10.066742825312307</v>
      </c>
      <c r="I153" s="20">
        <v>18.291515139850155</v>
      </c>
      <c r="J153" s="20">
        <v>31.26448188239058</v>
      </c>
      <c r="K153" s="20">
        <v>23.277297319295226</v>
      </c>
      <c r="L153" s="20">
        <v>13.786969271676066</v>
      </c>
      <c r="M153" s="20">
        <v>38.413075519628343</v>
      </c>
      <c r="N153" s="20">
        <v>26.651673528077257</v>
      </c>
      <c r="O153" s="20">
        <v>27.237340055991851</v>
      </c>
      <c r="P153" s="21">
        <v>28.008863086467038</v>
      </c>
      <c r="Q153" s="21">
        <v>16.63894156482894</v>
      </c>
      <c r="R153" s="21">
        <v>42.55782716460682</v>
      </c>
      <c r="S153" s="21">
        <v>1.7613827371134045</v>
      </c>
      <c r="T153" s="21">
        <v>20.457441182389527</v>
      </c>
      <c r="U153" s="21">
        <v>37.554139908775028</v>
      </c>
      <c r="V153" s="21">
        <v>20.370836810846246</v>
      </c>
      <c r="W153" s="21">
        <v>39.049780688543017</v>
      </c>
      <c r="X153" s="21">
        <v>12.594278127128515</v>
      </c>
      <c r="Y153" s="10">
        <f>COUNTIF(G153:X153,"&gt;0")/18</f>
        <v>1</v>
      </c>
    </row>
    <row r="154" spans="1:25" s="1" customFormat="1" x14ac:dyDescent="0.2">
      <c r="A154" s="1" t="s">
        <v>435</v>
      </c>
      <c r="B154" s="1">
        <v>738.50789999999995</v>
      </c>
      <c r="C154" s="9">
        <f t="shared" si="8"/>
        <v>8.0578024987502683</v>
      </c>
      <c r="D154" s="9">
        <f t="shared" si="9"/>
        <v>2.3708807767310747</v>
      </c>
      <c r="E154" s="9">
        <f t="shared" si="10"/>
        <v>6.9783725547750812</v>
      </c>
      <c r="F154" s="9">
        <f t="shared" si="11"/>
        <v>3.1710434188557937</v>
      </c>
      <c r="G154" s="20">
        <v>5.4106707804344829</v>
      </c>
      <c r="H154" s="20">
        <v>8.3081785399406538</v>
      </c>
      <c r="I154" s="20">
        <v>9.982105705495588</v>
      </c>
      <c r="J154" s="20">
        <v>11.226307002226445</v>
      </c>
      <c r="K154" s="20">
        <v>9.0380693423895693</v>
      </c>
      <c r="L154" s="20">
        <v>5.3559149770994781</v>
      </c>
      <c r="M154" s="20">
        <v>10.490065665295941</v>
      </c>
      <c r="N154" s="20">
        <v>4.9093877678752493</v>
      </c>
      <c r="O154" s="20">
        <v>7.7995227079949903</v>
      </c>
      <c r="P154" s="21">
        <v>14.20237111408805</v>
      </c>
      <c r="Q154" s="21">
        <v>7.0218986857176571</v>
      </c>
      <c r="R154" s="21">
        <v>9.7417457686623194</v>
      </c>
      <c r="S154" s="21">
        <v>4.816495537917751</v>
      </c>
      <c r="T154" s="21">
        <v>5.5871012420691324</v>
      </c>
      <c r="U154" s="21">
        <v>6.7564114903900192</v>
      </c>
      <c r="V154" s="21">
        <v>5.6197728655034753</v>
      </c>
      <c r="W154" s="21">
        <v>4.7789894809707745</v>
      </c>
      <c r="X154" s="21">
        <v>4.2805668076565553</v>
      </c>
      <c r="Y154" s="10">
        <f>COUNTIF(G154:X154,"&gt;0")/18</f>
        <v>1</v>
      </c>
    </row>
    <row r="155" spans="1:25" s="1" customFormat="1" x14ac:dyDescent="0.2">
      <c r="A155" s="1" t="s">
        <v>387</v>
      </c>
      <c r="B155" s="1">
        <v>736.4923</v>
      </c>
      <c r="C155" s="9">
        <f t="shared" si="8"/>
        <v>5.8969698958418207E-2</v>
      </c>
      <c r="D155" s="9">
        <f t="shared" si="9"/>
        <v>4.8931326182214303E-2</v>
      </c>
      <c r="E155" s="9">
        <f t="shared" si="10"/>
        <v>0.1297170542463684</v>
      </c>
      <c r="F155" s="9">
        <f t="shared" si="11"/>
        <v>0.10989125214376705</v>
      </c>
      <c r="G155" s="20">
        <v>4.5137691200978172E-2</v>
      </c>
      <c r="H155" s="20">
        <v>6.3870150534919914E-2</v>
      </c>
      <c r="I155" s="20">
        <v>1.7632409291898063E-2</v>
      </c>
      <c r="J155" s="20">
        <v>7.9721240535216689E-2</v>
      </c>
      <c r="K155" s="20">
        <v>2.7718663095344966E-2</v>
      </c>
      <c r="L155" s="20">
        <v>0</v>
      </c>
      <c r="M155" s="20">
        <v>8.6885049185970661E-2</v>
      </c>
      <c r="N155" s="20">
        <v>0.16550462826207016</v>
      </c>
      <c r="O155" s="20">
        <v>4.4257458519365189E-2</v>
      </c>
      <c r="P155" s="21">
        <v>7.7672427749964149E-2</v>
      </c>
      <c r="Q155" s="21">
        <v>0.12653855746174264</v>
      </c>
      <c r="R155" s="21">
        <v>8.9947802536728044E-2</v>
      </c>
      <c r="S155" s="21">
        <v>0</v>
      </c>
      <c r="T155" s="21">
        <v>8.2095059208601759E-2</v>
      </c>
      <c r="U155" s="21">
        <v>0.36037169846354644</v>
      </c>
      <c r="V155" s="21">
        <v>0.23003761188542149</v>
      </c>
      <c r="W155" s="21">
        <v>3.6252102973851424E-2</v>
      </c>
      <c r="X155" s="21">
        <v>0.16453822793745965</v>
      </c>
      <c r="Y155" s="10">
        <f>COUNTIF(G155:X155,"&gt;0")/18</f>
        <v>0.88888888888888884</v>
      </c>
    </row>
    <row r="156" spans="1:25" s="1" customFormat="1" x14ac:dyDescent="0.2">
      <c r="A156" s="1" t="s">
        <v>438</v>
      </c>
      <c r="B156" s="1">
        <v>770.57050000000004</v>
      </c>
      <c r="C156" s="9">
        <f t="shared" si="8"/>
        <v>14.883419064492578</v>
      </c>
      <c r="D156" s="9">
        <f t="shared" si="9"/>
        <v>4.6362884957173609</v>
      </c>
      <c r="E156" s="9">
        <f t="shared" si="10"/>
        <v>14.984765073805834</v>
      </c>
      <c r="F156" s="9">
        <f t="shared" si="11"/>
        <v>9.0975674860294227</v>
      </c>
      <c r="G156" s="20">
        <v>6.5688659705009886</v>
      </c>
      <c r="H156" s="20">
        <v>17.130926297536451</v>
      </c>
      <c r="I156" s="20">
        <v>21.010399614088158</v>
      </c>
      <c r="J156" s="20">
        <v>9.5930369397447439</v>
      </c>
      <c r="K156" s="20">
        <v>15.510755897749538</v>
      </c>
      <c r="L156" s="20">
        <v>11.809357055796287</v>
      </c>
      <c r="M156" s="20">
        <v>18.73504717172451</v>
      </c>
      <c r="N156" s="20">
        <v>16.439533680741942</v>
      </c>
      <c r="O156" s="20">
        <v>17.152848952550595</v>
      </c>
      <c r="P156" s="21">
        <v>26.418146683152344</v>
      </c>
      <c r="Q156" s="21">
        <v>19.364816479151919</v>
      </c>
      <c r="R156" s="21">
        <v>17.739111452909228</v>
      </c>
      <c r="S156" s="21">
        <v>0.11752511575809563</v>
      </c>
      <c r="T156" s="21">
        <v>10.818889214572264</v>
      </c>
      <c r="U156" s="21">
        <v>17.07183619433378</v>
      </c>
      <c r="V156" s="21">
        <v>12.085788302579921</v>
      </c>
      <c r="W156" s="21">
        <v>26.863213344965235</v>
      </c>
      <c r="X156" s="21">
        <v>4.3835588768297109</v>
      </c>
      <c r="Y156" s="10">
        <f>COUNTIF(G156:X156,"&gt;0")/18</f>
        <v>1</v>
      </c>
    </row>
    <row r="157" spans="1:25" s="1" customFormat="1" x14ac:dyDescent="0.2">
      <c r="A157" s="1" t="s">
        <v>443</v>
      </c>
      <c r="B157" s="1">
        <v>766.53920000000005</v>
      </c>
      <c r="C157" s="9">
        <f t="shared" si="8"/>
        <v>10.794257188125203</v>
      </c>
      <c r="D157" s="9">
        <f t="shared" si="9"/>
        <v>7.1626928718716822</v>
      </c>
      <c r="E157" s="9">
        <f t="shared" si="10"/>
        <v>6.5007423475528965</v>
      </c>
      <c r="F157" s="9">
        <f t="shared" si="11"/>
        <v>3.4412683757828795</v>
      </c>
      <c r="G157" s="20">
        <v>4.8148497246685427</v>
      </c>
      <c r="H157" s="20">
        <v>23.433592094701378</v>
      </c>
      <c r="I157" s="20">
        <v>19.205054972400958</v>
      </c>
      <c r="J157" s="20">
        <v>4.6126958613268769</v>
      </c>
      <c r="K157" s="20">
        <v>16.341532065424044</v>
      </c>
      <c r="L157" s="20">
        <v>10.336885346691705</v>
      </c>
      <c r="M157" s="20">
        <v>7.7025468319041082</v>
      </c>
      <c r="N157" s="20">
        <v>3.5946395526062371</v>
      </c>
      <c r="O157" s="20">
        <v>7.1065182434029524</v>
      </c>
      <c r="P157" s="21">
        <v>10.678671989688528</v>
      </c>
      <c r="Q157" s="21">
        <v>13.667220758665092</v>
      </c>
      <c r="R157" s="21">
        <v>6.2044470281043909</v>
      </c>
      <c r="S157" s="21">
        <v>5.2319179399764142</v>
      </c>
      <c r="T157" s="21">
        <v>5.3569155654827449</v>
      </c>
      <c r="U157" s="21">
        <v>3.7758912370753293</v>
      </c>
      <c r="V157" s="21">
        <v>3.071652433024314</v>
      </c>
      <c r="W157" s="21">
        <v>4.6869960056447839</v>
      </c>
      <c r="X157" s="21">
        <v>5.8329681703144702</v>
      </c>
      <c r="Y157" s="10">
        <f>COUNTIF(G157:X157,"&gt;0")/18</f>
        <v>1</v>
      </c>
    </row>
    <row r="158" spans="1:25" s="1" customFormat="1" x14ac:dyDescent="0.2">
      <c r="A158" s="1" t="s">
        <v>428</v>
      </c>
      <c r="B158" s="1">
        <v>764.52359999999999</v>
      </c>
      <c r="C158" s="9">
        <f t="shared" si="8"/>
        <v>134.63778542263819</v>
      </c>
      <c r="D158" s="9">
        <f t="shared" si="9"/>
        <v>48.96471333482819</v>
      </c>
      <c r="E158" s="9">
        <f t="shared" si="10"/>
        <v>99.232612541222181</v>
      </c>
      <c r="F158" s="9">
        <f t="shared" si="11"/>
        <v>50.60781717813515</v>
      </c>
      <c r="G158" s="20">
        <v>71.558935323259718</v>
      </c>
      <c r="H158" s="20">
        <v>145.46700819483667</v>
      </c>
      <c r="I158" s="20">
        <v>172.94319901908494</v>
      </c>
      <c r="J158" s="20">
        <v>99.186431560013077</v>
      </c>
      <c r="K158" s="20">
        <v>170.50556269400391</v>
      </c>
      <c r="L158" s="20">
        <v>114.73143661477167</v>
      </c>
      <c r="M158" s="20">
        <v>199.33551469219964</v>
      </c>
      <c r="N158" s="20">
        <v>64.221109945873422</v>
      </c>
      <c r="O158" s="20">
        <v>173.79087075970074</v>
      </c>
      <c r="P158" s="21">
        <v>167.86982836160243</v>
      </c>
      <c r="Q158" s="21">
        <v>149.73607642699466</v>
      </c>
      <c r="R158" s="21">
        <v>143.07410493833183</v>
      </c>
      <c r="S158" s="21">
        <v>9.5256831294578728</v>
      </c>
      <c r="T158" s="21">
        <v>79.644829809264664</v>
      </c>
      <c r="U158" s="21">
        <v>118.15695476971032</v>
      </c>
      <c r="V158" s="21">
        <v>72.15122249141703</v>
      </c>
      <c r="W158" s="21">
        <v>95.785914608779905</v>
      </c>
      <c r="X158" s="21">
        <v>57.148898335440961</v>
      </c>
      <c r="Y158" s="10">
        <f>COUNTIF(G158:X158,"&gt;0")/18</f>
        <v>1</v>
      </c>
    </row>
    <row r="159" spans="1:25" s="1" customFormat="1" x14ac:dyDescent="0.2">
      <c r="A159" s="1" t="s">
        <v>497</v>
      </c>
      <c r="B159" s="1">
        <v>762.50789999999995</v>
      </c>
      <c r="C159" s="9">
        <f t="shared" si="8"/>
        <v>9.9431371300025528</v>
      </c>
      <c r="D159" s="9">
        <f t="shared" si="9"/>
        <v>5.6810980713303447</v>
      </c>
      <c r="E159" s="9">
        <f t="shared" si="10"/>
        <v>9.4394921308437958</v>
      </c>
      <c r="F159" s="9">
        <f t="shared" si="11"/>
        <v>6.4927225783675624</v>
      </c>
      <c r="G159" s="20">
        <v>4.6535304622980886</v>
      </c>
      <c r="H159" s="20">
        <v>1.9754708972617363</v>
      </c>
      <c r="I159" s="20">
        <v>10.708244625471925</v>
      </c>
      <c r="J159" s="20">
        <v>19.191871533728317</v>
      </c>
      <c r="K159" s="20">
        <v>7.579530665903067</v>
      </c>
      <c r="L159" s="20">
        <v>5.1065429255560977</v>
      </c>
      <c r="M159" s="20">
        <v>16.615099774655832</v>
      </c>
      <c r="N159" s="20">
        <v>11.872404107641675</v>
      </c>
      <c r="O159" s="20">
        <v>11.785539177506232</v>
      </c>
      <c r="P159" s="21">
        <v>14.772369567905711</v>
      </c>
      <c r="Q159" s="21">
        <v>4.2796126051729573</v>
      </c>
      <c r="R159" s="21">
        <v>14.568624171824901</v>
      </c>
      <c r="S159" s="21">
        <v>7.1700456953980168E-2</v>
      </c>
      <c r="T159" s="21">
        <v>7.7442137623446454</v>
      </c>
      <c r="U159" s="21">
        <v>13.8118023470282</v>
      </c>
      <c r="V159" s="21">
        <v>6.5718546976614878</v>
      </c>
      <c r="W159" s="21">
        <v>19.593951266910103</v>
      </c>
      <c r="X159" s="21">
        <v>3.5413003017921811</v>
      </c>
      <c r="Y159" s="10">
        <f>COUNTIF(G159:X159,"&gt;0")/18</f>
        <v>1</v>
      </c>
    </row>
    <row r="160" spans="1:25" s="1" customFormat="1" x14ac:dyDescent="0.2">
      <c r="A160" s="1" t="s">
        <v>379</v>
      </c>
      <c r="B160" s="1">
        <v>796.58619999999996</v>
      </c>
      <c r="C160" s="9">
        <f t="shared" si="8"/>
        <v>0.51159867866287945</v>
      </c>
      <c r="D160" s="9">
        <f t="shared" si="9"/>
        <v>0.30214202010647284</v>
      </c>
      <c r="E160" s="9">
        <f t="shared" si="10"/>
        <v>0.38817125726664597</v>
      </c>
      <c r="F160" s="9">
        <f t="shared" si="11"/>
        <v>0.28518268870917263</v>
      </c>
      <c r="G160" s="20">
        <v>0</v>
      </c>
      <c r="H160" s="20">
        <v>0.7501082925831507</v>
      </c>
      <c r="I160" s="20">
        <v>0.55122225646968082</v>
      </c>
      <c r="J160" s="20">
        <v>0.66058293527382927</v>
      </c>
      <c r="K160" s="20">
        <v>0.82332867998694792</v>
      </c>
      <c r="L160" s="20">
        <v>0.8159146663501915</v>
      </c>
      <c r="M160" s="20">
        <v>0.18897200074348686</v>
      </c>
      <c r="N160" s="20">
        <v>0.59717262518463832</v>
      </c>
      <c r="O160" s="20">
        <v>0.21708665137398872</v>
      </c>
      <c r="P160" s="21">
        <v>0</v>
      </c>
      <c r="Q160" s="21">
        <v>0.62267340034764973</v>
      </c>
      <c r="R160" s="21">
        <v>0.57926698401866594</v>
      </c>
      <c r="S160" s="21">
        <v>0.5175549957480845</v>
      </c>
      <c r="T160" s="21">
        <v>0.77937901976068169</v>
      </c>
      <c r="U160" s="21">
        <v>3.282130346857863E-2</v>
      </c>
      <c r="V160" s="21">
        <v>0.56701325584603324</v>
      </c>
      <c r="W160" s="21">
        <v>0.25918532438231062</v>
      </c>
      <c r="X160" s="21">
        <v>0.13564703182780974</v>
      </c>
      <c r="Y160" s="10">
        <f>COUNTIF(G160:X160,"&gt;0")/18</f>
        <v>0.88888888888888884</v>
      </c>
    </row>
    <row r="161" spans="1:25" s="1" customFormat="1" x14ac:dyDescent="0.2">
      <c r="A161" s="1" t="s">
        <v>417</v>
      </c>
      <c r="B161" s="1">
        <v>794.57050000000004</v>
      </c>
      <c r="C161" s="9">
        <f t="shared" si="8"/>
        <v>0.17082364499295843</v>
      </c>
      <c r="D161" s="9">
        <f t="shared" si="9"/>
        <v>0.21736363202564332</v>
      </c>
      <c r="E161" s="9">
        <f t="shared" si="10"/>
        <v>0.27163613147527704</v>
      </c>
      <c r="F161" s="9">
        <f t="shared" si="11"/>
        <v>0.46749452185208207</v>
      </c>
      <c r="G161" s="20">
        <v>5.0440663877536242E-2</v>
      </c>
      <c r="H161" s="20">
        <v>6.3050503563615343E-2</v>
      </c>
      <c r="I161" s="20">
        <v>0.21951153986470159</v>
      </c>
      <c r="J161" s="20">
        <v>4.6758880344237738E-2</v>
      </c>
      <c r="K161" s="20">
        <v>2.476350189735305E-2</v>
      </c>
      <c r="L161" s="20">
        <v>0.70518058619906632</v>
      </c>
      <c r="M161" s="20">
        <v>2.5948780493024886E-2</v>
      </c>
      <c r="N161" s="20">
        <v>0.24799391227122092</v>
      </c>
      <c r="O161" s="20">
        <v>0.15376443642586998</v>
      </c>
      <c r="P161" s="21">
        <v>6.861266442536916E-2</v>
      </c>
      <c r="Q161" s="21">
        <v>0.14615824773935621</v>
      </c>
      <c r="R161" s="21">
        <v>0.18550188568803971</v>
      </c>
      <c r="S161" s="21">
        <v>1.4610724421014634</v>
      </c>
      <c r="T161" s="21">
        <v>0</v>
      </c>
      <c r="U161" s="21">
        <v>0.4603065739529606</v>
      </c>
      <c r="V161" s="21">
        <v>5.6013269774186789E-2</v>
      </c>
      <c r="W161" s="21">
        <v>3.2306051968743976E-2</v>
      </c>
      <c r="X161" s="21">
        <v>3.4754047627373393E-2</v>
      </c>
      <c r="Y161" s="10">
        <f>COUNTIF(G161:X161,"&gt;0")/18</f>
        <v>0.94444444444444442</v>
      </c>
    </row>
    <row r="162" spans="1:25" s="1" customFormat="1" x14ac:dyDescent="0.2">
      <c r="A162" s="1" t="s">
        <v>468</v>
      </c>
      <c r="B162" s="1">
        <v>790.53920000000005</v>
      </c>
      <c r="C162" s="9">
        <f t="shared" si="8"/>
        <v>0.16286325448258443</v>
      </c>
      <c r="D162" s="9">
        <f t="shared" si="9"/>
        <v>0.13268590433497107</v>
      </c>
      <c r="E162" s="9">
        <f t="shared" si="10"/>
        <v>0.13900311914776486</v>
      </c>
      <c r="F162" s="9">
        <f t="shared" si="11"/>
        <v>0.10056140273715386</v>
      </c>
      <c r="G162" s="20">
        <v>4.5523590804053875E-2</v>
      </c>
      <c r="H162" s="20">
        <v>0.21649640813707771</v>
      </c>
      <c r="I162" s="20">
        <v>0.47817754172259963</v>
      </c>
      <c r="J162" s="20">
        <v>8.8078695776087221E-2</v>
      </c>
      <c r="K162" s="20">
        <v>0.1347308459381204</v>
      </c>
      <c r="L162" s="20">
        <v>0.16404945850685282</v>
      </c>
      <c r="M162" s="20">
        <v>0.13345213000632961</v>
      </c>
      <c r="N162" s="20">
        <v>3.0972850692655079E-2</v>
      </c>
      <c r="O162" s="20">
        <v>0.17428776875948374</v>
      </c>
      <c r="P162" s="21">
        <v>9.487403476290672E-2</v>
      </c>
      <c r="Q162" s="21">
        <v>0.17274798794931229</v>
      </c>
      <c r="R162" s="21">
        <v>3.7386005033881203E-2</v>
      </c>
      <c r="S162" s="21">
        <v>0.10580782624103435</v>
      </c>
      <c r="T162" s="21">
        <v>0.34774466249109581</v>
      </c>
      <c r="U162" s="21">
        <v>0.22699783930189202</v>
      </c>
      <c r="V162" s="21">
        <v>4.8643567210409792E-2</v>
      </c>
      <c r="W162" s="21">
        <v>5.8242091065535746E-2</v>
      </c>
      <c r="X162" s="21">
        <v>0.15858405827381611</v>
      </c>
      <c r="Y162" s="10">
        <f>COUNTIF(G162:X162,"&gt;0")/18</f>
        <v>1</v>
      </c>
    </row>
    <row r="163" spans="1:25" s="1" customFormat="1" x14ac:dyDescent="0.2">
      <c r="A163" s="1" t="s">
        <v>482</v>
      </c>
      <c r="B163" s="1">
        <v>856.68010000000004</v>
      </c>
      <c r="C163" s="9">
        <f t="shared" si="8"/>
        <v>1.1986414216866248</v>
      </c>
      <c r="D163" s="9">
        <f t="shared" si="9"/>
        <v>0.83312508797399842</v>
      </c>
      <c r="E163" s="9">
        <f t="shared" si="10"/>
        <v>0.47127924040214214</v>
      </c>
      <c r="F163" s="9">
        <f t="shared" si="11"/>
        <v>0.34299518194611828</v>
      </c>
      <c r="G163" s="20">
        <v>0.679739899148181</v>
      </c>
      <c r="H163" s="20">
        <v>1.5037928181559854</v>
      </c>
      <c r="I163" s="20">
        <v>1.2139288218194708</v>
      </c>
      <c r="J163" s="20">
        <v>0.57191939069305875</v>
      </c>
      <c r="K163" s="20">
        <v>1.4562875349732189</v>
      </c>
      <c r="L163" s="20">
        <v>3.1972151699387839</v>
      </c>
      <c r="M163" s="20">
        <v>0.54248680308554997</v>
      </c>
      <c r="N163" s="20">
        <v>0.86575211769490312</v>
      </c>
      <c r="O163" s="20">
        <v>0.75665023967047329</v>
      </c>
      <c r="P163" s="21">
        <v>0.9843016211424499</v>
      </c>
      <c r="Q163" s="21">
        <v>0.55113817800935305</v>
      </c>
      <c r="R163" s="21">
        <v>0.78238138814108082</v>
      </c>
      <c r="S163" s="21">
        <v>7.8758282258717893E-2</v>
      </c>
      <c r="T163" s="21">
        <v>7.7637157423859141E-2</v>
      </c>
      <c r="U163" s="21">
        <v>0.5370898766975909</v>
      </c>
      <c r="V163" s="21">
        <v>0.11906014710511706</v>
      </c>
      <c r="W163" s="21">
        <v>0.30739538125529109</v>
      </c>
      <c r="X163" s="21">
        <v>0.80375113158582001</v>
      </c>
      <c r="Y163" s="10">
        <f>COUNTIF(G163:X163,"&gt;0")/18</f>
        <v>1</v>
      </c>
    </row>
    <row r="164" spans="1:25" s="1" customFormat="1" x14ac:dyDescent="0.2">
      <c r="A164" s="1" t="s">
        <v>320</v>
      </c>
      <c r="B164" s="1">
        <v>700.52869999999996</v>
      </c>
      <c r="C164" s="9">
        <f t="shared" si="8"/>
        <v>8.8736728166986134E-2</v>
      </c>
      <c r="D164" s="9">
        <f t="shared" si="9"/>
        <v>0.15699624751120339</v>
      </c>
      <c r="E164" s="9">
        <f t="shared" si="10"/>
        <v>0.46229633397194714</v>
      </c>
      <c r="F164" s="9">
        <f t="shared" si="11"/>
        <v>1.3233328701099463</v>
      </c>
      <c r="G164" s="20">
        <v>0</v>
      </c>
      <c r="H164" s="20">
        <v>6.3134787083277494E-2</v>
      </c>
      <c r="I164" s="20">
        <v>0.49464838663708011</v>
      </c>
      <c r="J164" s="20">
        <v>0</v>
      </c>
      <c r="K164" s="20">
        <v>8.1608740939626168E-2</v>
      </c>
      <c r="L164" s="20">
        <v>8.4566530862758824E-2</v>
      </c>
      <c r="M164" s="20">
        <v>7.467210798013274E-2</v>
      </c>
      <c r="N164" s="20">
        <v>0</v>
      </c>
      <c r="O164" s="20">
        <v>0</v>
      </c>
      <c r="P164" s="21">
        <v>0</v>
      </c>
      <c r="Q164" s="21">
        <v>3.2250102214387226E-2</v>
      </c>
      <c r="R164" s="21">
        <v>0</v>
      </c>
      <c r="S164" s="21">
        <v>3.9903976999108095</v>
      </c>
      <c r="T164" s="21">
        <v>3.7607466549439014E-2</v>
      </c>
      <c r="U164" s="21">
        <v>1.5776724014978351E-2</v>
      </c>
      <c r="V164" s="21">
        <v>0</v>
      </c>
      <c r="W164" s="21">
        <v>0</v>
      </c>
      <c r="X164" s="21">
        <v>8.4635013057910519E-2</v>
      </c>
      <c r="Y164" s="10">
        <f>COUNTIF(G164:X164,"&gt;0")/18</f>
        <v>0.55555555555555558</v>
      </c>
    </row>
    <row r="165" spans="1:25" s="1" customFormat="1" x14ac:dyDescent="0.2">
      <c r="A165" s="1" t="s">
        <v>491</v>
      </c>
      <c r="B165" s="1">
        <v>698.51300000000003</v>
      </c>
      <c r="C165" s="9">
        <f t="shared" si="8"/>
        <v>17.556565616301995</v>
      </c>
      <c r="D165" s="9">
        <f t="shared" si="9"/>
        <v>5.1538691908875922</v>
      </c>
      <c r="E165" s="9">
        <f t="shared" si="10"/>
        <v>16.636498584544565</v>
      </c>
      <c r="F165" s="9">
        <f t="shared" si="11"/>
        <v>9.0324611729434263</v>
      </c>
      <c r="G165" s="20">
        <v>22.447529105451068</v>
      </c>
      <c r="H165" s="20">
        <v>12.53056611212803</v>
      </c>
      <c r="I165" s="20">
        <v>11.412836532212799</v>
      </c>
      <c r="J165" s="20">
        <v>28.332863354777373</v>
      </c>
      <c r="K165" s="20">
        <v>15.158671324018821</v>
      </c>
      <c r="L165" s="20">
        <v>18.104420678207365</v>
      </c>
      <c r="M165" s="20">
        <v>16.117001155342688</v>
      </c>
      <c r="N165" s="20">
        <v>16.409088490951483</v>
      </c>
      <c r="O165" s="20">
        <v>17.496113793628329</v>
      </c>
      <c r="P165" s="21">
        <v>17.241718116115308</v>
      </c>
      <c r="Q165" s="21">
        <v>12.169529939905289</v>
      </c>
      <c r="R165" s="21">
        <v>14.940101050633601</v>
      </c>
      <c r="S165" s="21">
        <v>0.54187768998479691</v>
      </c>
      <c r="T165" s="21">
        <v>23.244515619583094</v>
      </c>
      <c r="U165" s="21">
        <v>15.128340696381883</v>
      </c>
      <c r="V165" s="21">
        <v>28.37560445124123</v>
      </c>
      <c r="W165" s="21">
        <v>9.6861895390935171</v>
      </c>
      <c r="X165" s="21">
        <v>28.400610157962369</v>
      </c>
      <c r="Y165" s="10">
        <f>COUNTIF(G165:X165,"&gt;0")/18</f>
        <v>1</v>
      </c>
    </row>
    <row r="166" spans="1:25" s="1" customFormat="1" x14ac:dyDescent="0.2">
      <c r="A166" s="1" t="s">
        <v>350</v>
      </c>
      <c r="B166" s="1">
        <v>726.54430000000002</v>
      </c>
      <c r="C166" s="9">
        <f t="shared" si="8"/>
        <v>4.6398066800935452E-2</v>
      </c>
      <c r="D166" s="9">
        <f t="shared" si="9"/>
        <v>3.3663479454187559E-2</v>
      </c>
      <c r="E166" s="9">
        <f t="shared" si="10"/>
        <v>2.042505627095189E-2</v>
      </c>
      <c r="F166" s="9">
        <f t="shared" si="11"/>
        <v>2.75080465176764E-2</v>
      </c>
      <c r="G166" s="20">
        <v>0.11223385968100531</v>
      </c>
      <c r="H166" s="20">
        <v>5.7730775961972444E-2</v>
      </c>
      <c r="I166" s="20">
        <v>0</v>
      </c>
      <c r="J166" s="20">
        <v>8.1914269234324127E-2</v>
      </c>
      <c r="K166" s="20">
        <v>4.527019205267422E-2</v>
      </c>
      <c r="L166" s="20">
        <v>3.3617972836164044E-2</v>
      </c>
      <c r="M166" s="20">
        <v>2.5268971874576114E-2</v>
      </c>
      <c r="N166" s="20">
        <v>3.746529510842711E-2</v>
      </c>
      <c r="O166" s="20">
        <v>2.4081264459275654E-2</v>
      </c>
      <c r="P166" s="21">
        <v>0</v>
      </c>
      <c r="Q166" s="21">
        <v>3.9981371945953859E-2</v>
      </c>
      <c r="R166" s="21">
        <v>1.5252713202856576E-2</v>
      </c>
      <c r="S166" s="21">
        <v>0</v>
      </c>
      <c r="T166" s="21">
        <v>1.2419479434145062E-3</v>
      </c>
      <c r="U166" s="21">
        <v>0</v>
      </c>
      <c r="V166" s="21">
        <v>7.0584933338182707E-2</v>
      </c>
      <c r="W166" s="21">
        <v>2.0939628519917033E-3</v>
      </c>
      <c r="X166" s="21">
        <v>5.467057715616766E-2</v>
      </c>
      <c r="Y166" s="10">
        <f>COUNTIF(G166:X166,"&gt;0")/18</f>
        <v>0.77777777777777779</v>
      </c>
    </row>
    <row r="167" spans="1:25" s="1" customFormat="1" x14ac:dyDescent="0.2">
      <c r="A167" s="1" t="s">
        <v>388</v>
      </c>
      <c r="B167" s="1">
        <v>722.51300000000003</v>
      </c>
      <c r="C167" s="9">
        <f t="shared" si="8"/>
        <v>6.1345889780416663E-2</v>
      </c>
      <c r="D167" s="9">
        <f t="shared" si="9"/>
        <v>4.7958061914037488E-2</v>
      </c>
      <c r="E167" s="9">
        <f t="shared" si="10"/>
        <v>0.12963292064395768</v>
      </c>
      <c r="F167" s="9">
        <f t="shared" si="11"/>
        <v>0.10993635924114151</v>
      </c>
      <c r="G167" s="20">
        <v>4.5137691200978172E-2</v>
      </c>
      <c r="H167" s="20">
        <v>6.3870150534919914E-2</v>
      </c>
      <c r="I167" s="20">
        <v>0</v>
      </c>
      <c r="J167" s="20">
        <v>8.032090879416505E-2</v>
      </c>
      <c r="K167" s="20">
        <v>3.043607587036767E-2</v>
      </c>
      <c r="L167" s="20">
        <v>3.3425969877710911E-2</v>
      </c>
      <c r="M167" s="20">
        <v>8.6885049185970661E-2</v>
      </c>
      <c r="N167" s="20">
        <v>0.16777970404027248</v>
      </c>
      <c r="O167" s="20">
        <v>4.4257458519365189E-2</v>
      </c>
      <c r="P167" s="21">
        <v>7.6915225328267639E-2</v>
      </c>
      <c r="Q167" s="21">
        <v>0.12653855746174264</v>
      </c>
      <c r="R167" s="21">
        <v>8.9947802536728044E-2</v>
      </c>
      <c r="S167" s="21">
        <v>0</v>
      </c>
      <c r="T167" s="21">
        <v>8.2095059208601759E-2</v>
      </c>
      <c r="U167" s="21">
        <v>0.36037169846354644</v>
      </c>
      <c r="V167" s="21">
        <v>0.23003761188542149</v>
      </c>
      <c r="W167" s="21">
        <v>3.6252102973851424E-2</v>
      </c>
      <c r="X167" s="21">
        <v>0.16453822793745965</v>
      </c>
      <c r="Y167" s="10">
        <f>COUNTIF(G167:X167,"&gt;0")/18</f>
        <v>0.88888888888888884</v>
      </c>
    </row>
    <row r="168" spans="1:25" s="1" customFormat="1" x14ac:dyDescent="0.2">
      <c r="A168" s="1" t="s">
        <v>364</v>
      </c>
      <c r="B168" s="1">
        <v>756.59130000000005</v>
      </c>
      <c r="C168" s="9">
        <f t="shared" si="8"/>
        <v>9.9386643633447042E-2</v>
      </c>
      <c r="D168" s="9">
        <f t="shared" si="9"/>
        <v>9.366781751597919E-2</v>
      </c>
      <c r="E168" s="9">
        <f t="shared" si="10"/>
        <v>4.8557346422790276E-2</v>
      </c>
      <c r="F168" s="9">
        <f t="shared" si="11"/>
        <v>3.9371365385725512E-2</v>
      </c>
      <c r="G168" s="20">
        <v>4.6301484835996443E-2</v>
      </c>
      <c r="H168" s="20">
        <v>0.16925513191631547</v>
      </c>
      <c r="I168" s="20">
        <v>0.25065844917328289</v>
      </c>
      <c r="J168" s="20">
        <v>2.0960878143716406E-2</v>
      </c>
      <c r="K168" s="20">
        <v>0.22754203087560271</v>
      </c>
      <c r="L168" s="20">
        <v>3.50395076089575E-2</v>
      </c>
      <c r="M168" s="20">
        <v>4.4494826539160717E-2</v>
      </c>
      <c r="N168" s="20">
        <v>0.1002274836079913</v>
      </c>
      <c r="O168" s="20">
        <v>0</v>
      </c>
      <c r="P168" s="21">
        <v>3.2572599205167953E-2</v>
      </c>
      <c r="Q168" s="21">
        <v>6.2010667277041492E-2</v>
      </c>
      <c r="R168" s="21">
        <v>9.3239937297029951E-2</v>
      </c>
      <c r="S168" s="21">
        <v>2.9491276461033781E-2</v>
      </c>
      <c r="T168" s="21">
        <v>0</v>
      </c>
      <c r="U168" s="21">
        <v>6.8147884869764183E-2</v>
      </c>
      <c r="V168" s="21">
        <v>0.11465524927847395</v>
      </c>
      <c r="W168" s="21">
        <v>0</v>
      </c>
      <c r="X168" s="21">
        <v>3.6898503416601169E-2</v>
      </c>
      <c r="Y168" s="10">
        <f>COUNTIF(G168:X168,"&gt;0")/18</f>
        <v>0.83333333333333337</v>
      </c>
    </row>
    <row r="169" spans="1:25" s="1" customFormat="1" x14ac:dyDescent="0.2">
      <c r="A169" s="1" t="s">
        <v>374</v>
      </c>
      <c r="B169" s="1">
        <v>752.56</v>
      </c>
      <c r="C169" s="9">
        <f t="shared" si="8"/>
        <v>2.2122918863543312E-2</v>
      </c>
      <c r="D169" s="9">
        <f t="shared" si="9"/>
        <v>1.9418742668031196E-2</v>
      </c>
      <c r="E169" s="9">
        <f t="shared" si="10"/>
        <v>7.2973868139041553E-2</v>
      </c>
      <c r="F169" s="9">
        <f t="shared" si="11"/>
        <v>8.2624408193817819E-2</v>
      </c>
      <c r="G169" s="20">
        <v>5.297054717933785E-2</v>
      </c>
      <c r="H169" s="20">
        <v>3.8362098468539465E-3</v>
      </c>
      <c r="I169" s="20">
        <v>1.6410751590003568E-2</v>
      </c>
      <c r="J169" s="20">
        <v>0</v>
      </c>
      <c r="K169" s="20">
        <v>4.3148141729380605E-2</v>
      </c>
      <c r="L169" s="20">
        <v>0</v>
      </c>
      <c r="M169" s="20">
        <v>2.6039901624028396E-2</v>
      </c>
      <c r="N169" s="20">
        <v>3.7949315424969904E-2</v>
      </c>
      <c r="O169" s="20">
        <v>1.8751402377315544E-2</v>
      </c>
      <c r="P169" s="21">
        <v>5.2722410933131313E-2</v>
      </c>
      <c r="Q169" s="21">
        <v>3.2372259830986197E-2</v>
      </c>
      <c r="R169" s="21">
        <v>2.7243888039286131E-2</v>
      </c>
      <c r="S169" s="21">
        <v>0.27858347574275466</v>
      </c>
      <c r="T169" s="21">
        <v>5.0630917799808259E-2</v>
      </c>
      <c r="U169" s="21">
        <v>9.3754974375872185E-2</v>
      </c>
      <c r="V169" s="21">
        <v>8.9303262615233303E-2</v>
      </c>
      <c r="W169" s="21">
        <v>3.2153623914302029E-2</v>
      </c>
      <c r="X169" s="21">
        <v>0</v>
      </c>
      <c r="Y169" s="10">
        <f>COUNTIF(G169:X169,"&gt;0")/18</f>
        <v>0.83333333333333337</v>
      </c>
    </row>
    <row r="170" spans="1:25" s="1" customFormat="1" x14ac:dyDescent="0.2">
      <c r="A170" s="1" t="s">
        <v>524</v>
      </c>
      <c r="B170" s="1">
        <v>750.54430000000002</v>
      </c>
      <c r="C170" s="9">
        <f t="shared" si="8"/>
        <v>1.1999490176200633</v>
      </c>
      <c r="D170" s="9">
        <f t="shared" si="9"/>
        <v>0.93715400306546093</v>
      </c>
      <c r="E170" s="9">
        <f t="shared" si="10"/>
        <v>3.672377014575257</v>
      </c>
      <c r="F170" s="9">
        <f t="shared" si="11"/>
        <v>5.8428330001237745</v>
      </c>
      <c r="G170" s="20">
        <v>3.2697365426097531</v>
      </c>
      <c r="H170" s="20">
        <v>1.0687761444184845</v>
      </c>
      <c r="I170" s="20">
        <v>0.88456475806050683</v>
      </c>
      <c r="J170" s="20">
        <v>1.6013110428922719</v>
      </c>
      <c r="K170" s="20">
        <v>1.008748089006358</v>
      </c>
      <c r="L170" s="20">
        <v>1.7423529144823744</v>
      </c>
      <c r="M170" s="20">
        <v>7.3591680320750294E-2</v>
      </c>
      <c r="N170" s="20">
        <v>0.78051908679504767</v>
      </c>
      <c r="O170" s="20">
        <v>0.36994089999502366</v>
      </c>
      <c r="P170" s="21">
        <v>0.20153952172366899</v>
      </c>
      <c r="Q170" s="21">
        <v>1.8665567030345589</v>
      </c>
      <c r="R170" s="21">
        <v>0.92918770930258243</v>
      </c>
      <c r="S170" s="21">
        <v>18.974456140954462</v>
      </c>
      <c r="T170" s="21">
        <v>3.1101806321774004</v>
      </c>
      <c r="U170" s="21">
        <v>1.2857189958453192</v>
      </c>
      <c r="V170" s="21">
        <v>1.329328374609881</v>
      </c>
      <c r="W170" s="21">
        <v>1.52821649343776</v>
      </c>
      <c r="X170" s="21">
        <v>3.8262085600916795</v>
      </c>
      <c r="Y170" s="10">
        <f>COUNTIF(G170:X170,"&gt;0")/18</f>
        <v>1</v>
      </c>
    </row>
    <row r="171" spans="1:25" s="1" customFormat="1" x14ac:dyDescent="0.2">
      <c r="A171" s="1" t="s">
        <v>527</v>
      </c>
      <c r="B171" s="1">
        <v>748.52869999999996</v>
      </c>
      <c r="C171" s="9">
        <f t="shared" si="8"/>
        <v>2.2612753228829807</v>
      </c>
      <c r="D171" s="9">
        <f t="shared" si="9"/>
        <v>1.1737249960299725</v>
      </c>
      <c r="E171" s="9">
        <f t="shared" si="10"/>
        <v>6.4414862930732104</v>
      </c>
      <c r="F171" s="9">
        <f t="shared" si="11"/>
        <v>10.984188833003639</v>
      </c>
      <c r="G171" s="20">
        <v>4.3457845225641076</v>
      </c>
      <c r="H171" s="20">
        <v>1.062189059794663</v>
      </c>
      <c r="I171" s="20">
        <v>1.0842039137048245</v>
      </c>
      <c r="J171" s="20">
        <v>2.6088350002017608</v>
      </c>
      <c r="K171" s="20">
        <v>2.1553133208480344</v>
      </c>
      <c r="L171" s="20">
        <v>2.8743448072579025</v>
      </c>
      <c r="M171" s="20">
        <v>0.74140877557844931</v>
      </c>
      <c r="N171" s="20">
        <v>3.2767775782839221</v>
      </c>
      <c r="O171" s="20">
        <v>2.2026209277131641</v>
      </c>
      <c r="P171" s="21">
        <v>0.28796855251734899</v>
      </c>
      <c r="Q171" s="21">
        <v>2.7639292785843623</v>
      </c>
      <c r="R171" s="21">
        <v>1.1959523200509861</v>
      </c>
      <c r="S171" s="21">
        <v>35.305655542989584</v>
      </c>
      <c r="T171" s="21">
        <v>2.8556058930124237</v>
      </c>
      <c r="U171" s="21">
        <v>1.9585640502843065</v>
      </c>
      <c r="V171" s="21">
        <v>2.6717884230519857</v>
      </c>
      <c r="W171" s="21">
        <v>4.0337839933624577</v>
      </c>
      <c r="X171" s="21">
        <v>6.9001285838054427</v>
      </c>
      <c r="Y171" s="10">
        <f>COUNTIF(G171:X171,"&gt;0")/18</f>
        <v>1</v>
      </c>
    </row>
    <row r="172" spans="1:25" s="1" customFormat="1" x14ac:dyDescent="0.2">
      <c r="A172" s="1" t="s">
        <v>314</v>
      </c>
      <c r="B172" s="1">
        <v>776.56</v>
      </c>
      <c r="C172" s="9">
        <f t="shared" si="8"/>
        <v>1.6605109105764151E-2</v>
      </c>
      <c r="D172" s="9">
        <f t="shared" si="9"/>
        <v>2.8610649181506631E-2</v>
      </c>
      <c r="E172" s="9">
        <f t="shared" si="10"/>
        <v>1.2626406431071793E-2</v>
      </c>
      <c r="F172" s="9">
        <f t="shared" si="11"/>
        <v>1.9642475515146685E-2</v>
      </c>
      <c r="G172" s="20">
        <v>0</v>
      </c>
      <c r="H172" s="20">
        <v>0</v>
      </c>
      <c r="I172" s="20">
        <v>1.5386551976332196E-3</v>
      </c>
      <c r="J172" s="20">
        <v>8.5816184474930057E-2</v>
      </c>
      <c r="K172" s="20">
        <v>0</v>
      </c>
      <c r="L172" s="20">
        <v>0</v>
      </c>
      <c r="M172" s="20">
        <v>3.0195093299763047E-2</v>
      </c>
      <c r="N172" s="20">
        <v>4.9272894611994481E-3</v>
      </c>
      <c r="O172" s="20">
        <v>2.6968759518351589E-2</v>
      </c>
      <c r="P172" s="21">
        <v>0</v>
      </c>
      <c r="Q172" s="21">
        <v>0</v>
      </c>
      <c r="R172" s="21">
        <v>1.6285563262265216E-2</v>
      </c>
      <c r="S172" s="21">
        <v>0</v>
      </c>
      <c r="T172" s="21">
        <v>4.9291950922835609E-3</v>
      </c>
      <c r="U172" s="21">
        <v>3.7853166631624108E-2</v>
      </c>
      <c r="V172" s="21">
        <v>0</v>
      </c>
      <c r="W172" s="21">
        <v>5.2879234734189554E-2</v>
      </c>
      <c r="X172" s="21">
        <v>1.6904981592836916E-3</v>
      </c>
      <c r="Y172" s="10">
        <f>COUNTIF(G172:X172,"&gt;0")/18</f>
        <v>0.55555555555555558</v>
      </c>
    </row>
    <row r="173" spans="1:25" s="1" customFormat="1" x14ac:dyDescent="0.2">
      <c r="A173" s="1" t="s">
        <v>327</v>
      </c>
      <c r="B173" s="1">
        <v>746.51300000000003</v>
      </c>
      <c r="C173" s="9">
        <f t="shared" si="8"/>
        <v>6.6362607553282188E-2</v>
      </c>
      <c r="D173" s="9">
        <f t="shared" si="9"/>
        <v>4.9546006891289004E-2</v>
      </c>
      <c r="E173" s="9">
        <f t="shared" si="10"/>
        <v>4.0949362881713212E-2</v>
      </c>
      <c r="F173" s="9">
        <f t="shared" si="11"/>
        <v>6.2770712095044826E-2</v>
      </c>
      <c r="G173" s="20">
        <v>0</v>
      </c>
      <c r="H173" s="20">
        <v>5.4010671746984242E-2</v>
      </c>
      <c r="I173" s="20">
        <v>0</v>
      </c>
      <c r="J173" s="20">
        <v>8.0376166831638451E-2</v>
      </c>
      <c r="K173" s="20">
        <v>7.4199285412747881E-2</v>
      </c>
      <c r="L173" s="20">
        <v>0.15720951466356675</v>
      </c>
      <c r="M173" s="20">
        <v>9.8548894512048665E-2</v>
      </c>
      <c r="N173" s="20">
        <v>9.0239322151296264E-2</v>
      </c>
      <c r="O173" s="20">
        <v>4.2679612661257395E-2</v>
      </c>
      <c r="P173" s="21">
        <v>0</v>
      </c>
      <c r="Q173" s="21">
        <v>9.2886441562201577E-2</v>
      </c>
      <c r="R173" s="21">
        <v>0.18239064161062635</v>
      </c>
      <c r="S173" s="21">
        <v>0</v>
      </c>
      <c r="T173" s="21">
        <v>0</v>
      </c>
      <c r="U173" s="21">
        <v>3.3044434018592042E-2</v>
      </c>
      <c r="V173" s="21">
        <v>0</v>
      </c>
      <c r="W173" s="21">
        <v>6.0222748743998925E-2</v>
      </c>
      <c r="X173" s="21">
        <v>0</v>
      </c>
      <c r="Y173" s="10">
        <f>COUNTIF(G173:X173,"&gt;0")/18</f>
        <v>0.61111111111111116</v>
      </c>
    </row>
    <row r="174" spans="1:25" s="1" customFormat="1" x14ac:dyDescent="0.2">
      <c r="A174" s="1" t="s">
        <v>340</v>
      </c>
      <c r="B174" s="1">
        <v>770.6069</v>
      </c>
      <c r="C174" s="9">
        <f t="shared" si="8"/>
        <v>5.9534558206468677E-2</v>
      </c>
      <c r="D174" s="9">
        <f t="shared" si="9"/>
        <v>4.4378990173274922E-2</v>
      </c>
      <c r="E174" s="9">
        <f t="shared" si="10"/>
        <v>0.14033548200292156</v>
      </c>
      <c r="F174" s="9">
        <f t="shared" si="11"/>
        <v>0.21991140953411784</v>
      </c>
      <c r="G174" s="20">
        <v>5.5187267148670463E-2</v>
      </c>
      <c r="H174" s="20">
        <v>0</v>
      </c>
      <c r="I174" s="20">
        <v>3.2508481333422941E-2</v>
      </c>
      <c r="J174" s="20">
        <v>5.6050552821368081E-2</v>
      </c>
      <c r="K174" s="20">
        <v>9.547760549839282E-2</v>
      </c>
      <c r="L174" s="20">
        <v>0</v>
      </c>
      <c r="M174" s="20">
        <v>0.12233592676518011</v>
      </c>
      <c r="N174" s="20">
        <v>6.3174189505451131E-2</v>
      </c>
      <c r="O174" s="20">
        <v>0.11107700078573256</v>
      </c>
      <c r="P174" s="21">
        <v>0</v>
      </c>
      <c r="Q174" s="21">
        <v>1.4399171707500053E-3</v>
      </c>
      <c r="R174" s="21">
        <v>0.25906423036212728</v>
      </c>
      <c r="S174" s="21">
        <v>0</v>
      </c>
      <c r="T174" s="21">
        <v>5.0300545311667486E-3</v>
      </c>
      <c r="U174" s="21">
        <v>0.48236608724391317</v>
      </c>
      <c r="V174" s="21">
        <v>0</v>
      </c>
      <c r="W174" s="21">
        <v>0.51411569984981975</v>
      </c>
      <c r="X174" s="21">
        <v>1.0033488685169576E-3</v>
      </c>
      <c r="Y174" s="10">
        <f>COUNTIF(G174:X174,"&gt;0")/18</f>
        <v>0.72222222222222221</v>
      </c>
    </row>
    <row r="175" spans="1:25" s="1" customFormat="1" x14ac:dyDescent="0.2">
      <c r="A175" s="1" t="s">
        <v>389</v>
      </c>
      <c r="B175" s="1">
        <v>774.54430000000002</v>
      </c>
      <c r="C175" s="9">
        <f t="shared" si="8"/>
        <v>0.12165219895410734</v>
      </c>
      <c r="D175" s="9">
        <f t="shared" si="9"/>
        <v>7.7088329114324283E-2</v>
      </c>
      <c r="E175" s="9">
        <f t="shared" si="10"/>
        <v>2.7437067387285831E-2</v>
      </c>
      <c r="F175" s="9">
        <f t="shared" si="11"/>
        <v>4.2256347742189469E-2</v>
      </c>
      <c r="G175" s="20">
        <v>0.13629427565417501</v>
      </c>
      <c r="H175" s="20">
        <v>0.24420568581931149</v>
      </c>
      <c r="I175" s="20">
        <v>5.9134667614666701E-2</v>
      </c>
      <c r="J175" s="20">
        <v>1.112723391710089E-2</v>
      </c>
      <c r="K175" s="20">
        <v>5.5837154059158144E-2</v>
      </c>
      <c r="L175" s="20">
        <v>0.1766881378677462</v>
      </c>
      <c r="M175" s="20">
        <v>6.3814745991784882E-2</v>
      </c>
      <c r="N175" s="20">
        <v>0.17711430737965392</v>
      </c>
      <c r="O175" s="20">
        <v>0.1706535822833688</v>
      </c>
      <c r="P175" s="21">
        <v>0.11669304237242584</v>
      </c>
      <c r="Q175" s="21">
        <v>6.3930651151053635E-3</v>
      </c>
      <c r="R175" s="21">
        <v>1.1180599069114923E-3</v>
      </c>
      <c r="S175" s="21">
        <v>0</v>
      </c>
      <c r="T175" s="21">
        <v>0</v>
      </c>
      <c r="U175" s="21">
        <v>8.0471948257264767E-2</v>
      </c>
      <c r="V175" s="21">
        <v>2.0650695655081317E-3</v>
      </c>
      <c r="W175" s="21">
        <v>2.7606989136101177E-2</v>
      </c>
      <c r="X175" s="21">
        <v>1.2585432132255688E-2</v>
      </c>
      <c r="Y175" s="10">
        <f>COUNTIF(G175:X175,"&gt;0")/18</f>
        <v>0.88888888888888884</v>
      </c>
    </row>
    <row r="176" spans="1:25" s="1" customFormat="1" x14ac:dyDescent="0.2">
      <c r="A176" s="1" t="s">
        <v>313</v>
      </c>
      <c r="B176" s="1">
        <v>772.52869999999996</v>
      </c>
      <c r="C176" s="9">
        <f t="shared" si="8"/>
        <v>0.11321178231215542</v>
      </c>
      <c r="D176" s="9">
        <f t="shared" si="9"/>
        <v>0.18369609536962178</v>
      </c>
      <c r="E176" s="9">
        <f t="shared" si="10"/>
        <v>0.15795857007499781</v>
      </c>
      <c r="F176" s="9">
        <f t="shared" si="11"/>
        <v>0.28802763210933358</v>
      </c>
      <c r="G176" s="20">
        <v>0.22470932816658279</v>
      </c>
      <c r="H176" s="20">
        <v>0</v>
      </c>
      <c r="I176" s="20">
        <v>0</v>
      </c>
      <c r="J176" s="20">
        <v>0.55282660693913699</v>
      </c>
      <c r="K176" s="20">
        <v>0.16116860739741176</v>
      </c>
      <c r="L176" s="20">
        <v>0</v>
      </c>
      <c r="M176" s="20">
        <v>3.883330282430289E-2</v>
      </c>
      <c r="N176" s="20">
        <v>0</v>
      </c>
      <c r="O176" s="20">
        <v>4.1368195481964257E-2</v>
      </c>
      <c r="P176" s="21">
        <v>0</v>
      </c>
      <c r="Q176" s="21">
        <v>4.415577869473912E-2</v>
      </c>
      <c r="R176" s="21">
        <v>0.35083112557110335</v>
      </c>
      <c r="S176" s="21">
        <v>0</v>
      </c>
      <c r="T176" s="21">
        <v>7.5729662657148838E-2</v>
      </c>
      <c r="U176" s="21">
        <v>0.86619488840057279</v>
      </c>
      <c r="V176" s="21">
        <v>0</v>
      </c>
      <c r="W176" s="21">
        <v>8.471567535141615E-2</v>
      </c>
      <c r="X176" s="21">
        <v>0</v>
      </c>
      <c r="Y176" s="10">
        <f>COUNTIF(G176:X176,"&gt;0")/18</f>
        <v>0.55555555555555558</v>
      </c>
    </row>
    <row r="177" spans="1:25" s="1" customFormat="1" x14ac:dyDescent="0.2">
      <c r="A177" s="1" t="s">
        <v>411</v>
      </c>
      <c r="B177" s="1">
        <v>749.53326300000003</v>
      </c>
      <c r="C177" s="9">
        <f t="shared" si="8"/>
        <v>0.88275030888724559</v>
      </c>
      <c r="D177" s="9">
        <f t="shared" si="9"/>
        <v>0.28292781875207362</v>
      </c>
      <c r="E177" s="9">
        <f t="shared" si="10"/>
        <v>0.99831845397785024</v>
      </c>
      <c r="F177" s="9">
        <f t="shared" si="11"/>
        <v>0.65796205674047203</v>
      </c>
      <c r="G177" s="20">
        <v>0.48639865060412185</v>
      </c>
      <c r="H177" s="20">
        <v>1.0576671834695581</v>
      </c>
      <c r="I177" s="20">
        <v>0.48811975110104178</v>
      </c>
      <c r="J177" s="20">
        <v>1.2277373932073383</v>
      </c>
      <c r="K177" s="20">
        <v>1.0937155522066973</v>
      </c>
      <c r="L177" s="20">
        <v>0.81183744887623122</v>
      </c>
      <c r="M177" s="20">
        <v>0.72594209897497342</v>
      </c>
      <c r="N177" s="20">
        <v>1.203298714461168</v>
      </c>
      <c r="O177" s="20">
        <v>0.85003598708408046</v>
      </c>
      <c r="P177" s="21">
        <v>0.60188272283626321</v>
      </c>
      <c r="Q177" s="21">
        <v>1.5720671751436235</v>
      </c>
      <c r="R177" s="21">
        <v>1.2415082240846018</v>
      </c>
      <c r="S177" s="21">
        <v>0</v>
      </c>
      <c r="T177" s="21">
        <v>0.31138835859401387</v>
      </c>
      <c r="U177" s="21">
        <v>2.1038738468678155</v>
      </c>
      <c r="V177" s="21">
        <v>1.1836750636636204</v>
      </c>
      <c r="W177" s="21">
        <v>1.2953623940717178</v>
      </c>
      <c r="X177" s="21">
        <v>0.67510830053899618</v>
      </c>
      <c r="Y177" s="10">
        <f>COUNTIF(G177:X177,"&gt;0")/18</f>
        <v>0.94444444444444442</v>
      </c>
    </row>
    <row r="178" spans="1:25" s="1" customFormat="1" x14ac:dyDescent="0.2">
      <c r="A178" s="1" t="s">
        <v>526</v>
      </c>
      <c r="B178" s="1">
        <v>747.51761299999998</v>
      </c>
      <c r="C178" s="9">
        <f t="shared" si="8"/>
        <v>0.31031486904754374</v>
      </c>
      <c r="D178" s="9">
        <f t="shared" si="9"/>
        <v>0.21413799081657375</v>
      </c>
      <c r="E178" s="9">
        <f t="shared" si="10"/>
        <v>0.70813902104951698</v>
      </c>
      <c r="F178" s="9">
        <f t="shared" si="11"/>
        <v>0.61717768246957783</v>
      </c>
      <c r="G178" s="20">
        <v>8.5565948272460779E-2</v>
      </c>
      <c r="H178" s="20">
        <v>0.15600717112287277</v>
      </c>
      <c r="I178" s="20">
        <v>9.9406771868180227E-2</v>
      </c>
      <c r="J178" s="20">
        <v>0.66132176672684329</v>
      </c>
      <c r="K178" s="20">
        <v>0.53511134145159878</v>
      </c>
      <c r="L178" s="20">
        <v>0.13253376110985624</v>
      </c>
      <c r="M178" s="20">
        <v>0.23810701353895411</v>
      </c>
      <c r="N178" s="20">
        <v>0.47836486561880281</v>
      </c>
      <c r="O178" s="20">
        <v>0.40641518171832469</v>
      </c>
      <c r="P178" s="21">
        <v>0.10973354365576878</v>
      </c>
      <c r="Q178" s="21">
        <v>1.0735441731959621</v>
      </c>
      <c r="R178" s="21">
        <v>0.76829711779181864</v>
      </c>
      <c r="S178" s="21">
        <v>0.34263996934563762</v>
      </c>
      <c r="T178" s="21">
        <v>0.18295533958703777</v>
      </c>
      <c r="U178" s="21">
        <v>1.889416161881198</v>
      </c>
      <c r="V178" s="21">
        <v>0.28273285864257419</v>
      </c>
      <c r="W178" s="21">
        <v>1.3713373249169225</v>
      </c>
      <c r="X178" s="21">
        <v>0.35259470042873348</v>
      </c>
      <c r="Y178" s="10">
        <f>COUNTIF(G178:X178,"&gt;0")/18</f>
        <v>1</v>
      </c>
    </row>
    <row r="179" spans="1:25" s="1" customFormat="1" x14ac:dyDescent="0.2">
      <c r="A179" s="1" t="s">
        <v>339</v>
      </c>
      <c r="B179" s="1">
        <v>745.50196300000005</v>
      </c>
      <c r="C179" s="9">
        <f t="shared" si="8"/>
        <v>5.1593774012656475E-2</v>
      </c>
      <c r="D179" s="9">
        <f t="shared" si="9"/>
        <v>3.559615849522222E-2</v>
      </c>
      <c r="E179" s="9">
        <f t="shared" si="10"/>
        <v>3.5007268858388146E-2</v>
      </c>
      <c r="F179" s="9">
        <f t="shared" si="11"/>
        <v>4.6432869413903184E-2</v>
      </c>
      <c r="G179" s="20">
        <v>7.1305403172110357E-2</v>
      </c>
      <c r="H179" s="20">
        <v>8.1000085960459253E-2</v>
      </c>
      <c r="I179" s="20">
        <v>1.9713583098011037E-2</v>
      </c>
      <c r="J179" s="20">
        <v>5.3230557162491796E-2</v>
      </c>
      <c r="K179" s="20">
        <v>2.0875242282047561E-2</v>
      </c>
      <c r="L179" s="20">
        <v>3.4755294544703275E-2</v>
      </c>
      <c r="M179" s="20">
        <v>0.11113767810994107</v>
      </c>
      <c r="N179" s="20">
        <v>7.2326121784143896E-2</v>
      </c>
      <c r="O179" s="20">
        <v>0</v>
      </c>
      <c r="P179" s="21">
        <v>7.8589634536138264E-2</v>
      </c>
      <c r="Q179" s="21">
        <v>2.454448568978395E-2</v>
      </c>
      <c r="R179" s="21">
        <v>6.4602757621756546E-2</v>
      </c>
      <c r="S179" s="21">
        <v>0</v>
      </c>
      <c r="T179" s="21">
        <v>0</v>
      </c>
      <c r="U179" s="21">
        <v>1.6776036655255715E-2</v>
      </c>
      <c r="V179" s="21">
        <v>0</v>
      </c>
      <c r="W179" s="21">
        <v>0</v>
      </c>
      <c r="X179" s="21">
        <v>0.13055250522255879</v>
      </c>
      <c r="Y179" s="10">
        <f>COUNTIF(G179:X179,"&gt;0")/18</f>
        <v>0.72222222222222221</v>
      </c>
    </row>
    <row r="180" spans="1:25" s="1" customFormat="1" x14ac:dyDescent="0.2">
      <c r="A180" s="1" t="s">
        <v>436</v>
      </c>
      <c r="B180" s="1">
        <v>777.56456300000002</v>
      </c>
      <c r="C180" s="9">
        <f t="shared" si="8"/>
        <v>68.697101246086916</v>
      </c>
      <c r="D180" s="9">
        <f t="shared" si="9"/>
        <v>10.201831709402832</v>
      </c>
      <c r="E180" s="9">
        <f t="shared" si="10"/>
        <v>57.326698851117094</v>
      </c>
      <c r="F180" s="9">
        <f t="shared" si="11"/>
        <v>21.188640054302486</v>
      </c>
      <c r="G180" s="20">
        <v>78.405834455206914</v>
      </c>
      <c r="H180" s="20">
        <v>73.396806174811729</v>
      </c>
      <c r="I180" s="20">
        <v>53.608092337198627</v>
      </c>
      <c r="J180" s="20">
        <v>74.630484321905101</v>
      </c>
      <c r="K180" s="20">
        <v>74.553155487556495</v>
      </c>
      <c r="L180" s="20">
        <v>65.472422304308921</v>
      </c>
      <c r="M180" s="20">
        <v>52.284812200621609</v>
      </c>
      <c r="N180" s="20">
        <v>65.785861173403248</v>
      </c>
      <c r="O180" s="20">
        <v>80.136442759769693</v>
      </c>
      <c r="P180" s="21">
        <v>67.520287500035849</v>
      </c>
      <c r="Q180" s="21">
        <v>56.26324907967804</v>
      </c>
      <c r="R180" s="21">
        <v>52.493227064196063</v>
      </c>
      <c r="S180" s="21">
        <v>6.7706418374588484</v>
      </c>
      <c r="T180" s="21">
        <v>64.671017293747795</v>
      </c>
      <c r="U180" s="21">
        <v>55.25902047672367</v>
      </c>
      <c r="V180" s="21">
        <v>57.531241997393238</v>
      </c>
      <c r="W180" s="21">
        <v>80.68758594871035</v>
      </c>
      <c r="X180" s="21">
        <v>74.74401846211002</v>
      </c>
      <c r="Y180" s="10">
        <f>COUNTIF(G180:X180,"&gt;0")/18</f>
        <v>1</v>
      </c>
    </row>
    <row r="181" spans="1:25" s="1" customFormat="1" x14ac:dyDescent="0.2">
      <c r="A181" s="1" t="s">
        <v>458</v>
      </c>
      <c r="B181" s="1">
        <v>775.54891299999997</v>
      </c>
      <c r="C181" s="9">
        <f t="shared" si="8"/>
        <v>20.096591548327826</v>
      </c>
      <c r="D181" s="9">
        <f t="shared" si="9"/>
        <v>8.5917102963040239</v>
      </c>
      <c r="E181" s="9">
        <f t="shared" si="10"/>
        <v>18.420317583832109</v>
      </c>
      <c r="F181" s="9">
        <f t="shared" si="11"/>
        <v>8.3503808634956886</v>
      </c>
      <c r="G181" s="20">
        <v>36.978644000378914</v>
      </c>
      <c r="H181" s="20">
        <v>27.664211699138065</v>
      </c>
      <c r="I181" s="20">
        <v>12.395619926499185</v>
      </c>
      <c r="J181" s="20">
        <v>18.557261719292914</v>
      </c>
      <c r="K181" s="20">
        <v>13.063156467503482</v>
      </c>
      <c r="L181" s="20">
        <v>24.560964647024008</v>
      </c>
      <c r="M181" s="20">
        <v>12.801320943429058</v>
      </c>
      <c r="N181" s="20">
        <v>22.408412167557902</v>
      </c>
      <c r="O181" s="20">
        <v>12.439732364126924</v>
      </c>
      <c r="P181" s="21">
        <v>15.500485112734053</v>
      </c>
      <c r="Q181" s="21">
        <v>17.740199232630324</v>
      </c>
      <c r="R181" s="21">
        <v>13.614635282228436</v>
      </c>
      <c r="S181" s="21">
        <v>4.4130569674950362</v>
      </c>
      <c r="T181" s="21">
        <v>28.408945298075384</v>
      </c>
      <c r="U181" s="21">
        <v>15.537945037127869</v>
      </c>
      <c r="V181" s="21">
        <v>30.558565762380038</v>
      </c>
      <c r="W181" s="21">
        <v>14.12625637556309</v>
      </c>
      <c r="X181" s="21">
        <v>25.882769186254745</v>
      </c>
      <c r="Y181" s="10">
        <f>COUNTIF(G181:X181,"&gt;0")/18</f>
        <v>1</v>
      </c>
    </row>
    <row r="182" spans="1:25" s="1" customFormat="1" x14ac:dyDescent="0.2">
      <c r="A182" s="1" t="s">
        <v>476</v>
      </c>
      <c r="B182" s="1">
        <v>773.53326300000003</v>
      </c>
      <c r="C182" s="9">
        <f t="shared" si="8"/>
        <v>0.11898329704543555</v>
      </c>
      <c r="D182" s="9">
        <f t="shared" si="9"/>
        <v>0.14294024310787701</v>
      </c>
      <c r="E182" s="9">
        <f t="shared" si="10"/>
        <v>0.32274312919821285</v>
      </c>
      <c r="F182" s="9">
        <f t="shared" si="11"/>
        <v>0.28375755133509484</v>
      </c>
      <c r="G182" s="20">
        <v>1.9670956316212183E-3</v>
      </c>
      <c r="H182" s="20">
        <v>5.8534258728408298E-2</v>
      </c>
      <c r="I182" s="20">
        <v>9.3242961232425883E-2</v>
      </c>
      <c r="J182" s="20">
        <v>0.47043756937756359</v>
      </c>
      <c r="K182" s="20">
        <v>0.20391967435741085</v>
      </c>
      <c r="L182" s="20">
        <v>3.9641347466475511E-2</v>
      </c>
      <c r="M182" s="20">
        <v>4.9035634111028001E-2</v>
      </c>
      <c r="N182" s="20">
        <v>7.8539527948924895E-2</v>
      </c>
      <c r="O182" s="20">
        <v>7.5531604555061638E-2</v>
      </c>
      <c r="P182" s="21">
        <v>7.0072668182835779E-2</v>
      </c>
      <c r="Q182" s="21">
        <v>0.60956273848955977</v>
      </c>
      <c r="R182" s="21">
        <v>0.20067730392698357</v>
      </c>
      <c r="S182" s="21">
        <v>5.4306891455480476E-2</v>
      </c>
      <c r="T182" s="21">
        <v>0.29190735987852012</v>
      </c>
      <c r="U182" s="21">
        <v>0.8907098527521129</v>
      </c>
      <c r="V182" s="21">
        <v>6.9714825119184864E-2</v>
      </c>
      <c r="W182" s="21">
        <v>0.46111902475275257</v>
      </c>
      <c r="X182" s="21">
        <v>0.25661749822648561</v>
      </c>
      <c r="Y182" s="10">
        <f>COUNTIF(G182:X182,"&gt;0")/18</f>
        <v>1</v>
      </c>
    </row>
    <row r="183" spans="1:25" s="1" customFormat="1" x14ac:dyDescent="0.2">
      <c r="A183" s="1" t="s">
        <v>455</v>
      </c>
      <c r="B183" s="1">
        <v>771.51761299999998</v>
      </c>
      <c r="C183" s="9">
        <f t="shared" si="8"/>
        <v>28.37155483405974</v>
      </c>
      <c r="D183" s="9">
        <f t="shared" si="9"/>
        <v>10.326307134969637</v>
      </c>
      <c r="E183" s="9">
        <f t="shared" si="10"/>
        <v>27.07099348593453</v>
      </c>
      <c r="F183" s="9">
        <f t="shared" si="11"/>
        <v>13.495178829373597</v>
      </c>
      <c r="G183" s="20">
        <v>47.069608650143316</v>
      </c>
      <c r="H183" s="20">
        <v>16.802441578093795</v>
      </c>
      <c r="I183" s="20">
        <v>17.415672430415025</v>
      </c>
      <c r="J183" s="20">
        <v>39.808360903117617</v>
      </c>
      <c r="K183" s="20">
        <v>20.581187481118722</v>
      </c>
      <c r="L183" s="20">
        <v>34.51518264701609</v>
      </c>
      <c r="M183" s="20">
        <v>26.961065220469873</v>
      </c>
      <c r="N183" s="20">
        <v>28.092829827402479</v>
      </c>
      <c r="O183" s="20">
        <v>24.09764476876072</v>
      </c>
      <c r="P183" s="21">
        <v>21.005038744060975</v>
      </c>
      <c r="Q183" s="21">
        <v>23.151530121022631</v>
      </c>
      <c r="R183" s="21">
        <v>31.257504183153475</v>
      </c>
      <c r="S183" s="21">
        <v>1.3841084546315945</v>
      </c>
      <c r="T183" s="21">
        <v>41.164941037642336</v>
      </c>
      <c r="U183" s="21">
        <v>26.627387477743646</v>
      </c>
      <c r="V183" s="21">
        <v>45.333404042557774</v>
      </c>
      <c r="W183" s="21">
        <v>16.982926369461392</v>
      </c>
      <c r="X183" s="21">
        <v>36.73210094313697</v>
      </c>
      <c r="Y183" s="10">
        <f>COUNTIF(G183:X183,"&gt;0")/18</f>
        <v>1</v>
      </c>
    </row>
    <row r="184" spans="1:25" s="1" customFormat="1" x14ac:dyDescent="0.2">
      <c r="A184" s="1" t="s">
        <v>410</v>
      </c>
      <c r="B184" s="1">
        <v>857.627163</v>
      </c>
      <c r="C184" s="9">
        <f t="shared" si="8"/>
        <v>13.513488683739119</v>
      </c>
      <c r="D184" s="9">
        <f t="shared" si="9"/>
        <v>2.84155701730417</v>
      </c>
      <c r="E184" s="9">
        <f t="shared" si="10"/>
        <v>13.154765328953834</v>
      </c>
      <c r="F184" s="9">
        <f t="shared" si="11"/>
        <v>7.1515425733441509</v>
      </c>
      <c r="G184" s="20">
        <v>18.633257683098503</v>
      </c>
      <c r="H184" s="20">
        <v>11.480927647953681</v>
      </c>
      <c r="I184" s="20">
        <v>9.4627931254118458</v>
      </c>
      <c r="J184" s="20">
        <v>16.463833034706163</v>
      </c>
      <c r="K184" s="20">
        <v>12.583825685778477</v>
      </c>
      <c r="L184" s="20">
        <v>15.377818583320421</v>
      </c>
      <c r="M184" s="20">
        <v>12.353549617689929</v>
      </c>
      <c r="N184" s="20">
        <v>13.608021194254523</v>
      </c>
      <c r="O184" s="20">
        <v>11.657371581438561</v>
      </c>
      <c r="P184" s="21">
        <v>15.322271303898656</v>
      </c>
      <c r="Q184" s="21">
        <v>9.9567318570137413</v>
      </c>
      <c r="R184" s="21">
        <v>10.983315865192539</v>
      </c>
      <c r="S184" s="21">
        <v>0</v>
      </c>
      <c r="T184" s="21">
        <v>19.241101795399679</v>
      </c>
      <c r="U184" s="21">
        <v>12.067156862452835</v>
      </c>
      <c r="V184" s="21">
        <v>23.255826959408257</v>
      </c>
      <c r="W184" s="21">
        <v>7.6423886747422927</v>
      </c>
      <c r="X184" s="21">
        <v>19.924094642476508</v>
      </c>
      <c r="Y184" s="10">
        <f>COUNTIF(G184:X184,"&gt;0")/18</f>
        <v>0.94444444444444442</v>
      </c>
    </row>
    <row r="185" spans="1:25" s="1" customFormat="1" x14ac:dyDescent="0.2">
      <c r="A185" s="1" t="s">
        <v>310</v>
      </c>
      <c r="B185" s="1">
        <v>881.627163</v>
      </c>
      <c r="C185" s="9">
        <f t="shared" si="8"/>
        <v>0.12069659344800174</v>
      </c>
      <c r="D185" s="9">
        <f t="shared" si="9"/>
        <v>0.26219972617346005</v>
      </c>
      <c r="E185" s="9">
        <f t="shared" si="10"/>
        <v>6.0466361048047673E-2</v>
      </c>
      <c r="F185" s="9">
        <f t="shared" si="11"/>
        <v>9.9232154110706267E-2</v>
      </c>
      <c r="G185" s="20">
        <v>0</v>
      </c>
      <c r="H185" s="20">
        <v>0.12805477122655862</v>
      </c>
      <c r="I185" s="20">
        <v>0.80576804906187438</v>
      </c>
      <c r="J185" s="20">
        <v>0</v>
      </c>
      <c r="K185" s="20">
        <v>0.11991786019140432</v>
      </c>
      <c r="L185" s="20">
        <v>0</v>
      </c>
      <c r="M185" s="20">
        <v>0</v>
      </c>
      <c r="N185" s="20">
        <v>0</v>
      </c>
      <c r="O185" s="20">
        <v>3.2528660552178332E-2</v>
      </c>
      <c r="P185" s="21">
        <v>0</v>
      </c>
      <c r="Q185" s="21">
        <v>0.11345639612908744</v>
      </c>
      <c r="R185" s="21">
        <v>0</v>
      </c>
      <c r="S185" s="21">
        <v>0.30452270729627151</v>
      </c>
      <c r="T185" s="21">
        <v>5.2454611060585909E-2</v>
      </c>
      <c r="U185" s="21">
        <v>1.951309173105643E-2</v>
      </c>
      <c r="V185" s="21">
        <v>0</v>
      </c>
      <c r="W185" s="21">
        <v>0</v>
      </c>
      <c r="X185" s="21">
        <v>5.425044321542781E-2</v>
      </c>
      <c r="Y185" s="10">
        <f>COUNTIF(G185:X185,"&gt;0")/18</f>
        <v>0.5</v>
      </c>
    </row>
    <row r="186" spans="1:25" s="1" customFormat="1" x14ac:dyDescent="0.2">
      <c r="A186" s="1" t="s">
        <v>345</v>
      </c>
      <c r="B186" s="1">
        <v>877.59586300000001</v>
      </c>
      <c r="C186" s="9">
        <f t="shared" si="8"/>
        <v>1.4028627733288246</v>
      </c>
      <c r="D186" s="9">
        <f t="shared" si="9"/>
        <v>2.2608055858678044</v>
      </c>
      <c r="E186" s="9">
        <f t="shared" si="10"/>
        <v>0.660392436747125</v>
      </c>
      <c r="F186" s="9">
        <f t="shared" si="11"/>
        <v>0.79610988028739327</v>
      </c>
      <c r="G186" s="20">
        <v>0</v>
      </c>
      <c r="H186" s="20">
        <v>6.1378885599689967</v>
      </c>
      <c r="I186" s="20">
        <v>3.9503036022457882</v>
      </c>
      <c r="J186" s="20">
        <v>2.4255031840259005E-2</v>
      </c>
      <c r="K186" s="20">
        <v>2.3021573636288752</v>
      </c>
      <c r="L186" s="20">
        <v>0.12513919032386367</v>
      </c>
      <c r="M186" s="20">
        <v>8.6021211951638005E-2</v>
      </c>
      <c r="N186" s="20">
        <v>0</v>
      </c>
      <c r="O186" s="20">
        <v>0</v>
      </c>
      <c r="P186" s="21">
        <v>0.20632802518931934</v>
      </c>
      <c r="Q186" s="21">
        <v>2.2385643511534932</v>
      </c>
      <c r="R186" s="21">
        <v>0.12092298859367617</v>
      </c>
      <c r="S186" s="21">
        <v>1.6924579779689173</v>
      </c>
      <c r="T186" s="21">
        <v>0.74112245221623696</v>
      </c>
      <c r="U186" s="21">
        <v>0</v>
      </c>
      <c r="V186" s="21">
        <v>0.65598934375356233</v>
      </c>
      <c r="W186" s="21">
        <v>0</v>
      </c>
      <c r="X186" s="21">
        <v>0.28814679184891967</v>
      </c>
      <c r="Y186" s="10">
        <f>COUNTIF(G186:X186,"&gt;0")/18</f>
        <v>0.72222222222222221</v>
      </c>
    </row>
    <row r="187" spans="1:25" s="1" customFormat="1" x14ac:dyDescent="0.2">
      <c r="A187" s="1" t="s">
        <v>406</v>
      </c>
      <c r="B187" s="1">
        <v>871.54891299999997</v>
      </c>
      <c r="C187" s="9">
        <f t="shared" si="8"/>
        <v>7.131984953157984E-2</v>
      </c>
      <c r="D187" s="9">
        <f t="shared" si="9"/>
        <v>5.0189192322735332E-2</v>
      </c>
      <c r="E187" s="9">
        <f t="shared" si="10"/>
        <v>0.15894824746349032</v>
      </c>
      <c r="F187" s="9">
        <f t="shared" si="11"/>
        <v>0.14829913648216089</v>
      </c>
      <c r="G187" s="20">
        <v>0.17182224298916826</v>
      </c>
      <c r="H187" s="20">
        <v>7.3278160751969232E-2</v>
      </c>
      <c r="I187" s="20">
        <v>1.7381151949224714E-2</v>
      </c>
      <c r="J187" s="20">
        <v>0.10748839765070961</v>
      </c>
      <c r="K187" s="20">
        <v>5.1133908144099585E-2</v>
      </c>
      <c r="L187" s="20">
        <v>7.0974756054122276E-2</v>
      </c>
      <c r="M187" s="20">
        <v>1.7645075985694009E-2</v>
      </c>
      <c r="N187" s="20">
        <v>0.10133360731570418</v>
      </c>
      <c r="O187" s="20">
        <v>3.0821344943526705E-2</v>
      </c>
      <c r="P187" s="21">
        <v>0.10607433347366586</v>
      </c>
      <c r="Q187" s="21">
        <v>0.38322161505325764</v>
      </c>
      <c r="R187" s="21">
        <v>0.18539135322594255</v>
      </c>
      <c r="S187" s="21">
        <v>7.2653009660804277E-2</v>
      </c>
      <c r="T187" s="21">
        <v>0</v>
      </c>
      <c r="U187" s="21">
        <v>0.41087445690119034</v>
      </c>
      <c r="V187" s="21">
        <v>4.1354317341128575E-3</v>
      </c>
      <c r="W187" s="21">
        <v>0.15367182376666139</v>
      </c>
      <c r="X187" s="21">
        <v>0.11451220335577778</v>
      </c>
      <c r="Y187" s="10">
        <f>COUNTIF(G187:X187,"&gt;0")/18</f>
        <v>0.94444444444444442</v>
      </c>
    </row>
    <row r="188" spans="1:25" s="1" customFormat="1" x14ac:dyDescent="0.2">
      <c r="A188" s="1" t="s">
        <v>498</v>
      </c>
      <c r="B188" s="1">
        <v>749.5702</v>
      </c>
      <c r="C188" s="9">
        <f t="shared" si="8"/>
        <v>2.0407426723461652</v>
      </c>
      <c r="D188" s="9">
        <f t="shared" si="9"/>
        <v>1.2011443731424314</v>
      </c>
      <c r="E188" s="9">
        <f t="shared" si="10"/>
        <v>2.5068198024525796</v>
      </c>
      <c r="F188" s="9">
        <f t="shared" si="11"/>
        <v>1.6632204795999241</v>
      </c>
      <c r="G188" s="20">
        <v>0.88311910068873045</v>
      </c>
      <c r="H188" s="20">
        <v>1.8016162456474873</v>
      </c>
      <c r="I188" s="20">
        <v>4.0156942924400498</v>
      </c>
      <c r="J188" s="20">
        <v>1.1701562875217604</v>
      </c>
      <c r="K188" s="20">
        <v>2.1855175801474962</v>
      </c>
      <c r="L188" s="20">
        <v>3.3919267355346223</v>
      </c>
      <c r="M188" s="20">
        <v>1.0784265244800559</v>
      </c>
      <c r="N188" s="20">
        <v>3.0786775947153564</v>
      </c>
      <c r="O188" s="20">
        <v>0.76154968993992855</v>
      </c>
      <c r="P188" s="21">
        <v>0.17145732169381292</v>
      </c>
      <c r="Q188" s="21">
        <v>3.284930867321203</v>
      </c>
      <c r="R188" s="21">
        <v>0.89993863028945031</v>
      </c>
      <c r="S188" s="21">
        <v>2.307937670236837</v>
      </c>
      <c r="T188" s="21">
        <v>5.1631042474614697</v>
      </c>
      <c r="U188" s="21">
        <v>1.205659310988578</v>
      </c>
      <c r="V188" s="21">
        <v>3.9947701711133683</v>
      </c>
      <c r="W188" s="21">
        <v>1.6824948445732963</v>
      </c>
      <c r="X188" s="21">
        <v>3.8510851583952035</v>
      </c>
      <c r="Y188" s="10">
        <f>COUNTIF(G188:X188,"&gt;0")/18</f>
        <v>1</v>
      </c>
    </row>
    <row r="189" spans="1:25" s="1" customFormat="1" x14ac:dyDescent="0.2">
      <c r="A189" s="1" t="s">
        <v>346</v>
      </c>
      <c r="B189" s="1">
        <v>805.63279999999997</v>
      </c>
      <c r="C189" s="9">
        <f t="shared" si="8"/>
        <v>3.9435191095190378E-2</v>
      </c>
      <c r="D189" s="9">
        <f t="shared" si="9"/>
        <v>3.9674863606250277E-2</v>
      </c>
      <c r="E189" s="9">
        <f t="shared" si="10"/>
        <v>5.5995180139054877E-2</v>
      </c>
      <c r="F189" s="9">
        <f t="shared" si="11"/>
        <v>5.2801936836714081E-2</v>
      </c>
      <c r="G189" s="20">
        <v>0</v>
      </c>
      <c r="H189" s="20">
        <v>4.1141552208670384E-2</v>
      </c>
      <c r="I189" s="20">
        <v>2.3200799837348084E-2</v>
      </c>
      <c r="J189" s="20">
        <v>0.12026955226264777</v>
      </c>
      <c r="K189" s="20">
        <v>2.2706044596616605E-2</v>
      </c>
      <c r="L189" s="20">
        <v>8.6530370278768892E-2</v>
      </c>
      <c r="M189" s="20">
        <v>2.6959761011613122E-2</v>
      </c>
      <c r="N189" s="20">
        <v>0</v>
      </c>
      <c r="O189" s="20">
        <v>3.4108639661048532E-2</v>
      </c>
      <c r="P189" s="21">
        <v>0</v>
      </c>
      <c r="Q189" s="21">
        <v>3.6759526816598928E-2</v>
      </c>
      <c r="R189" s="21">
        <v>0.15682565238451512</v>
      </c>
      <c r="S189" s="21">
        <v>0</v>
      </c>
      <c r="T189" s="21">
        <v>7.3651141499974468E-2</v>
      </c>
      <c r="U189" s="21">
        <v>9.6604194271457652E-2</v>
      </c>
      <c r="V189" s="21">
        <v>6.8504446556214016E-2</v>
      </c>
      <c r="W189" s="21">
        <v>7.1611659722733687E-2</v>
      </c>
      <c r="X189" s="21">
        <v>0</v>
      </c>
      <c r="Y189" s="10">
        <f>COUNTIF(G189:X189,"&gt;0")/18</f>
        <v>0.72222222222222221</v>
      </c>
    </row>
    <row r="190" spans="1:25" s="1" customFormat="1" x14ac:dyDescent="0.2">
      <c r="A190" s="1" t="s">
        <v>344</v>
      </c>
      <c r="B190" s="1">
        <v>833.66409999999996</v>
      </c>
      <c r="C190" s="9">
        <f t="shared" si="8"/>
        <v>3.0130173249040833E-2</v>
      </c>
      <c r="D190" s="9">
        <f t="shared" si="9"/>
        <v>2.6261412833516604E-2</v>
      </c>
      <c r="E190" s="9">
        <f t="shared" si="10"/>
        <v>6.1808328568743125E-2</v>
      </c>
      <c r="F190" s="9">
        <f t="shared" si="11"/>
        <v>6.9055585590974591E-2</v>
      </c>
      <c r="G190" s="20">
        <v>4.0478566489001819E-2</v>
      </c>
      <c r="H190" s="20">
        <v>0</v>
      </c>
      <c r="I190" s="20">
        <v>4.193098741954359E-2</v>
      </c>
      <c r="J190" s="20">
        <v>0</v>
      </c>
      <c r="K190" s="20">
        <v>3.1099611015954067E-2</v>
      </c>
      <c r="L190" s="20">
        <v>7.3872346983325551E-2</v>
      </c>
      <c r="M190" s="20">
        <v>2.8547309049196036E-2</v>
      </c>
      <c r="N190" s="20">
        <v>0</v>
      </c>
      <c r="O190" s="20">
        <v>5.5242738284346421E-2</v>
      </c>
      <c r="P190" s="21">
        <v>0</v>
      </c>
      <c r="Q190" s="21">
        <v>2.9265104523622177E-2</v>
      </c>
      <c r="R190" s="21">
        <v>4.2525819174860438E-2</v>
      </c>
      <c r="S190" s="21">
        <v>0.1545246663759608</v>
      </c>
      <c r="T190" s="21">
        <v>9.9264138835396545E-2</v>
      </c>
      <c r="U190" s="21">
        <v>1.589688937163981E-2</v>
      </c>
      <c r="V190" s="21">
        <v>0.18744231042001078</v>
      </c>
      <c r="W190" s="21">
        <v>2.735602841719768E-2</v>
      </c>
      <c r="X190" s="21">
        <v>0</v>
      </c>
      <c r="Y190" s="10">
        <f>COUNTIF(G190:X190,"&gt;0")/18</f>
        <v>0.72222222222222221</v>
      </c>
    </row>
    <row r="191" spans="1:25" s="1" customFormat="1" x14ac:dyDescent="0.2">
      <c r="A191" s="1" t="s">
        <v>483</v>
      </c>
      <c r="B191" s="1">
        <v>791.47105799999997</v>
      </c>
      <c r="C191" s="9">
        <f t="shared" si="8"/>
        <v>3.9376515366308116</v>
      </c>
      <c r="D191" s="9">
        <f t="shared" si="9"/>
        <v>0.74257621507518556</v>
      </c>
      <c r="E191" s="9">
        <f t="shared" si="10"/>
        <v>3.7139007561833473</v>
      </c>
      <c r="F191" s="9">
        <f t="shared" si="11"/>
        <v>1.225148779469492</v>
      </c>
      <c r="G191" s="20">
        <v>3.8785350693802223</v>
      </c>
      <c r="H191" s="20">
        <v>4.1693426885942566</v>
      </c>
      <c r="I191" s="20">
        <v>3.0147296475898635</v>
      </c>
      <c r="J191" s="20">
        <v>3.5990110771443788</v>
      </c>
      <c r="K191" s="20">
        <v>4.4814629868066831</v>
      </c>
      <c r="L191" s="20">
        <v>3.0967738634164927</v>
      </c>
      <c r="M191" s="20">
        <v>4.1324180846322394</v>
      </c>
      <c r="N191" s="20">
        <v>3.6284762086417626</v>
      </c>
      <c r="O191" s="20">
        <v>5.4381142034714047</v>
      </c>
      <c r="P191" s="21">
        <v>1.960653194866371</v>
      </c>
      <c r="Q191" s="21">
        <v>2.7834543120151869</v>
      </c>
      <c r="R191" s="21">
        <v>3.0820141284318128</v>
      </c>
      <c r="S191" s="21">
        <v>4.4021768933667422</v>
      </c>
      <c r="T191" s="21">
        <v>3.5951229269590095</v>
      </c>
      <c r="U191" s="21">
        <v>3.4411118998577597</v>
      </c>
      <c r="V191" s="21">
        <v>3.0865976129701336</v>
      </c>
      <c r="W191" s="21">
        <v>5.7186182255302409</v>
      </c>
      <c r="X191" s="21">
        <v>5.3553576116528614</v>
      </c>
      <c r="Y191" s="10">
        <f>COUNTIF(G191:X191,"&gt;0")/18</f>
        <v>1</v>
      </c>
    </row>
    <row r="192" spans="1:25" s="1" customFormat="1" x14ac:dyDescent="0.2">
      <c r="A192" s="1" t="s">
        <v>363</v>
      </c>
      <c r="B192" s="1">
        <v>809.51800800000001</v>
      </c>
      <c r="C192" s="9">
        <f t="shared" si="8"/>
        <v>0.10892260173909485</v>
      </c>
      <c r="D192" s="9">
        <f t="shared" si="9"/>
        <v>8.1705392864681411E-2</v>
      </c>
      <c r="E192" s="9">
        <f t="shared" si="10"/>
        <v>0.27355389768437688</v>
      </c>
      <c r="F192" s="9">
        <f t="shared" si="11"/>
        <v>0.46884323705373354</v>
      </c>
      <c r="G192" s="20">
        <v>0</v>
      </c>
      <c r="H192" s="20">
        <v>5.0709530516151034E-2</v>
      </c>
      <c r="I192" s="20">
        <v>0.11019989854049488</v>
      </c>
      <c r="J192" s="20">
        <v>9.7171050816015597E-2</v>
      </c>
      <c r="K192" s="20">
        <v>8.1654413377098972E-2</v>
      </c>
      <c r="L192" s="20">
        <v>0.13002551121164369</v>
      </c>
      <c r="M192" s="20">
        <v>0.29748871933356824</v>
      </c>
      <c r="N192" s="20">
        <v>8.1467212649882104E-2</v>
      </c>
      <c r="O192" s="20">
        <v>0.13158707920699919</v>
      </c>
      <c r="P192" s="21">
        <v>7.4051902401633118E-2</v>
      </c>
      <c r="Q192" s="21">
        <v>2.776887545740556E-2</v>
      </c>
      <c r="R192" s="21">
        <v>0.34757816827705984</v>
      </c>
      <c r="S192" s="21">
        <v>0</v>
      </c>
      <c r="T192" s="21">
        <v>0.10807749237410534</v>
      </c>
      <c r="U192" s="21">
        <v>1.4805466880215665</v>
      </c>
      <c r="V192" s="21">
        <v>0.13661196501176956</v>
      </c>
      <c r="W192" s="21">
        <v>0.28734998761585206</v>
      </c>
      <c r="X192" s="21">
        <v>0</v>
      </c>
      <c r="Y192" s="10">
        <f>COUNTIF(G192:X192,"&gt;0")/18</f>
        <v>0.83333333333333337</v>
      </c>
    </row>
    <row r="193" spans="1:25" s="1" customFormat="1" x14ac:dyDescent="0.2">
      <c r="A193" s="1" t="s">
        <v>366</v>
      </c>
      <c r="B193" s="1">
        <v>817.48670800000002</v>
      </c>
      <c r="C193" s="9">
        <f t="shared" si="8"/>
        <v>0.76290781993215095</v>
      </c>
      <c r="D193" s="9">
        <f t="shared" si="9"/>
        <v>1.2322198358674314</v>
      </c>
      <c r="E193" s="9">
        <f t="shared" si="10"/>
        <v>0.26683269034378859</v>
      </c>
      <c r="F193" s="9">
        <f t="shared" si="11"/>
        <v>0.29022423038222778</v>
      </c>
      <c r="G193" s="20">
        <v>0</v>
      </c>
      <c r="H193" s="20">
        <v>1.1404884921295886</v>
      </c>
      <c r="I193" s="20">
        <v>3.4931500855779016</v>
      </c>
      <c r="J193" s="20">
        <v>0.11474428962818004</v>
      </c>
      <c r="K193" s="20">
        <v>1.9647458061041734</v>
      </c>
      <c r="L193" s="20">
        <v>4.6312819063683383E-2</v>
      </c>
      <c r="M193" s="20">
        <v>0</v>
      </c>
      <c r="N193" s="20">
        <v>7.7203551513602045E-2</v>
      </c>
      <c r="O193" s="20">
        <v>2.952533537223034E-2</v>
      </c>
      <c r="P193" s="21">
        <v>7.2232140059102029E-2</v>
      </c>
      <c r="Q193" s="21">
        <v>0.84414191250025317</v>
      </c>
      <c r="R193" s="21">
        <v>0</v>
      </c>
      <c r="S193" s="21">
        <v>0.52518051733933246</v>
      </c>
      <c r="T193" s="21">
        <v>0.20306837640886571</v>
      </c>
      <c r="U193" s="21">
        <v>2.1800377336219038E-2</v>
      </c>
      <c r="V193" s="21">
        <v>0.49425860697143115</v>
      </c>
      <c r="W193" s="21">
        <v>6.5490312775988685E-2</v>
      </c>
      <c r="X193" s="21">
        <v>0.17532196970290553</v>
      </c>
      <c r="Y193" s="10">
        <f>COUNTIF(G193:X193,"&gt;0")/18</f>
        <v>0.83333333333333337</v>
      </c>
    </row>
    <row r="194" spans="1:25" s="1" customFormat="1" x14ac:dyDescent="0.2">
      <c r="A194" s="1" t="s">
        <v>446</v>
      </c>
      <c r="B194" s="1">
        <v>837.549308</v>
      </c>
      <c r="C194" s="9">
        <f t="shared" si="8"/>
        <v>9.1490909598513408</v>
      </c>
      <c r="D194" s="9">
        <f t="shared" si="9"/>
        <v>1.5303199078553384</v>
      </c>
      <c r="E194" s="9">
        <f t="shared" si="10"/>
        <v>10.964267441706999</v>
      </c>
      <c r="F194" s="9">
        <f t="shared" si="11"/>
        <v>1.7203743018859734</v>
      </c>
      <c r="G194" s="20">
        <v>9.3974509065294605</v>
      </c>
      <c r="H194" s="20">
        <v>8.1877918678115567</v>
      </c>
      <c r="I194" s="20">
        <v>5.7028750134490744</v>
      </c>
      <c r="J194" s="20">
        <v>9.4023523341772499</v>
      </c>
      <c r="K194" s="20">
        <v>9.2020308347148738</v>
      </c>
      <c r="L194" s="20">
        <v>10.251261167162259</v>
      </c>
      <c r="M194" s="20">
        <v>9.0715599581607353</v>
      </c>
      <c r="N194" s="20">
        <v>11.104281173507495</v>
      </c>
      <c r="O194" s="20">
        <v>10.022215383149362</v>
      </c>
      <c r="P194" s="21">
        <v>9.2951995694745868</v>
      </c>
      <c r="Q194" s="21">
        <v>10.773541216362256</v>
      </c>
      <c r="R194" s="21">
        <v>11.922523354695267</v>
      </c>
      <c r="S194" s="21">
        <v>8.6365346415796509</v>
      </c>
      <c r="T194" s="21">
        <v>9.8634431505875249</v>
      </c>
      <c r="U194" s="21">
        <v>13.481274092935822</v>
      </c>
      <c r="V194" s="21">
        <v>13.184090315475547</v>
      </c>
      <c r="W194" s="21">
        <v>11.75117222476656</v>
      </c>
      <c r="X194" s="21">
        <v>9.7706284094857772</v>
      </c>
      <c r="Y194" s="10">
        <f>COUNTIF(G194:X194,"&gt;0")/18</f>
        <v>1</v>
      </c>
    </row>
    <row r="195" spans="1:25" s="1" customFormat="1" x14ac:dyDescent="0.2">
      <c r="A195" s="1" t="s">
        <v>335</v>
      </c>
      <c r="B195" s="1">
        <v>835.53365799999995</v>
      </c>
      <c r="C195" s="9">
        <f t="shared" si="8"/>
        <v>3.3922053826698897E-2</v>
      </c>
      <c r="D195" s="9">
        <f t="shared" si="9"/>
        <v>2.559223350078893E-2</v>
      </c>
      <c r="E195" s="9">
        <f t="shared" si="10"/>
        <v>3.8934753186169582E-2</v>
      </c>
      <c r="F195" s="9">
        <f t="shared" si="11"/>
        <v>5.3447568963068313E-2</v>
      </c>
      <c r="G195" s="20">
        <v>0</v>
      </c>
      <c r="H195" s="20">
        <v>0</v>
      </c>
      <c r="I195" s="20">
        <v>2.5045967899685238E-2</v>
      </c>
      <c r="J195" s="20">
        <v>8.1809358826125569E-2</v>
      </c>
      <c r="K195" s="20">
        <v>3.2163363583303781E-2</v>
      </c>
      <c r="L195" s="20">
        <v>4.7878016907692368E-2</v>
      </c>
      <c r="M195" s="20">
        <v>5.1911493330921571E-2</v>
      </c>
      <c r="N195" s="20">
        <v>3.7930796723492359E-2</v>
      </c>
      <c r="O195" s="20">
        <v>2.8559487169069215E-2</v>
      </c>
      <c r="P195" s="21">
        <v>0</v>
      </c>
      <c r="Q195" s="21">
        <v>6.3211501223078004E-2</v>
      </c>
      <c r="R195" s="21">
        <v>3.9321221527268864E-2</v>
      </c>
      <c r="S195" s="21">
        <v>0</v>
      </c>
      <c r="T195" s="21">
        <v>0</v>
      </c>
      <c r="U195" s="21">
        <v>2.4936281314890018E-2</v>
      </c>
      <c r="V195" s="21">
        <v>0.16382044163894746</v>
      </c>
      <c r="W195" s="21">
        <v>5.9123332971341883E-2</v>
      </c>
      <c r="X195" s="21">
        <v>0</v>
      </c>
      <c r="Y195" s="10">
        <f>COUNTIF(G195:X195,"&gt;0")/18</f>
        <v>0.66666666666666663</v>
      </c>
    </row>
    <row r="196" spans="1:25" s="1" customFormat="1" x14ac:dyDescent="0.2">
      <c r="A196" s="1" t="s">
        <v>343</v>
      </c>
      <c r="B196" s="1">
        <v>833.51800800000001</v>
      </c>
      <c r="C196" s="9">
        <f t="shared" si="8"/>
        <v>3.8997227334341286E-2</v>
      </c>
      <c r="D196" s="9">
        <f t="shared" si="9"/>
        <v>3.4066120298486366E-2</v>
      </c>
      <c r="E196" s="9">
        <f t="shared" si="10"/>
        <v>3.3608311482891173E-2</v>
      </c>
      <c r="F196" s="9">
        <f t="shared" si="11"/>
        <v>3.588129217414273E-2</v>
      </c>
      <c r="G196" s="20">
        <v>5.7910975654810321E-2</v>
      </c>
      <c r="H196" s="20">
        <v>0.11723604899680753</v>
      </c>
      <c r="I196" s="20">
        <v>2.0531079247411137E-2</v>
      </c>
      <c r="J196" s="20">
        <v>5.1910401130040494E-2</v>
      </c>
      <c r="K196" s="20">
        <v>2.0673000869883457E-2</v>
      </c>
      <c r="L196" s="20">
        <v>3.2264587116268957E-2</v>
      </c>
      <c r="M196" s="20">
        <v>2.8048113634359932E-2</v>
      </c>
      <c r="N196" s="20">
        <v>2.2400839359489774E-2</v>
      </c>
      <c r="O196" s="20">
        <v>0</v>
      </c>
      <c r="P196" s="21">
        <v>7.4840899733266006E-2</v>
      </c>
      <c r="Q196" s="21">
        <v>4.228787895101499E-2</v>
      </c>
      <c r="R196" s="21">
        <v>7.0832836692075796E-2</v>
      </c>
      <c r="S196" s="21">
        <v>0</v>
      </c>
      <c r="T196" s="21">
        <v>8.4661462064010456E-2</v>
      </c>
      <c r="U196" s="21">
        <v>2.9851725905653246E-2</v>
      </c>
      <c r="V196" s="21">
        <v>0</v>
      </c>
      <c r="W196" s="21">
        <v>0</v>
      </c>
      <c r="X196" s="21">
        <v>0</v>
      </c>
      <c r="Y196" s="10">
        <f>COUNTIF(G196:X196,"&gt;0")/18</f>
        <v>0.72222222222222221</v>
      </c>
    </row>
    <row r="197" spans="1:25" s="1" customFormat="1" x14ac:dyDescent="0.2">
      <c r="A197" s="1" t="s">
        <v>353</v>
      </c>
      <c r="B197" s="1">
        <v>831.50235799999996</v>
      </c>
      <c r="C197" s="9">
        <f t="shared" si="8"/>
        <v>3.4941181413884886E-2</v>
      </c>
      <c r="D197" s="9">
        <f t="shared" si="9"/>
        <v>3.8954774005794321E-2</v>
      </c>
      <c r="E197" s="9">
        <f t="shared" si="10"/>
        <v>5.2073555403746898E-2</v>
      </c>
      <c r="F197" s="9">
        <f t="shared" si="11"/>
        <v>4.7324770814839226E-2</v>
      </c>
      <c r="G197" s="20">
        <v>0</v>
      </c>
      <c r="H197" s="20">
        <v>0</v>
      </c>
      <c r="I197" s="20">
        <v>2.3279559365725934E-2</v>
      </c>
      <c r="J197" s="20">
        <v>0.12236391356116762</v>
      </c>
      <c r="K197" s="20">
        <v>2.2418270647047191E-2</v>
      </c>
      <c r="L197" s="20">
        <v>2.2811715946610495E-2</v>
      </c>
      <c r="M197" s="20">
        <v>1.9461560980919671E-2</v>
      </c>
      <c r="N197" s="20">
        <v>7.1930926186736355E-2</v>
      </c>
      <c r="O197" s="20">
        <v>3.2204686036756698E-2</v>
      </c>
      <c r="P197" s="21">
        <v>0</v>
      </c>
      <c r="Q197" s="21">
        <v>0.13568839522499243</v>
      </c>
      <c r="R197" s="21">
        <v>1.7389171239991421E-2</v>
      </c>
      <c r="S197" s="21">
        <v>0</v>
      </c>
      <c r="T197" s="21">
        <v>4.3264901105158432E-2</v>
      </c>
      <c r="U197" s="21">
        <v>4.4841070986020221E-2</v>
      </c>
      <c r="V197" s="21">
        <v>9.5108099522630218E-2</v>
      </c>
      <c r="W197" s="21">
        <v>3.5208059273303671E-2</v>
      </c>
      <c r="X197" s="21">
        <v>9.7162301281625715E-2</v>
      </c>
      <c r="Y197" s="10">
        <f>COUNTIF(G197:X197,"&gt;0")/18</f>
        <v>0.77777777777777779</v>
      </c>
    </row>
    <row r="198" spans="1:25" s="1" customFormat="1" x14ac:dyDescent="0.2">
      <c r="A198" s="1" t="s">
        <v>434</v>
      </c>
      <c r="B198" s="1">
        <v>851.56495800000005</v>
      </c>
      <c r="C198" s="9">
        <f t="shared" ref="C198:C235" si="12">AVERAGE(G198:O198)</f>
        <v>0.45879633253552998</v>
      </c>
      <c r="D198" s="9">
        <f t="shared" ref="D198:D235" si="13">STDEV(G198:O198)</f>
        <v>0.27241468437492389</v>
      </c>
      <c r="E198" s="9">
        <f t="shared" ref="E198:E235" si="14">AVERAGE(P198:X198)</f>
        <v>0.69568536478562004</v>
      </c>
      <c r="F198" s="9">
        <f t="shared" ref="F198:F235" si="15">STDEV(P198:X198)</f>
        <v>0.65271099286317269</v>
      </c>
      <c r="G198" s="20">
        <v>0.59306994311946704</v>
      </c>
      <c r="H198" s="20">
        <v>0.24953212829757646</v>
      </c>
      <c r="I198" s="20">
        <v>4.9604280161541218E-2</v>
      </c>
      <c r="J198" s="20">
        <v>1.0188500481919613</v>
      </c>
      <c r="K198" s="20">
        <v>0.38898897818124517</v>
      </c>
      <c r="L198" s="20">
        <v>0.28322497473956942</v>
      </c>
      <c r="M198" s="20">
        <v>0.47221295803432239</v>
      </c>
      <c r="N198" s="20">
        <v>0.57357258597437921</v>
      </c>
      <c r="O198" s="20">
        <v>0.50011109611970805</v>
      </c>
      <c r="P198" s="21">
        <v>0.15230088669587691</v>
      </c>
      <c r="Q198" s="21">
        <v>0.41145623245811486</v>
      </c>
      <c r="R198" s="21">
        <v>0.20535220409105939</v>
      </c>
      <c r="S198" s="21">
        <v>0.5881248713533489</v>
      </c>
      <c r="T198" s="21">
        <v>0.46654652042107297</v>
      </c>
      <c r="U198" s="21">
        <v>1.3136956800792701</v>
      </c>
      <c r="V198" s="21">
        <v>0.34332021336873442</v>
      </c>
      <c r="W198" s="21">
        <v>0.59742484231946158</v>
      </c>
      <c r="X198" s="21">
        <v>2.1829468322836405</v>
      </c>
      <c r="Y198" s="10">
        <f>COUNTIF(G198:X198,"&gt;0")/18</f>
        <v>1</v>
      </c>
    </row>
    <row r="199" spans="1:25" s="1" customFormat="1" x14ac:dyDescent="0.2">
      <c r="A199" s="1" t="s">
        <v>400</v>
      </c>
      <c r="B199" s="1">
        <v>865.58060799999998</v>
      </c>
      <c r="C199" s="9">
        <f t="shared" si="12"/>
        <v>11.15561971893799</v>
      </c>
      <c r="D199" s="9">
        <f t="shared" si="13"/>
        <v>3.3061730496402117</v>
      </c>
      <c r="E199" s="9">
        <f t="shared" si="14"/>
        <v>12.448309780918235</v>
      </c>
      <c r="F199" s="9">
        <f t="shared" si="15"/>
        <v>6.8710401230049243</v>
      </c>
      <c r="G199" s="20">
        <v>11.669721715894379</v>
      </c>
      <c r="H199" s="20">
        <v>8.9459100488064909</v>
      </c>
      <c r="I199" s="20">
        <v>8.9874240475827474</v>
      </c>
      <c r="J199" s="20">
        <v>19.060119898929631</v>
      </c>
      <c r="K199" s="20">
        <v>8.8667618672760113</v>
      </c>
      <c r="L199" s="20">
        <v>11.605251688373553</v>
      </c>
      <c r="M199" s="20">
        <v>8.1726923348622957</v>
      </c>
      <c r="N199" s="20">
        <v>12.032504591541276</v>
      </c>
      <c r="O199" s="20">
        <v>11.060191277175507</v>
      </c>
      <c r="P199" s="21">
        <v>12.738402348026774</v>
      </c>
      <c r="Q199" s="21">
        <v>8.4075751845932842</v>
      </c>
      <c r="R199" s="21">
        <v>11.073332014954717</v>
      </c>
      <c r="S199" s="21">
        <v>0</v>
      </c>
      <c r="T199" s="21">
        <v>15.602940802135835</v>
      </c>
      <c r="U199" s="21">
        <v>11.978343984302475</v>
      </c>
      <c r="V199" s="21">
        <v>19.176474595393984</v>
      </c>
      <c r="W199" s="21">
        <v>8.9234558910361912</v>
      </c>
      <c r="X199" s="21">
        <v>24.134263207820865</v>
      </c>
      <c r="Y199" s="10">
        <f>COUNTIF(G199:X199,"&gt;0")/18</f>
        <v>0.94444444444444442</v>
      </c>
    </row>
    <row r="200" spans="1:25" s="1" customFormat="1" x14ac:dyDescent="0.2">
      <c r="A200" s="1" t="s">
        <v>372</v>
      </c>
      <c r="B200" s="1">
        <v>863.56495800000005</v>
      </c>
      <c r="C200" s="9">
        <f t="shared" si="12"/>
        <v>0.25015526269946459</v>
      </c>
      <c r="D200" s="9">
        <f t="shared" si="13"/>
        <v>0.11094338557100404</v>
      </c>
      <c r="E200" s="9">
        <f t="shared" si="14"/>
        <v>0.11920348233428421</v>
      </c>
      <c r="F200" s="9">
        <f t="shared" si="15"/>
        <v>0.11294213342153685</v>
      </c>
      <c r="G200" s="20">
        <v>0.22714853367854779</v>
      </c>
      <c r="H200" s="20">
        <v>0.38583581113022164</v>
      </c>
      <c r="I200" s="20">
        <v>0.24366618889355346</v>
      </c>
      <c r="J200" s="20">
        <v>7.6844331188547707E-2</v>
      </c>
      <c r="K200" s="20">
        <v>0.34316388403257297</v>
      </c>
      <c r="L200" s="20">
        <v>0.34449868767623237</v>
      </c>
      <c r="M200" s="20">
        <v>8.184061109647979E-2</v>
      </c>
      <c r="N200" s="20">
        <v>0.3089329075751609</v>
      </c>
      <c r="O200" s="20">
        <v>0.2394664090238649</v>
      </c>
      <c r="P200" s="21">
        <v>0.27019706059446558</v>
      </c>
      <c r="Q200" s="21">
        <v>0.20133846002106753</v>
      </c>
      <c r="R200" s="21">
        <v>0.13663429761626827</v>
      </c>
      <c r="S200" s="21">
        <v>0</v>
      </c>
      <c r="T200" s="21">
        <v>0</v>
      </c>
      <c r="U200" s="21">
        <v>0.27707661731210648</v>
      </c>
      <c r="V200" s="21">
        <v>0</v>
      </c>
      <c r="W200" s="21">
        <v>0.13474716709587695</v>
      </c>
      <c r="X200" s="21">
        <v>5.2837738368773222E-2</v>
      </c>
      <c r="Y200" s="10">
        <f>COUNTIF(G200:X200,"&gt;0")/18</f>
        <v>0.83333333333333337</v>
      </c>
    </row>
    <row r="201" spans="1:25" s="1" customFormat="1" x14ac:dyDescent="0.2">
      <c r="A201" s="1" t="s">
        <v>394</v>
      </c>
      <c r="B201" s="1">
        <v>857.51800800000001</v>
      </c>
      <c r="C201" s="9">
        <f t="shared" si="12"/>
        <v>0.43009116186427637</v>
      </c>
      <c r="D201" s="9">
        <f t="shared" si="13"/>
        <v>0.28533933471537543</v>
      </c>
      <c r="E201" s="9">
        <f t="shared" si="14"/>
        <v>0.26806045463649764</v>
      </c>
      <c r="F201" s="9">
        <f t="shared" si="15"/>
        <v>0.18273051705876067</v>
      </c>
      <c r="G201" s="20">
        <v>0.7344970017104937</v>
      </c>
      <c r="H201" s="20">
        <v>0.90334512868075378</v>
      </c>
      <c r="I201" s="20">
        <v>0.15623247910816518</v>
      </c>
      <c r="J201" s="20">
        <v>9.101435880260092E-2</v>
      </c>
      <c r="K201" s="20">
        <v>0.32728195636238799</v>
      </c>
      <c r="L201" s="20">
        <v>0.72732669745430656</v>
      </c>
      <c r="M201" s="20">
        <v>0.26704869220692518</v>
      </c>
      <c r="N201" s="20">
        <v>0.33464914932944456</v>
      </c>
      <c r="O201" s="20">
        <v>0.32942499312340945</v>
      </c>
      <c r="P201" s="21">
        <v>0.59541892414532771</v>
      </c>
      <c r="Q201" s="21">
        <v>0.18764292456725418</v>
      </c>
      <c r="R201" s="21">
        <v>0.42115191838864713</v>
      </c>
      <c r="S201" s="21">
        <v>0.13072285215783847</v>
      </c>
      <c r="T201" s="21">
        <v>0.22382769385687562</v>
      </c>
      <c r="U201" s="21">
        <v>0.20233877048968144</v>
      </c>
      <c r="V201" s="21">
        <v>0</v>
      </c>
      <c r="W201" s="21">
        <v>0.44063944952725415</v>
      </c>
      <c r="X201" s="21">
        <v>0.21080155859559982</v>
      </c>
      <c r="Y201" s="10">
        <f>COUNTIF(G201:X201,"&gt;0")/18</f>
        <v>0.94444444444444442</v>
      </c>
    </row>
    <row r="202" spans="1:25" s="1" customFormat="1" x14ac:dyDescent="0.2">
      <c r="A202" s="1" t="s">
        <v>368</v>
      </c>
      <c r="B202" s="1">
        <v>879.59625800000003</v>
      </c>
      <c r="C202" s="9">
        <f t="shared" si="12"/>
        <v>6.7846812123163361E-2</v>
      </c>
      <c r="D202" s="9">
        <f t="shared" si="13"/>
        <v>6.0983831851348327E-2</v>
      </c>
      <c r="E202" s="9">
        <f t="shared" si="14"/>
        <v>9.0820752790792492E-2</v>
      </c>
      <c r="F202" s="9">
        <f t="shared" si="15"/>
        <v>8.2237477428875383E-2</v>
      </c>
      <c r="G202" s="20">
        <v>0.10539928921031144</v>
      </c>
      <c r="H202" s="20">
        <v>0.17638555249406748</v>
      </c>
      <c r="I202" s="20">
        <v>0</v>
      </c>
      <c r="J202" s="20">
        <v>0</v>
      </c>
      <c r="K202" s="20">
        <v>6.8338052860068318E-2</v>
      </c>
      <c r="L202" s="20">
        <v>0.12420940555262587</v>
      </c>
      <c r="M202" s="20">
        <v>2.6876476728313021E-2</v>
      </c>
      <c r="N202" s="20">
        <v>8.7524674952769263E-2</v>
      </c>
      <c r="O202" s="20">
        <v>2.1887857310314861E-2</v>
      </c>
      <c r="P202" s="21">
        <v>6.4307924157090704E-2</v>
      </c>
      <c r="Q202" s="21">
        <v>7.2869872649778317E-2</v>
      </c>
      <c r="R202" s="21">
        <v>5.090262320149893E-2</v>
      </c>
      <c r="S202" s="21">
        <v>0.25089725057907436</v>
      </c>
      <c r="T202" s="21">
        <v>0.18968130296632979</v>
      </c>
      <c r="U202" s="21">
        <v>4.1584917507618488E-2</v>
      </c>
      <c r="V202" s="21">
        <v>0.12266244282604211</v>
      </c>
      <c r="W202" s="21">
        <v>0</v>
      </c>
      <c r="X202" s="21">
        <v>2.448044122969974E-2</v>
      </c>
      <c r="Y202" s="10">
        <f>COUNTIF(G202:X202,"&gt;0")/18</f>
        <v>0.83333333333333337</v>
      </c>
    </row>
    <row r="203" spans="1:25" s="1" customFormat="1" x14ac:dyDescent="0.2">
      <c r="A203" s="1" t="s">
        <v>305</v>
      </c>
      <c r="B203" s="1">
        <v>871.53365799999995</v>
      </c>
      <c r="C203" s="9">
        <f t="shared" si="12"/>
        <v>3.6510291240188876E-2</v>
      </c>
      <c r="D203" s="9">
        <f t="shared" si="13"/>
        <v>4.360887574177174E-2</v>
      </c>
      <c r="E203" s="9">
        <f t="shared" si="14"/>
        <v>5.3278890200554464E-2</v>
      </c>
      <c r="F203" s="9">
        <f t="shared" si="15"/>
        <v>8.0654119131923829E-2</v>
      </c>
      <c r="G203" s="20">
        <v>4.5193410093140256E-2</v>
      </c>
      <c r="H203" s="20">
        <v>0</v>
      </c>
      <c r="I203" s="20">
        <v>0</v>
      </c>
      <c r="J203" s="20">
        <v>0</v>
      </c>
      <c r="K203" s="20">
        <v>3.0878669943338821E-2</v>
      </c>
      <c r="L203" s="20">
        <v>0.12850698065767668</v>
      </c>
      <c r="M203" s="20">
        <v>6.4375577892238287E-2</v>
      </c>
      <c r="N203" s="20">
        <v>5.963798257530583E-2</v>
      </c>
      <c r="O203" s="20">
        <v>0</v>
      </c>
      <c r="P203" s="21">
        <v>0.21386957186885977</v>
      </c>
      <c r="Q203" s="21">
        <v>2.386388721653156E-2</v>
      </c>
      <c r="R203" s="21">
        <v>0.15291035566188374</v>
      </c>
      <c r="S203" s="21">
        <v>0</v>
      </c>
      <c r="T203" s="21">
        <v>0</v>
      </c>
      <c r="U203" s="21">
        <v>8.8866197057715132E-2</v>
      </c>
      <c r="V203" s="21">
        <v>0</v>
      </c>
      <c r="W203" s="21">
        <v>0</v>
      </c>
      <c r="X203" s="21">
        <v>0</v>
      </c>
      <c r="Y203" s="10">
        <f>COUNTIF(G203:X203,"&gt;0")/18</f>
        <v>0.5</v>
      </c>
    </row>
    <row r="204" spans="1:25" s="1" customFormat="1" x14ac:dyDescent="0.2">
      <c r="A204" s="1" t="s">
        <v>373</v>
      </c>
      <c r="B204" s="1">
        <v>889.58060799999998</v>
      </c>
      <c r="C204" s="9">
        <f t="shared" si="12"/>
        <v>7.3791814527986915E-2</v>
      </c>
      <c r="D204" s="9">
        <f t="shared" si="13"/>
        <v>7.0243323821670201E-2</v>
      </c>
      <c r="E204" s="9">
        <f t="shared" si="14"/>
        <v>5.13545679583325E-2</v>
      </c>
      <c r="F204" s="9">
        <f t="shared" si="15"/>
        <v>5.5832021824788546E-2</v>
      </c>
      <c r="G204" s="20">
        <v>4.569307678325156E-2</v>
      </c>
      <c r="H204" s="20">
        <v>0.14515384434633821</v>
      </c>
      <c r="I204" s="20">
        <v>3.6232654594555852E-2</v>
      </c>
      <c r="J204" s="20">
        <v>2.1548229702654863E-2</v>
      </c>
      <c r="K204" s="20">
        <v>2.5009662930354993E-2</v>
      </c>
      <c r="L204" s="20">
        <v>0.21949958947925546</v>
      </c>
      <c r="M204" s="20">
        <v>0.11461998722934964</v>
      </c>
      <c r="N204" s="20">
        <v>2.5594911283040027E-2</v>
      </c>
      <c r="O204" s="20">
        <v>3.0774374403081631E-2</v>
      </c>
      <c r="P204" s="21">
        <v>9.0530053515613662E-2</v>
      </c>
      <c r="Q204" s="21">
        <v>0.10637430722354929</v>
      </c>
      <c r="R204" s="21">
        <v>0</v>
      </c>
      <c r="S204" s="21">
        <v>4.4308003942050957E-2</v>
      </c>
      <c r="T204" s="21">
        <v>3.2752111137644757E-2</v>
      </c>
      <c r="U204" s="21">
        <v>0.158965554188539</v>
      </c>
      <c r="V204" s="21">
        <v>0</v>
      </c>
      <c r="W204" s="21">
        <v>2.9261081617594865E-2</v>
      </c>
      <c r="X204" s="21">
        <v>0</v>
      </c>
      <c r="Y204" s="10">
        <f>COUNTIF(G204:X204,"&gt;0")/18</f>
        <v>0.83333333333333337</v>
      </c>
    </row>
    <row r="205" spans="1:25" s="1" customFormat="1" x14ac:dyDescent="0.2">
      <c r="A205" s="1" t="s">
        <v>399</v>
      </c>
      <c r="B205" s="1">
        <v>887.56495800000005</v>
      </c>
      <c r="C205" s="9">
        <f t="shared" si="12"/>
        <v>1.0997044579947275</v>
      </c>
      <c r="D205" s="9">
        <f t="shared" si="13"/>
        <v>2.0010200306233417</v>
      </c>
      <c r="E205" s="9">
        <f t="shared" si="14"/>
        <v>1.1263123460818811</v>
      </c>
      <c r="F205" s="9">
        <f t="shared" si="15"/>
        <v>1.4583944651408385</v>
      </c>
      <c r="G205" s="20">
        <v>8.1481667320217152E-2</v>
      </c>
      <c r="H205" s="20">
        <v>5.1582408727702179E-2</v>
      </c>
      <c r="I205" s="20">
        <v>0.58566349416531671</v>
      </c>
      <c r="J205" s="20">
        <v>6.3130037587386463</v>
      </c>
      <c r="K205" s="20">
        <v>0.32625250369125336</v>
      </c>
      <c r="L205" s="20">
        <v>9.4039200173100329E-2</v>
      </c>
      <c r="M205" s="20">
        <v>1.4475783664376818</v>
      </c>
      <c r="N205" s="20">
        <v>0.53026753887464151</v>
      </c>
      <c r="O205" s="20">
        <v>0.46747118382398795</v>
      </c>
      <c r="P205" s="21">
        <v>0.40757733577109484</v>
      </c>
      <c r="Q205" s="21">
        <v>1.5660639253574531E-3</v>
      </c>
      <c r="R205" s="21">
        <v>2.9763792487697582</v>
      </c>
      <c r="S205" s="21">
        <v>9.4463583199323638E-3</v>
      </c>
      <c r="T205" s="21">
        <v>0.45617257052390348</v>
      </c>
      <c r="U205" s="21">
        <v>3.1076916365176399</v>
      </c>
      <c r="V205" s="21">
        <v>9.0343905495902183E-2</v>
      </c>
      <c r="W205" s="21">
        <v>3.0876339954133418</v>
      </c>
      <c r="X205" s="21">
        <v>0</v>
      </c>
      <c r="Y205" s="10">
        <f>COUNTIF(G205:X205,"&gt;0")/18</f>
        <v>0.94444444444444442</v>
      </c>
    </row>
    <row r="206" spans="1:25" s="1" customFormat="1" x14ac:dyDescent="0.2">
      <c r="A206" s="1" t="s">
        <v>445</v>
      </c>
      <c r="B206" s="1">
        <v>885.549308</v>
      </c>
      <c r="C206" s="9">
        <f t="shared" si="12"/>
        <v>8.4445322553336553</v>
      </c>
      <c r="D206" s="9">
        <f t="shared" si="13"/>
        <v>3.7322400606320492</v>
      </c>
      <c r="E206" s="9">
        <f t="shared" si="14"/>
        <v>7.3356039797067263</v>
      </c>
      <c r="F206" s="9">
        <f t="shared" si="15"/>
        <v>2.942331466422937</v>
      </c>
      <c r="G206" s="20">
        <v>5.3059590903176108</v>
      </c>
      <c r="H206" s="20">
        <v>7.4498899838028452</v>
      </c>
      <c r="I206" s="20">
        <v>8.8197365963516532</v>
      </c>
      <c r="J206" s="20">
        <v>5.4491753309551427</v>
      </c>
      <c r="K206" s="20">
        <v>11.06342917288274</v>
      </c>
      <c r="L206" s="20">
        <v>6.617806705754596</v>
      </c>
      <c r="M206" s="20">
        <v>13.718000995011474</v>
      </c>
      <c r="N206" s="20">
        <v>3.6288164750975125</v>
      </c>
      <c r="O206" s="20">
        <v>13.947975947829322</v>
      </c>
      <c r="P206" s="21">
        <v>11.175216856056718</v>
      </c>
      <c r="Q206" s="21">
        <v>10.592042206808847</v>
      </c>
      <c r="R206" s="21">
        <v>8.9699456757908091</v>
      </c>
      <c r="S206" s="21">
        <v>4.4711371448469057</v>
      </c>
      <c r="T206" s="21">
        <v>3.1727996151637847</v>
      </c>
      <c r="U206" s="21">
        <v>9.3879311093490365</v>
      </c>
      <c r="V206" s="21">
        <v>4.3906494358138168</v>
      </c>
      <c r="W206" s="21">
        <v>8.0468382276059902</v>
      </c>
      <c r="X206" s="21">
        <v>5.8138755459246285</v>
      </c>
      <c r="Y206" s="10">
        <f>COUNTIF(G206:X206,"&gt;0")/18</f>
        <v>1</v>
      </c>
    </row>
    <row r="207" spans="1:25" s="1" customFormat="1" x14ac:dyDescent="0.2">
      <c r="A207" s="1" t="s">
        <v>456</v>
      </c>
      <c r="B207" s="1">
        <v>883.53365799999995</v>
      </c>
      <c r="C207" s="9">
        <f t="shared" si="12"/>
        <v>8.0310315549443203</v>
      </c>
      <c r="D207" s="9">
        <f t="shared" si="13"/>
        <v>1.5376490106454026</v>
      </c>
      <c r="E207" s="9">
        <f t="shared" si="14"/>
        <v>8.2050476633947547</v>
      </c>
      <c r="F207" s="9">
        <f t="shared" si="15"/>
        <v>3.0988204818314222</v>
      </c>
      <c r="G207" s="20">
        <v>6.833650008284617</v>
      </c>
      <c r="H207" s="20">
        <v>9.0906293993119327</v>
      </c>
      <c r="I207" s="20">
        <v>5.6147904638843578</v>
      </c>
      <c r="J207" s="20">
        <v>10.51469009461422</v>
      </c>
      <c r="K207" s="20">
        <v>7.751076149115713</v>
      </c>
      <c r="L207" s="20">
        <v>7.8840826986235797</v>
      </c>
      <c r="M207" s="20">
        <v>6.5299790224260166</v>
      </c>
      <c r="N207" s="20">
        <v>8.999454472697197</v>
      </c>
      <c r="O207" s="20">
        <v>9.0609316855412416</v>
      </c>
      <c r="P207" s="21">
        <v>9.7806967224081429</v>
      </c>
      <c r="Q207" s="21">
        <v>8.2187360492656012</v>
      </c>
      <c r="R207" s="21">
        <v>8.2850908311647746</v>
      </c>
      <c r="S207" s="21">
        <v>0.31964612642390794</v>
      </c>
      <c r="T207" s="21">
        <v>8.5637258638696157</v>
      </c>
      <c r="U207" s="21">
        <v>9.8819538644495069</v>
      </c>
      <c r="V207" s="21">
        <v>10.947592183370686</v>
      </c>
      <c r="W207" s="21">
        <v>8.3509736898685976</v>
      </c>
      <c r="X207" s="21">
        <v>9.4970136397319518</v>
      </c>
      <c r="Y207" s="10">
        <f>COUNTIF(G207:X207,"&gt;0")/18</f>
        <v>1</v>
      </c>
    </row>
    <row r="208" spans="1:25" s="1" customFormat="1" x14ac:dyDescent="0.2">
      <c r="A208" s="1" t="s">
        <v>349</v>
      </c>
      <c r="B208" s="1">
        <v>881.51800800000001</v>
      </c>
      <c r="C208" s="9">
        <f t="shared" si="12"/>
        <v>5.7969382033927798E-2</v>
      </c>
      <c r="D208" s="9">
        <f t="shared" si="13"/>
        <v>8.6202725873771383E-2</v>
      </c>
      <c r="E208" s="9">
        <f t="shared" si="14"/>
        <v>0.35727490106134574</v>
      </c>
      <c r="F208" s="9">
        <f t="shared" si="15"/>
        <v>0.64446963624751197</v>
      </c>
      <c r="G208" s="20">
        <v>5.0689215563555851E-2</v>
      </c>
      <c r="H208" s="20">
        <v>0.27122014990908277</v>
      </c>
      <c r="I208" s="20">
        <v>2.0928080334949726E-2</v>
      </c>
      <c r="J208" s="20">
        <v>4.0613022787107184E-2</v>
      </c>
      <c r="K208" s="20">
        <v>0</v>
      </c>
      <c r="L208" s="20">
        <v>3.8199070754905404E-2</v>
      </c>
      <c r="M208" s="20">
        <v>0</v>
      </c>
      <c r="N208" s="20">
        <v>0</v>
      </c>
      <c r="O208" s="20">
        <v>0.1000748989557492</v>
      </c>
      <c r="P208" s="21">
        <v>0.1583315616529278</v>
      </c>
      <c r="Q208" s="21">
        <v>6.4794126958327702E-2</v>
      </c>
      <c r="R208" s="21">
        <v>3.4429163120270834E-2</v>
      </c>
      <c r="S208" s="21">
        <v>1.9884338923963474</v>
      </c>
      <c r="T208" s="21">
        <v>0</v>
      </c>
      <c r="U208" s="21">
        <v>9.4211490517845678E-2</v>
      </c>
      <c r="V208" s="21">
        <v>0.66959326837554578</v>
      </c>
      <c r="W208" s="21">
        <v>3.638727189262906E-2</v>
      </c>
      <c r="X208" s="21">
        <v>0.16929333463821794</v>
      </c>
      <c r="Y208" s="10">
        <f>COUNTIF(G208:X208,"&gt;0")/18</f>
        <v>0.77777777777777779</v>
      </c>
    </row>
    <row r="209" spans="1:25" s="1" customFormat="1" x14ac:dyDescent="0.2">
      <c r="A209" s="1" t="s">
        <v>356</v>
      </c>
      <c r="B209" s="1">
        <v>903.59625800000003</v>
      </c>
      <c r="C209" s="9">
        <f t="shared" si="12"/>
        <v>6.5068583550077497E-2</v>
      </c>
      <c r="D209" s="9">
        <f t="shared" si="13"/>
        <v>6.3970110415978151E-2</v>
      </c>
      <c r="E209" s="9">
        <f t="shared" si="14"/>
        <v>0.24724379292203955</v>
      </c>
      <c r="F209" s="9">
        <f t="shared" si="15"/>
        <v>0.43921757957041069</v>
      </c>
      <c r="G209" s="20">
        <v>4.7018921926937511E-2</v>
      </c>
      <c r="H209" s="20">
        <v>0</v>
      </c>
      <c r="I209" s="20">
        <v>2.8036896498151529E-2</v>
      </c>
      <c r="J209" s="20">
        <v>3.6475055259076919E-2</v>
      </c>
      <c r="K209" s="20">
        <v>7.1390670501223857E-2</v>
      </c>
      <c r="L209" s="20">
        <v>0.22203995803472135</v>
      </c>
      <c r="M209" s="20">
        <v>3.5296870942516712E-2</v>
      </c>
      <c r="N209" s="20">
        <v>8.5060217663954968E-2</v>
      </c>
      <c r="O209" s="20">
        <v>6.029866112411459E-2</v>
      </c>
      <c r="P209" s="21">
        <v>0</v>
      </c>
      <c r="Q209" s="21">
        <v>0.20797543157696452</v>
      </c>
      <c r="R209" s="21">
        <v>9.0772382330584434E-2</v>
      </c>
      <c r="S209" s="21">
        <v>0</v>
      </c>
      <c r="T209" s="21">
        <v>0</v>
      </c>
      <c r="U209" s="21">
        <v>1.3886153440182496</v>
      </c>
      <c r="V209" s="21">
        <v>0.26320229720978555</v>
      </c>
      <c r="W209" s="21">
        <v>0.19532387076471935</v>
      </c>
      <c r="X209" s="21">
        <v>7.9304810398052095E-2</v>
      </c>
      <c r="Y209" s="10">
        <f>COUNTIF(G209:X209,"&gt;0")/18</f>
        <v>0.77777777777777779</v>
      </c>
    </row>
    <row r="210" spans="1:25" s="1" customFormat="1" x14ac:dyDescent="0.2">
      <c r="A210" s="1" t="s">
        <v>478</v>
      </c>
      <c r="B210" s="1">
        <v>931.62755800000002</v>
      </c>
      <c r="C210" s="9">
        <f t="shared" si="12"/>
        <v>3.6590977815923571</v>
      </c>
      <c r="D210" s="9">
        <f t="shared" si="13"/>
        <v>4.8367014559738095</v>
      </c>
      <c r="E210" s="9">
        <f t="shared" si="14"/>
        <v>1.5748154648707833</v>
      </c>
      <c r="F210" s="9">
        <f t="shared" si="15"/>
        <v>1.5998527229095765</v>
      </c>
      <c r="G210" s="20">
        <v>0.4200610161885206</v>
      </c>
      <c r="H210" s="20">
        <v>10.576681232057513</v>
      </c>
      <c r="I210" s="20">
        <v>11.753532595973546</v>
      </c>
      <c r="J210" s="20">
        <v>0.298734985234127</v>
      </c>
      <c r="K210" s="20">
        <v>7.4487890194600528</v>
      </c>
      <c r="L210" s="20">
        <v>0.91934901151177884</v>
      </c>
      <c r="M210" s="20">
        <v>0.76936052921228715</v>
      </c>
      <c r="N210" s="20">
        <v>0.66734089483254744</v>
      </c>
      <c r="O210" s="20">
        <v>7.8030749860838369E-2</v>
      </c>
      <c r="P210" s="21">
        <v>0.79957367154555736</v>
      </c>
      <c r="Q210" s="21">
        <v>3.9093182558014643</v>
      </c>
      <c r="R210" s="21">
        <v>1.0452465744576485</v>
      </c>
      <c r="S210" s="21">
        <v>0.30264726667038977</v>
      </c>
      <c r="T210" s="21">
        <v>4.4774932897512034</v>
      </c>
      <c r="U210" s="21">
        <v>0.18836424288715539</v>
      </c>
      <c r="V210" s="21">
        <v>1.5055365383913617</v>
      </c>
      <c r="W210" s="21">
        <v>0.12154776584691186</v>
      </c>
      <c r="X210" s="21">
        <v>1.8236115784853548</v>
      </c>
      <c r="Y210" s="10">
        <f>COUNTIF(G210:X210,"&gt;0")/18</f>
        <v>1</v>
      </c>
    </row>
    <row r="211" spans="1:25" s="1" customFormat="1" x14ac:dyDescent="0.2">
      <c r="A211" s="1" t="s">
        <v>416</v>
      </c>
      <c r="B211" s="1">
        <v>923.56495800000005</v>
      </c>
      <c r="C211" s="9">
        <f t="shared" si="12"/>
        <v>0.28086172012492328</v>
      </c>
      <c r="D211" s="9">
        <f t="shared" si="13"/>
        <v>0.23247803616868429</v>
      </c>
      <c r="E211" s="9">
        <f t="shared" si="14"/>
        <v>0.78159848102629959</v>
      </c>
      <c r="F211" s="9">
        <f t="shared" si="15"/>
        <v>1.3937639122009693</v>
      </c>
      <c r="G211" s="20">
        <v>0.23673654263246724</v>
      </c>
      <c r="H211" s="20">
        <v>0.11267351677740192</v>
      </c>
      <c r="I211" s="20">
        <v>0.81678863490017528</v>
      </c>
      <c r="J211" s="20">
        <v>0.20148980668304206</v>
      </c>
      <c r="K211" s="20">
        <v>0.15179669201971194</v>
      </c>
      <c r="L211" s="20">
        <v>0.40086551189986869</v>
      </c>
      <c r="M211" s="20">
        <v>0.37584523612732179</v>
      </c>
      <c r="N211" s="20">
        <v>0.19954066912470875</v>
      </c>
      <c r="O211" s="20">
        <v>3.2018870959611569E-2</v>
      </c>
      <c r="P211" s="21">
        <v>0.1016779630370495</v>
      </c>
      <c r="Q211" s="21">
        <v>0.33476440966847198</v>
      </c>
      <c r="R211" s="21">
        <v>4.7263976994312597E-2</v>
      </c>
      <c r="S211" s="21">
        <v>7.8025148890312646E-2</v>
      </c>
      <c r="T211" s="21">
        <v>4.1891267063532904</v>
      </c>
      <c r="U211" s="21">
        <v>1.9966734601100263E-2</v>
      </c>
      <c r="V211" s="21">
        <v>1.7630194266897901</v>
      </c>
      <c r="W211" s="21">
        <v>0</v>
      </c>
      <c r="X211" s="21">
        <v>0.50054196300236908</v>
      </c>
      <c r="Y211" s="10">
        <f>COUNTIF(G211:X211,"&gt;0")/18</f>
        <v>0.94444444444444442</v>
      </c>
    </row>
    <row r="212" spans="1:25" s="1" customFormat="1" x14ac:dyDescent="0.2">
      <c r="A212" s="1" t="s">
        <v>510</v>
      </c>
      <c r="B212" s="1">
        <v>1023.690158</v>
      </c>
      <c r="C212" s="9">
        <f t="shared" si="12"/>
        <v>4.6806742858780872</v>
      </c>
      <c r="D212" s="9">
        <f t="shared" si="13"/>
        <v>7.6499559303616307</v>
      </c>
      <c r="E212" s="9">
        <f t="shared" si="14"/>
        <v>3.0759584602761629</v>
      </c>
      <c r="F212" s="9">
        <f t="shared" si="15"/>
        <v>2.6205837010888362</v>
      </c>
      <c r="G212" s="20">
        <v>0.20494990127045534</v>
      </c>
      <c r="H212" s="20">
        <v>14.343879104830352</v>
      </c>
      <c r="I212" s="20">
        <v>20.611628406662202</v>
      </c>
      <c r="J212" s="20">
        <v>0.13350900408711497</v>
      </c>
      <c r="K212" s="20">
        <v>5.861338765349962</v>
      </c>
      <c r="L212" s="20">
        <v>7.8815887230176213E-2</v>
      </c>
      <c r="M212" s="20">
        <v>0.52310242337746127</v>
      </c>
      <c r="N212" s="20">
        <v>0.14011789336750763</v>
      </c>
      <c r="O212" s="20">
        <v>0.22872718672754641</v>
      </c>
      <c r="P212" s="21">
        <v>2.3115217649711095</v>
      </c>
      <c r="Q212" s="21">
        <v>7.4950405312160662</v>
      </c>
      <c r="R212" s="21">
        <v>2.429998697922322</v>
      </c>
      <c r="S212" s="21">
        <v>5.8647539648711122</v>
      </c>
      <c r="T212" s="21">
        <v>3.5352941929735509</v>
      </c>
      <c r="U212" s="21">
        <v>0.17688457834152876</v>
      </c>
      <c r="V212" s="21">
        <v>0.2088078900341786</v>
      </c>
      <c r="W212" s="21">
        <v>0.63113211215171405</v>
      </c>
      <c r="X212" s="21">
        <v>5.0301924100038828</v>
      </c>
      <c r="Y212" s="10">
        <f>COUNTIF(G212:X212,"&gt;0")/18</f>
        <v>1</v>
      </c>
    </row>
    <row r="213" spans="1:25" s="1" customFormat="1" x14ac:dyDescent="0.2">
      <c r="A213" s="1" t="s">
        <v>405</v>
      </c>
      <c r="B213" s="1">
        <v>779.50800000000004</v>
      </c>
      <c r="C213" s="9">
        <f t="shared" si="12"/>
        <v>0.26880172781325534</v>
      </c>
      <c r="D213" s="9">
        <f t="shared" si="13"/>
        <v>0.14508860089004</v>
      </c>
      <c r="E213" s="9">
        <f t="shared" si="14"/>
        <v>0.31135727187869311</v>
      </c>
      <c r="F213" s="9">
        <f t="shared" si="15"/>
        <v>0.24090570746351814</v>
      </c>
      <c r="G213" s="20">
        <v>0.12454103724653502</v>
      </c>
      <c r="H213" s="20">
        <v>0.2441384448276025</v>
      </c>
      <c r="I213" s="20">
        <v>0.53744578417555666</v>
      </c>
      <c r="J213" s="20">
        <v>0.43869670855573722</v>
      </c>
      <c r="K213" s="20">
        <v>0.30002661363132177</v>
      </c>
      <c r="L213" s="20">
        <v>0.12640286960406699</v>
      </c>
      <c r="M213" s="20">
        <v>0.14545478791995969</v>
      </c>
      <c r="N213" s="20">
        <v>0.31784880873167393</v>
      </c>
      <c r="O213" s="20">
        <v>0.1846604956268442</v>
      </c>
      <c r="P213" s="21">
        <v>0</v>
      </c>
      <c r="Q213" s="21">
        <v>0.84674899426733397</v>
      </c>
      <c r="R213" s="21">
        <v>0.24491392750352503</v>
      </c>
      <c r="S213" s="21">
        <v>0.19586562857356085</v>
      </c>
      <c r="T213" s="21">
        <v>0.395952588444829</v>
      </c>
      <c r="U213" s="21">
        <v>0.33563627807394758</v>
      </c>
      <c r="V213" s="21">
        <v>0.21143532562635867</v>
      </c>
      <c r="W213" s="21">
        <v>0.43400425129913694</v>
      </c>
      <c r="X213" s="21">
        <v>0.13765845311954611</v>
      </c>
      <c r="Y213" s="10">
        <f>COUNTIF(G213:X213,"&gt;0")/18</f>
        <v>0.94444444444444442</v>
      </c>
    </row>
    <row r="214" spans="1:25" s="1" customFormat="1" x14ac:dyDescent="0.2">
      <c r="A214" s="1" t="s">
        <v>369</v>
      </c>
      <c r="B214" s="1">
        <v>849.58619999999996</v>
      </c>
      <c r="C214" s="9">
        <f t="shared" si="12"/>
        <v>8.2997759380322875E-2</v>
      </c>
      <c r="D214" s="9">
        <f t="shared" si="13"/>
        <v>5.9157950992393883E-2</v>
      </c>
      <c r="E214" s="9">
        <f t="shared" si="14"/>
        <v>9.7618500825128143E-2</v>
      </c>
      <c r="F214" s="9">
        <f t="shared" si="15"/>
        <v>0.11523986348943389</v>
      </c>
      <c r="G214" s="20">
        <v>0.17417739019866216</v>
      </c>
      <c r="H214" s="20">
        <v>0</v>
      </c>
      <c r="I214" s="20">
        <v>3.5744136389318198E-2</v>
      </c>
      <c r="J214" s="20">
        <v>0.15050693399879247</v>
      </c>
      <c r="K214" s="20">
        <v>2.3884503824425477E-2</v>
      </c>
      <c r="L214" s="20">
        <v>8.9035703584638637E-2</v>
      </c>
      <c r="M214" s="20">
        <v>8.8586114372129571E-2</v>
      </c>
      <c r="N214" s="20">
        <v>0.12614582761781953</v>
      </c>
      <c r="O214" s="20">
        <v>5.889922443711984E-2</v>
      </c>
      <c r="P214" s="21">
        <v>2.8170829985872971E-2</v>
      </c>
      <c r="Q214" s="21">
        <v>3.272211860331025E-2</v>
      </c>
      <c r="R214" s="21">
        <v>0</v>
      </c>
      <c r="S214" s="21">
        <v>0</v>
      </c>
      <c r="T214" s="21">
        <v>0.20602669246046784</v>
      </c>
      <c r="U214" s="21">
        <v>8.4014886030093119E-2</v>
      </c>
      <c r="V214" s="21">
        <v>0.2912498902213253</v>
      </c>
      <c r="W214" s="21">
        <v>1.411026273605026E-4</v>
      </c>
      <c r="X214" s="21">
        <v>0.23624098749772332</v>
      </c>
      <c r="Y214" s="10">
        <f>COUNTIF(G214:X214,"&gt;0")/18</f>
        <v>0.83333333333333337</v>
      </c>
    </row>
    <row r="215" spans="1:25" s="1" customFormat="1" x14ac:dyDescent="0.2">
      <c r="A215" s="1" t="s">
        <v>485</v>
      </c>
      <c r="B215" s="1">
        <v>867.53930000000003</v>
      </c>
      <c r="C215" s="9">
        <f t="shared" si="12"/>
        <v>1.182889036396781</v>
      </c>
      <c r="D215" s="9">
        <f t="shared" si="13"/>
        <v>1.594967348474347</v>
      </c>
      <c r="E215" s="9">
        <f t="shared" si="14"/>
        <v>0.21576708435822481</v>
      </c>
      <c r="F215" s="9">
        <f t="shared" si="15"/>
        <v>0.20222323967154335</v>
      </c>
      <c r="G215" s="20">
        <v>0.16235870812549849</v>
      </c>
      <c r="H215" s="20">
        <v>3.3003773593574324</v>
      </c>
      <c r="I215" s="20">
        <v>3.9392623748266087</v>
      </c>
      <c r="J215" s="20">
        <v>8.8448183123823423E-2</v>
      </c>
      <c r="K215" s="20">
        <v>2.5279960938675661</v>
      </c>
      <c r="L215" s="20">
        <v>0.22468131810885245</v>
      </c>
      <c r="M215" s="20">
        <v>0.1218120143194924</v>
      </c>
      <c r="N215" s="20">
        <v>0.18722221687853469</v>
      </c>
      <c r="O215" s="20">
        <v>9.3843058963224008E-2</v>
      </c>
      <c r="P215" s="21">
        <v>0.27004544255184548</v>
      </c>
      <c r="Q215" s="21">
        <v>0.52165823662367095</v>
      </c>
      <c r="R215" s="21">
        <v>0.10318308827708267</v>
      </c>
      <c r="S215" s="21">
        <v>7.7334230534073164E-2</v>
      </c>
      <c r="T215" s="21">
        <v>0.58096608272504136</v>
      </c>
      <c r="U215" s="21">
        <v>0.1462601180295382</v>
      </c>
      <c r="V215" s="21">
        <v>4.4847215649015969E-2</v>
      </c>
      <c r="W215" s="21">
        <v>5.394923237963381E-2</v>
      </c>
      <c r="X215" s="21">
        <v>0.14366011245412172</v>
      </c>
      <c r="Y215" s="10">
        <f>COUNTIF(G215:X215,"&gt;0")/18</f>
        <v>1</v>
      </c>
    </row>
    <row r="216" spans="1:25" s="1" customFormat="1" x14ac:dyDescent="0.2">
      <c r="A216" s="1" t="s">
        <v>479</v>
      </c>
      <c r="B216" s="1">
        <v>899.6019</v>
      </c>
      <c r="C216" s="9">
        <f t="shared" si="12"/>
        <v>0.75768149667275198</v>
      </c>
      <c r="D216" s="9">
        <f t="shared" si="13"/>
        <v>1.4330571899649058</v>
      </c>
      <c r="E216" s="9">
        <f t="shared" si="14"/>
        <v>0.22776084210565481</v>
      </c>
      <c r="F216" s="9">
        <f t="shared" si="15"/>
        <v>0.18367215983430304</v>
      </c>
      <c r="G216" s="20">
        <v>0.16362253505721094</v>
      </c>
      <c r="H216" s="20">
        <v>0.58870342222432404</v>
      </c>
      <c r="I216" s="20">
        <v>3.9994217756859664E-2</v>
      </c>
      <c r="J216" s="20">
        <v>4.5538021509818778</v>
      </c>
      <c r="K216" s="20">
        <v>0.3553166169899501</v>
      </c>
      <c r="L216" s="20">
        <v>0.24268656947281775</v>
      </c>
      <c r="M216" s="20">
        <v>0.20584593033591339</v>
      </c>
      <c r="N216" s="20">
        <v>0.20712752302190032</v>
      </c>
      <c r="O216" s="20">
        <v>0.46203450421391362</v>
      </c>
      <c r="P216" s="21">
        <v>0.6067380264520994</v>
      </c>
      <c r="Q216" s="21">
        <v>0.2837922001475775</v>
      </c>
      <c r="R216" s="21">
        <v>0.16443997687295731</v>
      </c>
      <c r="S216" s="21">
        <v>7.3555638703554138E-2</v>
      </c>
      <c r="T216" s="21">
        <v>7.6025162352532302E-2</v>
      </c>
      <c r="U216" s="21">
        <v>0.42923484089514141</v>
      </c>
      <c r="V216" s="21">
        <v>9.4204487939253775E-2</v>
      </c>
      <c r="W216" s="21">
        <v>0.11120024657145872</v>
      </c>
      <c r="X216" s="21">
        <v>0.21065699901631832</v>
      </c>
      <c r="Y216" s="10">
        <f>COUNTIF(G216:X216,"&gt;0")/18</f>
        <v>1</v>
      </c>
    </row>
    <row r="217" spans="1:25" s="1" customFormat="1" x14ac:dyDescent="0.2">
      <c r="A217" s="1" t="s">
        <v>359</v>
      </c>
      <c r="B217" s="1">
        <v>895.57060000000001</v>
      </c>
      <c r="C217" s="9">
        <f t="shared" si="12"/>
        <v>0.27498341500195644</v>
      </c>
      <c r="D217" s="9">
        <f t="shared" si="13"/>
        <v>0.26736661455353533</v>
      </c>
      <c r="E217" s="9">
        <f t="shared" si="14"/>
        <v>0.12089564894782491</v>
      </c>
      <c r="F217" s="9">
        <f t="shared" si="15"/>
        <v>0.14657895088307821</v>
      </c>
      <c r="G217" s="20">
        <v>5.6913411264613925E-2</v>
      </c>
      <c r="H217" s="20">
        <v>6.3349333233558777E-2</v>
      </c>
      <c r="I217" s="20">
        <v>0.22913362055834902</v>
      </c>
      <c r="J217" s="20">
        <v>0.47032713553350092</v>
      </c>
      <c r="K217" s="20">
        <v>5.5060435777481709E-2</v>
      </c>
      <c r="L217" s="20">
        <v>0.78290807111299532</v>
      </c>
      <c r="M217" s="20">
        <v>0.19490411808683916</v>
      </c>
      <c r="N217" s="20">
        <v>0.56002019366073419</v>
      </c>
      <c r="O217" s="20">
        <v>6.2234415789535084E-2</v>
      </c>
      <c r="P217" s="21">
        <v>0</v>
      </c>
      <c r="Q217" s="21">
        <v>0.22220591204853005</v>
      </c>
      <c r="R217" s="21">
        <v>0.1120674147835392</v>
      </c>
      <c r="S217" s="21">
        <v>0</v>
      </c>
      <c r="T217" s="21">
        <v>7.4690968043638561E-2</v>
      </c>
      <c r="U217" s="21">
        <v>0.28794614363898346</v>
      </c>
      <c r="V217" s="21">
        <v>0.39115040201573287</v>
      </c>
      <c r="W217" s="21">
        <v>0</v>
      </c>
      <c r="X217" s="21">
        <v>0</v>
      </c>
      <c r="Y217" s="10">
        <f>COUNTIF(G217:X217,"&gt;0")/18</f>
        <v>0.77777777777777779</v>
      </c>
    </row>
    <row r="218" spans="1:25" s="1" customFormat="1" x14ac:dyDescent="0.2">
      <c r="A218" s="1" t="s">
        <v>382</v>
      </c>
      <c r="B218" s="1">
        <v>803.50800000000004</v>
      </c>
      <c r="C218" s="9">
        <f t="shared" si="12"/>
        <v>3.7972632359977991E-2</v>
      </c>
      <c r="D218" s="9">
        <f t="shared" si="13"/>
        <v>2.727220016291497E-2</v>
      </c>
      <c r="E218" s="9">
        <f t="shared" si="14"/>
        <v>6.7589730293703576E-2</v>
      </c>
      <c r="F218" s="9">
        <f t="shared" si="15"/>
        <v>4.498131268856171E-2</v>
      </c>
      <c r="G218" s="20">
        <v>5.7833011283701531E-2</v>
      </c>
      <c r="H218" s="20">
        <v>6.2430001511174428E-2</v>
      </c>
      <c r="I218" s="20">
        <v>2.3576490666948675E-2</v>
      </c>
      <c r="J218" s="20">
        <v>0</v>
      </c>
      <c r="K218" s="20">
        <v>7.9870481253220868E-2</v>
      </c>
      <c r="L218" s="20">
        <v>0</v>
      </c>
      <c r="M218" s="20">
        <v>3.230491376952413E-2</v>
      </c>
      <c r="N218" s="20">
        <v>3.8933295954057666E-2</v>
      </c>
      <c r="O218" s="20">
        <v>4.6805496801174698E-2</v>
      </c>
      <c r="P218" s="21">
        <v>5.9011155118978371E-2</v>
      </c>
      <c r="Q218" s="21">
        <v>2.6186751964414431E-2</v>
      </c>
      <c r="R218" s="21">
        <v>1.758691660032537E-2</v>
      </c>
      <c r="S218" s="21">
        <v>3.7985319469972773E-2</v>
      </c>
      <c r="T218" s="21">
        <v>0.10666573815803927</v>
      </c>
      <c r="U218" s="21">
        <v>3.0177977729745682E-2</v>
      </c>
      <c r="V218" s="21">
        <v>0.12445845804349639</v>
      </c>
      <c r="W218" s="21">
        <v>6.8934605461274431E-2</v>
      </c>
      <c r="X218" s="21">
        <v>0.1373006500970855</v>
      </c>
      <c r="Y218" s="10">
        <f>COUNTIF(G218:X218,"&gt;0")/18</f>
        <v>0.88888888888888884</v>
      </c>
    </row>
    <row r="219" spans="1:25" s="1" customFormat="1" x14ac:dyDescent="0.2">
      <c r="A219" s="1" t="s">
        <v>525</v>
      </c>
      <c r="B219" s="1">
        <v>664.41949999999997</v>
      </c>
      <c r="C219" s="9">
        <f t="shared" si="12"/>
        <v>1.5413230377457838</v>
      </c>
      <c r="D219" s="9">
        <f t="shared" si="13"/>
        <v>0.87736767996337839</v>
      </c>
      <c r="E219" s="9">
        <f t="shared" si="14"/>
        <v>0.85141223860979376</v>
      </c>
      <c r="F219" s="9">
        <f t="shared" si="15"/>
        <v>0.51834983178983973</v>
      </c>
      <c r="G219" s="20">
        <v>0.38705089119145913</v>
      </c>
      <c r="H219" s="20">
        <v>0.97360549949192399</v>
      </c>
      <c r="I219" s="20">
        <v>0.14147099468436655</v>
      </c>
      <c r="J219" s="20">
        <v>2.704575046205508</v>
      </c>
      <c r="K219" s="20">
        <v>1.9280457594553677</v>
      </c>
      <c r="L219" s="20">
        <v>2.1883138652676606</v>
      </c>
      <c r="M219" s="20">
        <v>2.3023970119261348</v>
      </c>
      <c r="N219" s="20">
        <v>1.7457052144634093</v>
      </c>
      <c r="O219" s="20">
        <v>1.5007430570262219</v>
      </c>
      <c r="P219" s="21">
        <v>0.14293119523698772</v>
      </c>
      <c r="Q219" s="21">
        <v>1.046266704343944</v>
      </c>
      <c r="R219" s="21">
        <v>1.5688026025460626</v>
      </c>
      <c r="S219" s="21">
        <v>0.16836379244200742</v>
      </c>
      <c r="T219" s="21">
        <v>1.3355029474849323</v>
      </c>
      <c r="U219" s="21">
        <v>0.79892474406597902</v>
      </c>
      <c r="V219" s="21">
        <v>1.1332760754033822</v>
      </c>
      <c r="W219" s="21">
        <v>1.1114204655720257</v>
      </c>
      <c r="X219" s="21">
        <v>0.3572216203928234</v>
      </c>
      <c r="Y219" s="10">
        <f>COUNTIF(G219:X219,"&gt;0")/18</f>
        <v>1</v>
      </c>
    </row>
    <row r="220" spans="1:25" s="1" customFormat="1" x14ac:dyDescent="0.2">
      <c r="A220" s="1" t="s">
        <v>408</v>
      </c>
      <c r="B220" s="1">
        <v>882.52909999999997</v>
      </c>
      <c r="C220" s="9">
        <f t="shared" si="12"/>
        <v>0.30979823773290538</v>
      </c>
      <c r="D220" s="9">
        <f t="shared" si="13"/>
        <v>8.9190113841779786E-2</v>
      </c>
      <c r="E220" s="9">
        <f t="shared" si="14"/>
        <v>0.27602588154534374</v>
      </c>
      <c r="F220" s="9">
        <f t="shared" si="15"/>
        <v>0.2403018915277092</v>
      </c>
      <c r="G220" s="20">
        <v>0.31528593121014475</v>
      </c>
      <c r="H220" s="20">
        <v>0.38340717884297199</v>
      </c>
      <c r="I220" s="20">
        <v>0.34074968277852186</v>
      </c>
      <c r="J220" s="20">
        <v>0.37636069051301696</v>
      </c>
      <c r="K220" s="20">
        <v>0.18945926786560899</v>
      </c>
      <c r="L220" s="20">
        <v>0.4294721371443837</v>
      </c>
      <c r="M220" s="20">
        <v>0.15936367685347297</v>
      </c>
      <c r="N220" s="20">
        <v>0.31987695219250567</v>
      </c>
      <c r="O220" s="20">
        <v>0.27420862219552122</v>
      </c>
      <c r="P220" s="21">
        <v>0.43185080321887254</v>
      </c>
      <c r="Q220" s="21">
        <v>0.3619576032157365</v>
      </c>
      <c r="R220" s="21">
        <v>0.23208446225959878</v>
      </c>
      <c r="S220" s="21">
        <v>0</v>
      </c>
      <c r="T220" s="21">
        <v>9.246993786226862E-2</v>
      </c>
      <c r="U220" s="21">
        <v>0.50079272965799448</v>
      </c>
      <c r="V220" s="21">
        <v>5.6334024441733445E-2</v>
      </c>
      <c r="W220" s="21">
        <v>9.8798073526136343E-2</v>
      </c>
      <c r="X220" s="21">
        <v>0.7099452997257526</v>
      </c>
      <c r="Y220" s="10">
        <f>COUNTIF(G220:X220,"&gt;0")/18</f>
        <v>0.94444444444444442</v>
      </c>
    </row>
    <row r="221" spans="1:25" s="1" customFormat="1" x14ac:dyDescent="0.2">
      <c r="A221" s="1" t="s">
        <v>376</v>
      </c>
      <c r="B221" s="1">
        <v>664.45590000000004</v>
      </c>
      <c r="C221" s="9">
        <f t="shared" si="12"/>
        <v>0.1911846067416344</v>
      </c>
      <c r="D221" s="9">
        <f t="shared" si="13"/>
        <v>0.19463628025858376</v>
      </c>
      <c r="E221" s="9">
        <f t="shared" si="14"/>
        <v>0.37259070909403985</v>
      </c>
      <c r="F221" s="9">
        <f t="shared" si="15"/>
        <v>0.62643470585353256</v>
      </c>
      <c r="G221" s="20">
        <v>0.1757381952709435</v>
      </c>
      <c r="H221" s="20">
        <v>5.8924727020959564E-2</v>
      </c>
      <c r="I221" s="20">
        <v>0.22422278993992495</v>
      </c>
      <c r="J221" s="20">
        <v>0.14314052303605909</v>
      </c>
      <c r="K221" s="20">
        <v>8.0268695324422185E-2</v>
      </c>
      <c r="L221" s="20">
        <v>0.67518855943348777</v>
      </c>
      <c r="M221" s="20">
        <v>4.9496877470264024E-2</v>
      </c>
      <c r="N221" s="20">
        <v>0.23727257570573232</v>
      </c>
      <c r="O221" s="20">
        <v>7.6408517472916021E-2</v>
      </c>
      <c r="P221" s="21">
        <v>8.2894710421916734E-2</v>
      </c>
      <c r="Q221" s="21">
        <v>0.22703695046483588</v>
      </c>
      <c r="R221" s="21">
        <v>0</v>
      </c>
      <c r="S221" s="21">
        <v>1.9785979139932504</v>
      </c>
      <c r="T221" s="21">
        <v>0.31855705367490406</v>
      </c>
      <c r="U221" s="21">
        <v>0.12572599399865489</v>
      </c>
      <c r="V221" s="21">
        <v>0</v>
      </c>
      <c r="W221" s="21">
        <v>8.0346508570352471E-2</v>
      </c>
      <c r="X221" s="21">
        <v>0.54015725072244458</v>
      </c>
      <c r="Y221" s="10">
        <f>COUNTIF(G221:X221,"&gt;0")/18</f>
        <v>0.88888888888888884</v>
      </c>
    </row>
    <row r="222" spans="1:25" s="1" customFormat="1" x14ac:dyDescent="0.2">
      <c r="A222" s="1" t="s">
        <v>472</v>
      </c>
      <c r="B222" s="1">
        <v>747.56579999999997</v>
      </c>
      <c r="C222" s="9">
        <f t="shared" si="12"/>
        <v>2.4115673906821531</v>
      </c>
      <c r="D222" s="9">
        <f t="shared" si="13"/>
        <v>2.042853803368692</v>
      </c>
      <c r="E222" s="9">
        <f t="shared" si="14"/>
        <v>4.0476242677018135</v>
      </c>
      <c r="F222" s="9">
        <f t="shared" si="15"/>
        <v>7.0109272068190771</v>
      </c>
      <c r="G222" s="20">
        <v>0.98536019889518311</v>
      </c>
      <c r="H222" s="20">
        <v>6.3901103205143892</v>
      </c>
      <c r="I222" s="20">
        <v>4.9149942791794095</v>
      </c>
      <c r="J222" s="20">
        <v>1.8230882588850035</v>
      </c>
      <c r="K222" s="20">
        <v>3.498262107457323</v>
      </c>
      <c r="L222" s="20">
        <v>1.1266341972632847</v>
      </c>
      <c r="M222" s="20">
        <v>1.0114127093047394</v>
      </c>
      <c r="N222" s="20">
        <v>0.94525617774255011</v>
      </c>
      <c r="O222" s="20">
        <v>1.0089882668974917</v>
      </c>
      <c r="P222" s="21">
        <v>0.88702335499142293</v>
      </c>
      <c r="Q222" s="21">
        <v>3.1087559532733806</v>
      </c>
      <c r="R222" s="21">
        <v>1.6975802967873508</v>
      </c>
      <c r="S222" s="21">
        <v>22.482345858964603</v>
      </c>
      <c r="T222" s="21">
        <v>1.5765152538843235</v>
      </c>
      <c r="U222" s="21">
        <v>1.0376539513958354</v>
      </c>
      <c r="V222" s="21">
        <v>0.96273040819564637</v>
      </c>
      <c r="W222" s="21">
        <v>0.54025698028678204</v>
      </c>
      <c r="X222" s="21">
        <v>4.1357563515369788</v>
      </c>
      <c r="Y222" s="10">
        <f>COUNTIF(G222:X222,"&gt;0")/18</f>
        <v>1</v>
      </c>
    </row>
    <row r="223" spans="1:25" s="1" customFormat="1" x14ac:dyDescent="0.2">
      <c r="A223" s="1" t="s">
        <v>464</v>
      </c>
      <c r="B223" s="1">
        <v>761.58140000000003</v>
      </c>
      <c r="C223" s="9">
        <f t="shared" si="12"/>
        <v>6.1721254456369889E-2</v>
      </c>
      <c r="D223" s="9">
        <f t="shared" si="13"/>
        <v>3.286310636040158E-2</v>
      </c>
      <c r="E223" s="9">
        <f t="shared" si="14"/>
        <v>0.10443687415894803</v>
      </c>
      <c r="F223" s="9">
        <f t="shared" si="15"/>
        <v>9.7120987006520373E-2</v>
      </c>
      <c r="G223" s="20">
        <v>0.12859551819285189</v>
      </c>
      <c r="H223" s="20">
        <v>9.1390262770364467E-2</v>
      </c>
      <c r="I223" s="20">
        <v>2.4590746943512931E-2</v>
      </c>
      <c r="J223" s="20">
        <v>6.6604736545874677E-2</v>
      </c>
      <c r="K223" s="20">
        <v>2.678031315017227E-2</v>
      </c>
      <c r="L223" s="20">
        <v>5.583659730309256E-2</v>
      </c>
      <c r="M223" s="20">
        <v>3.6659902725142045E-2</v>
      </c>
      <c r="N223" s="20">
        <v>6.2734319860356436E-2</v>
      </c>
      <c r="O223" s="20">
        <v>6.2298892615961797E-2</v>
      </c>
      <c r="P223" s="21">
        <v>0.14846863790920514</v>
      </c>
      <c r="Q223" s="21">
        <v>2.9843761332899142E-2</v>
      </c>
      <c r="R223" s="21">
        <v>8.6321697958085128E-2</v>
      </c>
      <c r="S223" s="21">
        <v>0.23591640621684762</v>
      </c>
      <c r="T223" s="21">
        <v>0.2757670942588421</v>
      </c>
      <c r="U223" s="21">
        <v>1.485156465956532E-2</v>
      </c>
      <c r="V223" s="21">
        <v>0.10077227371008743</v>
      </c>
      <c r="W223" s="21">
        <v>2.5894050898822699E-2</v>
      </c>
      <c r="X223" s="21">
        <v>2.2096380486177743E-2</v>
      </c>
      <c r="Y223" s="10">
        <f>COUNTIF(G223:X223,"&gt;0")/18</f>
        <v>1</v>
      </c>
    </row>
    <row r="224" spans="1:25" s="1" customFormat="1" x14ac:dyDescent="0.2">
      <c r="A224" s="1" t="s">
        <v>407</v>
      </c>
      <c r="B224" s="1">
        <v>759.56579999999997</v>
      </c>
      <c r="C224" s="9">
        <f t="shared" si="12"/>
        <v>0.26752523225061636</v>
      </c>
      <c r="D224" s="9">
        <f t="shared" si="13"/>
        <v>0.17099094267006024</v>
      </c>
      <c r="E224" s="9">
        <f t="shared" si="14"/>
        <v>0.14941817794093457</v>
      </c>
      <c r="F224" s="9">
        <f t="shared" si="15"/>
        <v>0.10884213448844308</v>
      </c>
      <c r="G224" s="20">
        <v>0.16225749125191136</v>
      </c>
      <c r="H224" s="20">
        <v>0.49422232691060969</v>
      </c>
      <c r="I224" s="20">
        <v>3.7889078869905175E-2</v>
      </c>
      <c r="J224" s="20">
        <v>8.8257570768726701E-2</v>
      </c>
      <c r="K224" s="20">
        <v>0.1855138262298674</v>
      </c>
      <c r="L224" s="20">
        <v>0.5443383215076516</v>
      </c>
      <c r="M224" s="20">
        <v>0.29371021576536388</v>
      </c>
      <c r="N224" s="20">
        <v>0.28825177116784906</v>
      </c>
      <c r="O224" s="20">
        <v>0.3132864877836623</v>
      </c>
      <c r="P224" s="21">
        <v>0.27357732860562706</v>
      </c>
      <c r="Q224" s="21">
        <v>9.7361163443949392E-2</v>
      </c>
      <c r="R224" s="21">
        <v>0.19187072264266108</v>
      </c>
      <c r="S224" s="21">
        <v>0</v>
      </c>
      <c r="T224" s="21">
        <v>5.244809096770145E-2</v>
      </c>
      <c r="U224" s="21">
        <v>0.20556375063062224</v>
      </c>
      <c r="V224" s="21">
        <v>4.1368110767629522E-2</v>
      </c>
      <c r="W224" s="21">
        <v>0.16575820572609531</v>
      </c>
      <c r="X224" s="21">
        <v>0.31681622868412496</v>
      </c>
      <c r="Y224" s="10">
        <f>COUNTIF(G224:X224,"&gt;0")/18</f>
        <v>0.94444444444444442</v>
      </c>
    </row>
    <row r="225" spans="1:25" s="1" customFormat="1" x14ac:dyDescent="0.2">
      <c r="A225" s="1" t="s">
        <v>367</v>
      </c>
      <c r="B225" s="1">
        <v>775.59709999999995</v>
      </c>
      <c r="C225" s="9">
        <f t="shared" si="12"/>
        <v>4.8615823456659511E-2</v>
      </c>
      <c r="D225" s="9">
        <f t="shared" si="13"/>
        <v>4.9419906482937301E-2</v>
      </c>
      <c r="E225" s="9">
        <f t="shared" si="14"/>
        <v>4.8655019848433984E-2</v>
      </c>
      <c r="F225" s="9">
        <f t="shared" si="15"/>
        <v>4.1905468015541431E-2</v>
      </c>
      <c r="G225" s="20">
        <v>0.14912326329887782</v>
      </c>
      <c r="H225" s="20">
        <v>0</v>
      </c>
      <c r="I225" s="20">
        <v>8.1408095190886098E-2</v>
      </c>
      <c r="J225" s="20">
        <v>2.4501369717482752E-2</v>
      </c>
      <c r="K225" s="20">
        <v>4.3838981928215788E-2</v>
      </c>
      <c r="L225" s="20">
        <v>3.231809572137543E-2</v>
      </c>
      <c r="M225" s="20">
        <v>1.0215197281279375E-3</v>
      </c>
      <c r="N225" s="20">
        <v>9.0282568103310895E-2</v>
      </c>
      <c r="O225" s="20">
        <v>1.5048517421658874E-2</v>
      </c>
      <c r="P225" s="21">
        <v>0</v>
      </c>
      <c r="Q225" s="21">
        <v>1.9522886771186989E-2</v>
      </c>
      <c r="R225" s="21">
        <v>3.8040257968136877E-2</v>
      </c>
      <c r="S225" s="21">
        <v>7.1112455862702054E-2</v>
      </c>
      <c r="T225" s="21">
        <v>0.12154744736169719</v>
      </c>
      <c r="U225" s="21">
        <v>7.1841595678601211E-2</v>
      </c>
      <c r="V225" s="21">
        <v>0</v>
      </c>
      <c r="W225" s="21">
        <v>2.7700985744227764E-2</v>
      </c>
      <c r="X225" s="21">
        <v>8.812954924935372E-2</v>
      </c>
      <c r="Y225" s="10">
        <f>COUNTIF(G225:X225,"&gt;0")/18</f>
        <v>0.83333333333333337</v>
      </c>
    </row>
    <row r="226" spans="1:25" s="1" customFormat="1" x14ac:dyDescent="0.2">
      <c r="A226" s="1" t="s">
        <v>447</v>
      </c>
      <c r="B226" s="1">
        <v>789.61270000000002</v>
      </c>
      <c r="C226" s="9">
        <f t="shared" si="12"/>
        <v>11.502118104358003</v>
      </c>
      <c r="D226" s="9">
        <f t="shared" si="13"/>
        <v>2.3741458640154529</v>
      </c>
      <c r="E226" s="9">
        <f t="shared" si="14"/>
        <v>10.834732104640501</v>
      </c>
      <c r="F226" s="9">
        <f t="shared" si="15"/>
        <v>2.2786803520053467</v>
      </c>
      <c r="G226" s="20">
        <v>12.41545415228412</v>
      </c>
      <c r="H226" s="20">
        <v>11.673221816075658</v>
      </c>
      <c r="I226" s="20">
        <v>6.2896708073165932</v>
      </c>
      <c r="J226" s="20">
        <v>15.008637161298005</v>
      </c>
      <c r="K226" s="20">
        <v>12.075088253068156</v>
      </c>
      <c r="L226" s="20">
        <v>10.546577778437882</v>
      </c>
      <c r="M226" s="20">
        <v>11.499752570281945</v>
      </c>
      <c r="N226" s="20">
        <v>10.777322829962211</v>
      </c>
      <c r="O226" s="20">
        <v>13.233337570497454</v>
      </c>
      <c r="P226" s="21">
        <v>12.334440433476933</v>
      </c>
      <c r="Q226" s="21">
        <v>10.983152305623452</v>
      </c>
      <c r="R226" s="21">
        <v>10.39223895269644</v>
      </c>
      <c r="S226" s="21">
        <v>6.7843837422186297</v>
      </c>
      <c r="T226" s="21">
        <v>11.609222545557573</v>
      </c>
      <c r="U226" s="21">
        <v>11.505941922110285</v>
      </c>
      <c r="V226" s="21">
        <v>14.846459922001396</v>
      </c>
      <c r="W226" s="21">
        <v>8.5014034586267222</v>
      </c>
      <c r="X226" s="21">
        <v>10.555345659453081</v>
      </c>
      <c r="Y226" s="10">
        <f>COUNTIF(G226:X226,"&gt;0")/18</f>
        <v>1</v>
      </c>
    </row>
    <row r="227" spans="1:25" s="1" customFormat="1" x14ac:dyDescent="0.2">
      <c r="A227" s="1" t="s">
        <v>426</v>
      </c>
      <c r="B227" s="1">
        <v>803.62840000000006</v>
      </c>
      <c r="C227" s="9">
        <f t="shared" si="12"/>
        <v>0.80328352957988314</v>
      </c>
      <c r="D227" s="9">
        <f t="shared" si="13"/>
        <v>0.35598621804389985</v>
      </c>
      <c r="E227" s="9">
        <f t="shared" si="14"/>
        <v>0.52046546826468487</v>
      </c>
      <c r="F227" s="9">
        <f t="shared" si="15"/>
        <v>0.46005011982695548</v>
      </c>
      <c r="G227" s="20">
        <v>1.0191905058205502</v>
      </c>
      <c r="H227" s="20">
        <v>1.592391393955995</v>
      </c>
      <c r="I227" s="20">
        <v>0.44112199138643515</v>
      </c>
      <c r="J227" s="20">
        <v>0.6941247749827949</v>
      </c>
      <c r="K227" s="20">
        <v>0.56816360995554283</v>
      </c>
      <c r="L227" s="20">
        <v>0.90995923888550134</v>
      </c>
      <c r="M227" s="20">
        <v>0.45245596705398194</v>
      </c>
      <c r="N227" s="20">
        <v>0.84749994000388718</v>
      </c>
      <c r="O227" s="20">
        <v>0.70464434417425947</v>
      </c>
      <c r="P227" s="21">
        <v>1.384460832907666</v>
      </c>
      <c r="Q227" s="21">
        <v>0.73306443124089304</v>
      </c>
      <c r="R227" s="21">
        <v>0.56435150902604636</v>
      </c>
      <c r="S227" s="21">
        <v>9.5767436220043536E-2</v>
      </c>
      <c r="T227" s="21">
        <v>6.0175700436988007E-2</v>
      </c>
      <c r="U227" s="21">
        <v>0.45579414811893271</v>
      </c>
      <c r="V227" s="21">
        <v>0</v>
      </c>
      <c r="W227" s="21">
        <v>0.40277322308498525</v>
      </c>
      <c r="X227" s="21">
        <v>0.98780193334660826</v>
      </c>
      <c r="Y227" s="10">
        <f>COUNTIF(G227:X227,"&gt;0")/18</f>
        <v>0.94444444444444442</v>
      </c>
    </row>
    <row r="228" spans="1:25" s="1" customFormat="1" x14ac:dyDescent="0.2">
      <c r="A228" s="1" t="s">
        <v>442</v>
      </c>
      <c r="B228" s="1">
        <v>817.64400000000001</v>
      </c>
      <c r="C228" s="9">
        <f t="shared" si="12"/>
        <v>26.57189830600986</v>
      </c>
      <c r="D228" s="9">
        <f t="shared" si="13"/>
        <v>15.526517036781042</v>
      </c>
      <c r="E228" s="9">
        <f t="shared" si="14"/>
        <v>24.4067664785338</v>
      </c>
      <c r="F228" s="9">
        <f t="shared" si="15"/>
        <v>12.009535608238416</v>
      </c>
      <c r="G228" s="20">
        <v>53.480650228871866</v>
      </c>
      <c r="H228" s="20">
        <v>26.703386153640203</v>
      </c>
      <c r="I228" s="20">
        <v>9.2539544732748613</v>
      </c>
      <c r="J228" s="20">
        <v>23.157199341526997</v>
      </c>
      <c r="K228" s="20">
        <v>15.944636859435025</v>
      </c>
      <c r="L228" s="20">
        <v>37.094729502380872</v>
      </c>
      <c r="M228" s="20">
        <v>9.0000972169102411</v>
      </c>
      <c r="N228" s="20">
        <v>44.418709152030296</v>
      </c>
      <c r="O228" s="20">
        <v>20.093721826018413</v>
      </c>
      <c r="P228" s="21">
        <v>22.951942535948699</v>
      </c>
      <c r="Q228" s="21">
        <v>23.506303968835589</v>
      </c>
      <c r="R228" s="21">
        <v>15.586238341416976</v>
      </c>
      <c r="S228" s="21">
        <v>0.16386813047829835</v>
      </c>
      <c r="T228" s="21">
        <v>27.175194365814232</v>
      </c>
      <c r="U228" s="21">
        <v>23.45865573443167</v>
      </c>
      <c r="V228" s="21">
        <v>30.812413290733616</v>
      </c>
      <c r="W228" s="21">
        <v>32.25569957346778</v>
      </c>
      <c r="X228" s="21">
        <v>43.750582365677367</v>
      </c>
      <c r="Y228" s="10">
        <f>COUNTIF(G228:X228,"&gt;0")/18</f>
        <v>1</v>
      </c>
    </row>
    <row r="229" spans="1:25" s="1" customFormat="1" x14ac:dyDescent="0.2">
      <c r="A229" s="1" t="s">
        <v>380</v>
      </c>
      <c r="B229" s="1">
        <v>831.65970000000004</v>
      </c>
      <c r="C229" s="9">
        <f t="shared" si="12"/>
        <v>0.11292154226101427</v>
      </c>
      <c r="D229" s="9">
        <f t="shared" si="13"/>
        <v>0.10142651561404314</v>
      </c>
      <c r="E229" s="9">
        <f t="shared" si="14"/>
        <v>0.30344208836393088</v>
      </c>
      <c r="F229" s="9">
        <f t="shared" si="15"/>
        <v>0.34565831014348758</v>
      </c>
      <c r="G229" s="20">
        <v>0</v>
      </c>
      <c r="H229" s="20">
        <v>5.0096250360811938E-2</v>
      </c>
      <c r="I229" s="20">
        <v>2.2645262134764029E-2</v>
      </c>
      <c r="J229" s="20">
        <v>0.28327841562194167</v>
      </c>
      <c r="K229" s="20">
        <v>0.17041653490151581</v>
      </c>
      <c r="L229" s="20">
        <v>0.17710643047117233</v>
      </c>
      <c r="M229" s="20">
        <v>3.8563212925498781E-2</v>
      </c>
      <c r="N229" s="20">
        <v>0.2216693024287629</v>
      </c>
      <c r="O229" s="20">
        <v>5.2518471504660762E-2</v>
      </c>
      <c r="P229" s="21">
        <v>0</v>
      </c>
      <c r="Q229" s="21">
        <v>0.25252079387362703</v>
      </c>
      <c r="R229" s="21">
        <v>0.56333043718551967</v>
      </c>
      <c r="S229" s="21">
        <v>1.108999656142535</v>
      </c>
      <c r="T229" s="21">
        <v>0.19135165747180305</v>
      </c>
      <c r="U229" s="21">
        <v>0.15720242769367837</v>
      </c>
      <c r="V229" s="21">
        <v>6.74408286480606E-2</v>
      </c>
      <c r="W229" s="21">
        <v>0.32069467012403913</v>
      </c>
      <c r="X229" s="21">
        <v>6.9438324136115281E-2</v>
      </c>
      <c r="Y229" s="10">
        <f>COUNTIF(G229:X229,"&gt;0")/18</f>
        <v>0.88888888888888884</v>
      </c>
    </row>
    <row r="230" spans="1:25" s="1" customFormat="1" x14ac:dyDescent="0.2">
      <c r="A230" s="1" t="s">
        <v>457</v>
      </c>
      <c r="B230" s="1">
        <v>845.67529999999999</v>
      </c>
      <c r="C230" s="9">
        <f t="shared" si="12"/>
        <v>4.4248170010584897E-2</v>
      </c>
      <c r="D230" s="9">
        <f t="shared" si="13"/>
        <v>3.3354253660263025E-2</v>
      </c>
      <c r="E230" s="9">
        <f t="shared" si="14"/>
        <v>6.5984819931568739E-2</v>
      </c>
      <c r="F230" s="9">
        <f t="shared" si="15"/>
        <v>9.0451433049136915E-2</v>
      </c>
      <c r="G230" s="20">
        <v>2.4970857587379752E-2</v>
      </c>
      <c r="H230" s="20">
        <v>9.1667522406885735E-2</v>
      </c>
      <c r="I230" s="20">
        <v>5.6601392788222325E-3</v>
      </c>
      <c r="J230" s="20">
        <v>2.2864232163426798E-2</v>
      </c>
      <c r="K230" s="20">
        <v>2.3102661393334951E-2</v>
      </c>
      <c r="L230" s="20">
        <v>9.702787734513528E-2</v>
      </c>
      <c r="M230" s="20">
        <v>3.2370678150107073E-2</v>
      </c>
      <c r="N230" s="20">
        <v>7.1341193598477751E-2</v>
      </c>
      <c r="O230" s="20">
        <v>2.9228368171694476E-2</v>
      </c>
      <c r="P230" s="21">
        <v>6.3640528082693406E-3</v>
      </c>
      <c r="Q230" s="21">
        <v>2.6295445373859468E-2</v>
      </c>
      <c r="R230" s="21">
        <v>1.4913993425030116E-2</v>
      </c>
      <c r="S230" s="21">
        <v>0.21779648072994773</v>
      </c>
      <c r="T230" s="21">
        <v>1.2207966261043153E-2</v>
      </c>
      <c r="U230" s="21">
        <v>7.1957554353630798E-2</v>
      </c>
      <c r="V230" s="21">
        <v>0.22504248367001789</v>
      </c>
      <c r="W230" s="21">
        <v>2.8984690691646218E-3</v>
      </c>
      <c r="X230" s="21">
        <v>1.6386933693155668E-2</v>
      </c>
      <c r="Y230" s="10">
        <f>COUNTIF(G230:X230,"&gt;0")/18</f>
        <v>1</v>
      </c>
    </row>
    <row r="231" spans="1:25" s="1" customFormat="1" x14ac:dyDescent="0.2">
      <c r="A231" s="1" t="s">
        <v>515</v>
      </c>
      <c r="B231" s="1">
        <v>857.67529999999999</v>
      </c>
      <c r="C231" s="9">
        <f t="shared" si="12"/>
        <v>3.2689097430185878</v>
      </c>
      <c r="D231" s="9">
        <f t="shared" si="13"/>
        <v>1.0064612331837783</v>
      </c>
      <c r="E231" s="9">
        <f t="shared" si="14"/>
        <v>4.84823970314973</v>
      </c>
      <c r="F231" s="9">
        <f t="shared" si="15"/>
        <v>1.3172132019310248</v>
      </c>
      <c r="G231" s="20">
        <v>3.7193031002474473</v>
      </c>
      <c r="H231" s="20">
        <v>2.4682714541807984</v>
      </c>
      <c r="I231" s="20">
        <v>1.2119728023629919</v>
      </c>
      <c r="J231" s="20">
        <v>4.4365198664842147</v>
      </c>
      <c r="K231" s="20">
        <v>3.1855233752378287</v>
      </c>
      <c r="L231" s="20">
        <v>3.020342121558441</v>
      </c>
      <c r="M231" s="20">
        <v>3.1529793025010471</v>
      </c>
      <c r="N231" s="20">
        <v>4.3951282693816038</v>
      </c>
      <c r="O231" s="20">
        <v>3.8301473952129177</v>
      </c>
      <c r="P231" s="21">
        <v>2.0462847656339518</v>
      </c>
      <c r="Q231" s="21">
        <v>5.8126520304159133</v>
      </c>
      <c r="R231" s="21">
        <v>4.7770459921399739</v>
      </c>
      <c r="S231" s="21">
        <v>5.4722328398219213</v>
      </c>
      <c r="T231" s="21">
        <v>4.1334566428546129</v>
      </c>
      <c r="U231" s="21">
        <v>6.1858313546525752</v>
      </c>
      <c r="V231" s="21">
        <v>5.9265567312201295</v>
      </c>
      <c r="W231" s="21">
        <v>5.4001160283083944</v>
      </c>
      <c r="X231" s="21">
        <v>3.8799809433000942</v>
      </c>
      <c r="Y231" s="10">
        <f>COUNTIF(G231:X231,"&gt;0")/18</f>
        <v>1</v>
      </c>
    </row>
    <row r="232" spans="1:25" s="1" customFormat="1" x14ac:dyDescent="0.2">
      <c r="A232" s="1" t="s">
        <v>450</v>
      </c>
      <c r="B232" s="1">
        <v>873.70659999999998</v>
      </c>
      <c r="C232" s="9">
        <f t="shared" si="12"/>
        <v>0.99961249237365968</v>
      </c>
      <c r="D232" s="9">
        <f t="shared" si="13"/>
        <v>0.62382939976542839</v>
      </c>
      <c r="E232" s="9">
        <f t="shared" si="14"/>
        <v>0.89455304274249714</v>
      </c>
      <c r="F232" s="9">
        <f t="shared" si="15"/>
        <v>0.49989610111545529</v>
      </c>
      <c r="G232" s="20">
        <v>0.67523608298657911</v>
      </c>
      <c r="H232" s="20">
        <v>0.33306415580616483</v>
      </c>
      <c r="I232" s="20">
        <v>0.36903341952496105</v>
      </c>
      <c r="J232" s="20">
        <v>2.040219348043093</v>
      </c>
      <c r="K232" s="20">
        <v>1.5410888478714131</v>
      </c>
      <c r="L232" s="20">
        <v>0.33642353649199774</v>
      </c>
      <c r="M232" s="20">
        <v>1.4956824469301679</v>
      </c>
      <c r="N232" s="20">
        <v>0.89932065342692447</v>
      </c>
      <c r="O232" s="20">
        <v>1.306443940281637</v>
      </c>
      <c r="P232" s="21">
        <v>0.50383896808584661</v>
      </c>
      <c r="Q232" s="21">
        <v>0.77718330218323517</v>
      </c>
      <c r="R232" s="21">
        <v>1.0759696500953511</v>
      </c>
      <c r="S232" s="21">
        <v>7.2451509557086638E-2</v>
      </c>
      <c r="T232" s="21">
        <v>1.6322188085865779</v>
      </c>
      <c r="U232" s="21">
        <v>1.2414788962257421</v>
      </c>
      <c r="V232" s="21">
        <v>0.44320182063171026</v>
      </c>
      <c r="W232" s="21">
        <v>0.90446459454003547</v>
      </c>
      <c r="X232" s="21">
        <v>1.4001698347768872</v>
      </c>
      <c r="Y232" s="10">
        <f>COUNTIF(G232:X232,"&gt;0")/18</f>
        <v>1</v>
      </c>
    </row>
    <row r="233" spans="1:25" s="1" customFormat="1" x14ac:dyDescent="0.2">
      <c r="A233" s="1" t="s">
        <v>514</v>
      </c>
      <c r="B233" s="1">
        <v>871.69100000000003</v>
      </c>
      <c r="C233" s="9">
        <f t="shared" si="12"/>
        <v>1.6083342829342395</v>
      </c>
      <c r="D233" s="9">
        <f t="shared" si="13"/>
        <v>1.0175997498131402</v>
      </c>
      <c r="E233" s="9">
        <f t="shared" si="14"/>
        <v>1.3145547662737131</v>
      </c>
      <c r="F233" s="9">
        <f t="shared" si="15"/>
        <v>0.86133196772748266</v>
      </c>
      <c r="G233" s="20">
        <v>0.54504903823401707</v>
      </c>
      <c r="H233" s="20">
        <v>0.35011043494842686</v>
      </c>
      <c r="I233" s="20">
        <v>0.28893545169397539</v>
      </c>
      <c r="J233" s="20">
        <v>2.7208374734577401</v>
      </c>
      <c r="K233" s="20">
        <v>2.5686451358375177</v>
      </c>
      <c r="L233" s="20">
        <v>2.7692695367840332</v>
      </c>
      <c r="M233" s="20">
        <v>1.815217950753262</v>
      </c>
      <c r="N233" s="20">
        <v>2.0683822644920458</v>
      </c>
      <c r="O233" s="20">
        <v>1.3485612602071371</v>
      </c>
      <c r="P233" s="21">
        <v>0.21805155792466116</v>
      </c>
      <c r="Q233" s="21">
        <v>2.1851238602375136</v>
      </c>
      <c r="R233" s="21">
        <v>3.0625669081844555</v>
      </c>
      <c r="S233" s="21">
        <v>0.71339964621208796</v>
      </c>
      <c r="T233" s="21">
        <v>1.3459299273146583</v>
      </c>
      <c r="U233" s="21">
        <v>1.1802981009644251</v>
      </c>
      <c r="V233" s="21">
        <v>1.0195537433877688</v>
      </c>
      <c r="W233" s="21">
        <v>1.4500092812165581</v>
      </c>
      <c r="X233" s="21">
        <v>0.65605987102128738</v>
      </c>
      <c r="Y233" s="10">
        <f>COUNTIF(G233:X233,"&gt;0")/18</f>
        <v>1</v>
      </c>
    </row>
    <row r="234" spans="1:25" s="1" customFormat="1" x14ac:dyDescent="0.2">
      <c r="A234" s="1" t="s">
        <v>351</v>
      </c>
      <c r="B234" s="1">
        <v>887.72230000000002</v>
      </c>
      <c r="C234" s="9">
        <f t="shared" si="12"/>
        <v>7.9032565534042615E-2</v>
      </c>
      <c r="D234" s="9">
        <f t="shared" si="13"/>
        <v>0.12099208169174325</v>
      </c>
      <c r="E234" s="9">
        <f t="shared" si="14"/>
        <v>0.28411912311542165</v>
      </c>
      <c r="F234" s="9">
        <f t="shared" si="15"/>
        <v>0.27961702312304071</v>
      </c>
      <c r="G234" s="20">
        <v>0</v>
      </c>
      <c r="H234" s="20">
        <v>4.2999214536503148E-2</v>
      </c>
      <c r="I234" s="20">
        <v>6.0272561014135757E-2</v>
      </c>
      <c r="J234" s="20">
        <v>0.35979925933812273</v>
      </c>
      <c r="K234" s="20">
        <v>0.18568891730111706</v>
      </c>
      <c r="L234" s="20">
        <v>0</v>
      </c>
      <c r="M234" s="20">
        <v>0</v>
      </c>
      <c r="N234" s="20">
        <v>0</v>
      </c>
      <c r="O234" s="20">
        <v>6.2533137616504766E-2</v>
      </c>
      <c r="P234" s="21">
        <v>4.0084426518638437E-2</v>
      </c>
      <c r="Q234" s="21">
        <v>0.54366109837489851</v>
      </c>
      <c r="R234" s="21">
        <v>0.15227863696224647</v>
      </c>
      <c r="S234" s="21">
        <v>9.1083814845522651E-2</v>
      </c>
      <c r="T234" s="21">
        <v>0.17622262807274272</v>
      </c>
      <c r="U234" s="21">
        <v>0.8907098527521129</v>
      </c>
      <c r="V234" s="21">
        <v>4.730489404695655E-2</v>
      </c>
      <c r="W234" s="21">
        <v>0.36754334787832044</v>
      </c>
      <c r="X234" s="21">
        <v>0.24818340858735635</v>
      </c>
      <c r="Y234" s="10">
        <f>COUNTIF(G234:X234,"&gt;0")/18</f>
        <v>0.77777777777777779</v>
      </c>
    </row>
    <row r="235" spans="1:25" s="1" customFormat="1" x14ac:dyDescent="0.2">
      <c r="A235" s="1" t="s">
        <v>513</v>
      </c>
      <c r="B235" s="1">
        <v>901.73789999999997</v>
      </c>
      <c r="C235" s="9">
        <f t="shared" si="12"/>
        <v>5.5507227145407487</v>
      </c>
      <c r="D235" s="9">
        <f t="shared" si="13"/>
        <v>1.9654240201790474</v>
      </c>
      <c r="E235" s="9">
        <f t="shared" si="14"/>
        <v>7.4319887195678991</v>
      </c>
      <c r="F235" s="9">
        <f t="shared" si="15"/>
        <v>3.5348747090880894</v>
      </c>
      <c r="G235" s="20">
        <v>6.971777272235351</v>
      </c>
      <c r="H235" s="20">
        <v>2.7746310636671816</v>
      </c>
      <c r="I235" s="20">
        <v>2.9233497505657478</v>
      </c>
      <c r="J235" s="20">
        <v>8.9000418382510986</v>
      </c>
      <c r="K235" s="20">
        <v>4.4229392989703049</v>
      </c>
      <c r="L235" s="20">
        <v>6.2250785141780822</v>
      </c>
      <c r="M235" s="20">
        <v>5.2970011280661842</v>
      </c>
      <c r="N235" s="20">
        <v>6.6491398798440109</v>
      </c>
      <c r="O235" s="20">
        <v>5.7925456850887738</v>
      </c>
      <c r="P235" s="21">
        <v>4.8142920746752544</v>
      </c>
      <c r="Q235" s="21">
        <v>6.7823795012301389</v>
      </c>
      <c r="R235" s="21">
        <v>7.2438603433282207</v>
      </c>
      <c r="S235" s="21">
        <v>0.33780638226032</v>
      </c>
      <c r="T235" s="21">
        <v>9.5963631286243256</v>
      </c>
      <c r="U235" s="21">
        <v>7.9052827310335427</v>
      </c>
      <c r="V235" s="21">
        <v>11.499425665844576</v>
      </c>
      <c r="W235" s="21">
        <v>6.757816956824076</v>
      </c>
      <c r="X235" s="21">
        <v>11.950671692290641</v>
      </c>
      <c r="Y235" s="10">
        <f>COUNTIF(G235:X235,"&gt;0")/18</f>
        <v>1</v>
      </c>
    </row>
  </sheetData>
  <autoFilter ref="A4:GL4">
    <sortState ref="A5:Z236">
      <sortCondition ref="A4"/>
    </sortState>
  </autoFilter>
  <conditionalFormatting sqref="G1:X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zoomScale="90" zoomScaleNormal="90" workbookViewId="0">
      <selection activeCell="Y14" sqref="Y14"/>
    </sheetView>
  </sheetViews>
  <sheetFormatPr defaultRowHeight="12" x14ac:dyDescent="0.2"/>
  <cols>
    <col min="1" max="1" width="12.42578125" style="13" bestFit="1" customWidth="1"/>
    <col min="2" max="6" width="9.140625" style="13"/>
    <col min="7" max="21" width="9.140625" style="13" customWidth="1"/>
    <col min="22" max="16384" width="9.140625" style="13"/>
  </cols>
  <sheetData>
    <row r="1" spans="1:23" x14ac:dyDescent="0.2"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7" t="s">
        <v>0</v>
      </c>
      <c r="P1" s="7" t="s">
        <v>0</v>
      </c>
      <c r="Q1" s="7" t="s">
        <v>0</v>
      </c>
      <c r="R1" s="7" t="s">
        <v>0</v>
      </c>
      <c r="S1" s="7" t="s">
        <v>0</v>
      </c>
      <c r="T1" s="7" t="s">
        <v>0</v>
      </c>
      <c r="U1" s="7" t="s">
        <v>0</v>
      </c>
      <c r="V1" s="7" t="s">
        <v>0</v>
      </c>
    </row>
    <row r="2" spans="1:23" s="1" customFormat="1" x14ac:dyDescent="0.2">
      <c r="G2" s="6" t="s">
        <v>300</v>
      </c>
      <c r="H2" s="6" t="s">
        <v>300</v>
      </c>
      <c r="I2" s="6" t="s">
        <v>300</v>
      </c>
      <c r="J2" s="6" t="s">
        <v>300</v>
      </c>
      <c r="K2" s="6" t="s">
        <v>300</v>
      </c>
      <c r="L2" s="6" t="s">
        <v>300</v>
      </c>
      <c r="M2" s="6" t="s">
        <v>300</v>
      </c>
      <c r="N2" s="6" t="s">
        <v>300</v>
      </c>
      <c r="O2" s="7" t="s">
        <v>300</v>
      </c>
      <c r="P2" s="7" t="s">
        <v>300</v>
      </c>
      <c r="Q2" s="7" t="s">
        <v>300</v>
      </c>
      <c r="R2" s="7" t="s">
        <v>300</v>
      </c>
      <c r="S2" s="7" t="s">
        <v>300</v>
      </c>
      <c r="T2" s="7" t="s">
        <v>300</v>
      </c>
      <c r="U2" s="7" t="s">
        <v>300</v>
      </c>
      <c r="V2" s="7" t="s">
        <v>300</v>
      </c>
    </row>
    <row r="3" spans="1:23" s="1" customFormat="1" x14ac:dyDescent="0.2">
      <c r="G3" s="6" t="s">
        <v>301</v>
      </c>
      <c r="H3" s="6" t="s">
        <v>301</v>
      </c>
      <c r="I3" s="6" t="s">
        <v>301</v>
      </c>
      <c r="J3" s="6" t="s">
        <v>301</v>
      </c>
      <c r="K3" s="6" t="s">
        <v>301</v>
      </c>
      <c r="L3" s="6" t="s">
        <v>301</v>
      </c>
      <c r="M3" s="6" t="s">
        <v>301</v>
      </c>
      <c r="N3" s="6" t="s">
        <v>301</v>
      </c>
      <c r="O3" s="7" t="s">
        <v>302</v>
      </c>
      <c r="P3" s="7" t="s">
        <v>302</v>
      </c>
      <c r="Q3" s="7" t="s">
        <v>302</v>
      </c>
      <c r="R3" s="7" t="s">
        <v>302</v>
      </c>
      <c r="S3" s="7" t="s">
        <v>302</v>
      </c>
      <c r="T3" s="7" t="s">
        <v>302</v>
      </c>
      <c r="U3" s="7" t="s">
        <v>302</v>
      </c>
      <c r="V3" s="7" t="s">
        <v>302</v>
      </c>
    </row>
    <row r="4" spans="1:23" s="1" customFormat="1" x14ac:dyDescent="0.2">
      <c r="C4" s="1" t="s">
        <v>2</v>
      </c>
      <c r="E4" s="1" t="s">
        <v>3</v>
      </c>
      <c r="G4" s="6" t="s">
        <v>534</v>
      </c>
      <c r="H4" s="6" t="s">
        <v>534</v>
      </c>
      <c r="I4" s="6" t="s">
        <v>534</v>
      </c>
      <c r="J4" s="6" t="s">
        <v>534</v>
      </c>
      <c r="K4" s="6" t="s">
        <v>534</v>
      </c>
      <c r="L4" s="6" t="s">
        <v>534</v>
      </c>
      <c r="M4" s="6" t="s">
        <v>534</v>
      </c>
      <c r="N4" s="6" t="s">
        <v>534</v>
      </c>
      <c r="O4" s="7" t="s">
        <v>534</v>
      </c>
      <c r="P4" s="7" t="s">
        <v>534</v>
      </c>
      <c r="Q4" s="7" t="s">
        <v>534</v>
      </c>
      <c r="R4" s="7" t="s">
        <v>534</v>
      </c>
      <c r="S4" s="7" t="s">
        <v>534</v>
      </c>
      <c r="T4" s="7" t="s">
        <v>534</v>
      </c>
      <c r="U4" s="7" t="s">
        <v>534</v>
      </c>
      <c r="V4" s="7" t="s">
        <v>534</v>
      </c>
    </row>
    <row r="5" spans="1:23" s="1" customFormat="1" x14ac:dyDescent="0.2">
      <c r="A5" s="1" t="s">
        <v>4</v>
      </c>
      <c r="B5" s="19" t="s">
        <v>5</v>
      </c>
      <c r="C5" s="1" t="s">
        <v>6</v>
      </c>
      <c r="D5" s="1" t="s">
        <v>7</v>
      </c>
      <c r="E5" s="1" t="s">
        <v>6</v>
      </c>
      <c r="F5" s="1" t="s">
        <v>7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7" t="s">
        <v>17</v>
      </c>
      <c r="P5" s="7" t="s">
        <v>18</v>
      </c>
      <c r="Q5" s="7" t="s">
        <v>19</v>
      </c>
      <c r="R5" s="7" t="s">
        <v>20</v>
      </c>
      <c r="S5" s="7" t="s">
        <v>21</v>
      </c>
      <c r="T5" s="7" t="s">
        <v>23</v>
      </c>
      <c r="U5" s="7" t="s">
        <v>24</v>
      </c>
      <c r="V5" s="7" t="s">
        <v>25</v>
      </c>
      <c r="W5" s="4" t="s">
        <v>26</v>
      </c>
    </row>
    <row r="6" spans="1:23" s="1" customFormat="1" x14ac:dyDescent="0.2">
      <c r="A6" s="1" t="s">
        <v>535</v>
      </c>
      <c r="B6" s="1">
        <v>197.15469999999999</v>
      </c>
      <c r="C6" s="9">
        <f>AVERAGE(G6:N6)</f>
        <v>0.97148054392357397</v>
      </c>
      <c r="D6" s="9">
        <f>STDEV(G6:N6)</f>
        <v>0.19569787513437223</v>
      </c>
      <c r="E6" s="9">
        <f>AVERAGE(O6:V6)</f>
        <v>0.91374476730164378</v>
      </c>
      <c r="F6" s="9">
        <f>STDEV(O6:V6)</f>
        <v>0.26184888522139699</v>
      </c>
      <c r="G6" s="22">
        <v>1.1330368214521389</v>
      </c>
      <c r="H6" s="22">
        <v>0.80784951498026181</v>
      </c>
      <c r="I6" s="22">
        <v>0.67086475504888887</v>
      </c>
      <c r="J6" s="22">
        <v>1.0419182654193115</v>
      </c>
      <c r="K6" s="22">
        <v>1.1639680031146147</v>
      </c>
      <c r="L6" s="22">
        <v>1.0806479536983344</v>
      </c>
      <c r="M6" s="22">
        <v>1.1218463596893693</v>
      </c>
      <c r="N6" s="22">
        <v>0.75171267798567143</v>
      </c>
      <c r="O6" s="21">
        <v>1.0559087331340067</v>
      </c>
      <c r="P6" s="21">
        <v>1.3281719540732269</v>
      </c>
      <c r="Q6" s="21">
        <v>0.84595374545877788</v>
      </c>
      <c r="R6" s="21">
        <v>0.86480835687177382</v>
      </c>
      <c r="S6" s="21">
        <v>0.65921301305607616</v>
      </c>
      <c r="T6" s="21">
        <v>1.1874547999260179</v>
      </c>
      <c r="U6" s="21">
        <v>0.55017225648824641</v>
      </c>
      <c r="V6" s="21">
        <v>0.81827527940502431</v>
      </c>
      <c r="W6" s="10">
        <f>COUNTIF(G6:V6,"&gt;0")/16</f>
        <v>1</v>
      </c>
    </row>
    <row r="7" spans="1:23" s="1" customFormat="1" x14ac:dyDescent="0.2">
      <c r="A7" s="1" t="s">
        <v>536</v>
      </c>
      <c r="B7" s="1">
        <v>227.20169999999999</v>
      </c>
      <c r="C7" s="9">
        <f t="shared" ref="C7:C30" si="0">AVERAGE(G7:N7)</f>
        <v>15.866546200986958</v>
      </c>
      <c r="D7" s="9">
        <f t="shared" ref="D7:D30" si="1">STDEV(G7:N7)</f>
        <v>5.5028715176334595</v>
      </c>
      <c r="E7" s="9">
        <f t="shared" ref="E7:E30" si="2">AVERAGE(O7:V7)</f>
        <v>13.527724457117184</v>
      </c>
      <c r="F7" s="9">
        <f t="shared" ref="F7:F30" si="3">STDEV(O7:V7)</f>
        <v>4.6763266145951974</v>
      </c>
      <c r="G7" s="22">
        <v>14.639372818801451</v>
      </c>
      <c r="H7" s="22">
        <v>12.918206964330802</v>
      </c>
      <c r="I7" s="22">
        <v>9.5178503832068078</v>
      </c>
      <c r="J7" s="22">
        <v>18.675592090788594</v>
      </c>
      <c r="K7" s="22">
        <v>27.340526485436502</v>
      </c>
      <c r="L7" s="22">
        <v>14.435868086762238</v>
      </c>
      <c r="M7" s="22">
        <v>17.632207428775967</v>
      </c>
      <c r="N7" s="22">
        <v>11.772745349793299</v>
      </c>
      <c r="O7" s="21">
        <v>13.406110314760751</v>
      </c>
      <c r="P7" s="21">
        <v>14.903507564972847</v>
      </c>
      <c r="Q7" s="21">
        <v>11.976473844628984</v>
      </c>
      <c r="R7" s="21">
        <v>24.19932264541557</v>
      </c>
      <c r="S7" s="21">
        <v>9.420856204703469</v>
      </c>
      <c r="T7" s="21">
        <v>13.231223297835527</v>
      </c>
      <c r="U7" s="21">
        <v>10.76314854839608</v>
      </c>
      <c r="V7" s="21">
        <v>10.321153236224257</v>
      </c>
      <c r="W7" s="10">
        <f t="shared" ref="W7:W30" si="4">COUNTIF(G7:V7,"&gt;0")/16</f>
        <v>1</v>
      </c>
    </row>
    <row r="8" spans="1:23" s="1" customFormat="1" x14ac:dyDescent="0.2">
      <c r="A8" s="1" t="s">
        <v>537</v>
      </c>
      <c r="B8" s="1">
        <v>225.18600000000001</v>
      </c>
      <c r="C8" s="9">
        <f t="shared" si="0"/>
        <v>1.6734656538000168</v>
      </c>
      <c r="D8" s="9">
        <f t="shared" si="1"/>
        <v>0.88224337999198543</v>
      </c>
      <c r="E8" s="9">
        <f t="shared" si="2"/>
        <v>1.0910946966472199</v>
      </c>
      <c r="F8" s="9">
        <f t="shared" si="3"/>
        <v>0.47057951139854715</v>
      </c>
      <c r="G8" s="22">
        <v>1.1449877527659811</v>
      </c>
      <c r="H8" s="22">
        <v>1.7831999428259802</v>
      </c>
      <c r="I8" s="22">
        <v>0.84724387115481015</v>
      </c>
      <c r="J8" s="22">
        <v>2.0173692117980435</v>
      </c>
      <c r="K8" s="22">
        <v>3.4653922412381144</v>
      </c>
      <c r="L8" s="22">
        <v>1.3630487683568475</v>
      </c>
      <c r="M8" s="22">
        <v>2.046721816409157</v>
      </c>
      <c r="N8" s="22">
        <v>0.71976162585120074</v>
      </c>
      <c r="O8" s="21">
        <v>1.0920864025715027</v>
      </c>
      <c r="P8" s="21">
        <v>1.8812771358855747</v>
      </c>
      <c r="Q8" s="21">
        <v>0.8891500267296345</v>
      </c>
      <c r="R8" s="21">
        <v>1.735733029148212</v>
      </c>
      <c r="S8" s="21">
        <v>0.60455177265336957</v>
      </c>
      <c r="T8" s="21">
        <v>0.92957741252164294</v>
      </c>
      <c r="U8" s="21">
        <v>0.66592428391207426</v>
      </c>
      <c r="V8" s="21">
        <v>0.9304575097557497</v>
      </c>
      <c r="W8" s="10">
        <f t="shared" si="4"/>
        <v>1</v>
      </c>
    </row>
    <row r="9" spans="1:23" s="1" customFormat="1" x14ac:dyDescent="0.2">
      <c r="A9" s="1" t="s">
        <v>538</v>
      </c>
      <c r="B9" s="1">
        <v>241.21729999999999</v>
      </c>
      <c r="C9" s="9">
        <f t="shared" si="0"/>
        <v>6.6751414705588301</v>
      </c>
      <c r="D9" s="9">
        <f t="shared" si="1"/>
        <v>3.7064641790629245</v>
      </c>
      <c r="E9" s="9">
        <f t="shared" si="2"/>
        <v>4.6671004305088797</v>
      </c>
      <c r="F9" s="9">
        <f t="shared" si="3"/>
        <v>1.4083192367201074</v>
      </c>
      <c r="G9" s="22">
        <v>5.9598655579337683</v>
      </c>
      <c r="H9" s="22">
        <v>8.7062079813348667</v>
      </c>
      <c r="I9" s="22">
        <v>3.3603758640549923</v>
      </c>
      <c r="J9" s="22">
        <v>3.574814254783202</v>
      </c>
      <c r="K9" s="22">
        <v>13.626286469342999</v>
      </c>
      <c r="L9" s="22">
        <v>4.588217122316208</v>
      </c>
      <c r="M9" s="22">
        <v>9.8115632254337495</v>
      </c>
      <c r="N9" s="22">
        <v>3.7738012892708577</v>
      </c>
      <c r="O9" s="21">
        <v>4.7765106088382163</v>
      </c>
      <c r="P9" s="21">
        <v>5.4635527515362297</v>
      </c>
      <c r="Q9" s="21">
        <v>3.6595651639144866</v>
      </c>
      <c r="R9" s="21">
        <v>6.7496421894188403</v>
      </c>
      <c r="S9" s="21">
        <v>2.9023883563421977</v>
      </c>
      <c r="T9" s="21">
        <v>6.3689691112751117</v>
      </c>
      <c r="U9" s="21">
        <v>3.8406589719570756</v>
      </c>
      <c r="V9" s="21">
        <v>3.5755162907888849</v>
      </c>
      <c r="W9" s="10">
        <f t="shared" si="4"/>
        <v>1</v>
      </c>
    </row>
    <row r="10" spans="1:23" s="1" customFormat="1" x14ac:dyDescent="0.2">
      <c r="A10" s="1" t="s">
        <v>539</v>
      </c>
      <c r="B10" s="1">
        <v>255.233</v>
      </c>
      <c r="C10" s="9">
        <f t="shared" si="0"/>
        <v>448.97289466693405</v>
      </c>
      <c r="D10" s="9">
        <f t="shared" si="1"/>
        <v>31.252783148357597</v>
      </c>
      <c r="E10" s="9">
        <f t="shared" si="2"/>
        <v>472.55872524055496</v>
      </c>
      <c r="F10" s="9">
        <f t="shared" si="3"/>
        <v>24.726502367089566</v>
      </c>
      <c r="G10" s="22">
        <v>490.25275247138336</v>
      </c>
      <c r="H10" s="22">
        <v>413.07770183564844</v>
      </c>
      <c r="I10" s="22">
        <v>442.96839288665285</v>
      </c>
      <c r="J10" s="22">
        <v>460.44573196102829</v>
      </c>
      <c r="K10" s="22">
        <v>400.99498031286191</v>
      </c>
      <c r="L10" s="22">
        <v>458.35157052945078</v>
      </c>
      <c r="M10" s="22">
        <v>441.6066995646346</v>
      </c>
      <c r="N10" s="22">
        <v>484.08532777381208</v>
      </c>
      <c r="O10" s="21">
        <v>492.564585797137</v>
      </c>
      <c r="P10" s="21">
        <v>448.90270206564753</v>
      </c>
      <c r="Q10" s="21">
        <v>480.61130586276937</v>
      </c>
      <c r="R10" s="21">
        <v>490.0944635394016</v>
      </c>
      <c r="S10" s="21">
        <v>499.48083717788762</v>
      </c>
      <c r="T10" s="21">
        <v>475.03885233523391</v>
      </c>
      <c r="U10" s="21">
        <v>425.69015339486708</v>
      </c>
      <c r="V10" s="21">
        <v>468.08690175149582</v>
      </c>
      <c r="W10" s="10">
        <f t="shared" si="4"/>
        <v>1</v>
      </c>
    </row>
    <row r="11" spans="1:23" s="1" customFormat="1" x14ac:dyDescent="0.2">
      <c r="A11" s="1" t="s">
        <v>540</v>
      </c>
      <c r="B11" s="1">
        <v>253.21729999999999</v>
      </c>
      <c r="C11" s="9">
        <f t="shared" si="0"/>
        <v>18.153037556847114</v>
      </c>
      <c r="D11" s="9">
        <f t="shared" si="1"/>
        <v>14.892681079177708</v>
      </c>
      <c r="E11" s="9">
        <f t="shared" si="2"/>
        <v>9.844119743276968</v>
      </c>
      <c r="F11" s="9">
        <f t="shared" si="3"/>
        <v>5.5856174259964906</v>
      </c>
      <c r="G11" s="22">
        <v>8.4641827241738277</v>
      </c>
      <c r="H11" s="22">
        <v>22.885715316912464</v>
      </c>
      <c r="I11" s="22">
        <v>11.891619943048905</v>
      </c>
      <c r="J11" s="22">
        <v>9.9534542699012061</v>
      </c>
      <c r="K11" s="22">
        <v>51.489048637865011</v>
      </c>
      <c r="L11" s="22">
        <v>12.162881077961051</v>
      </c>
      <c r="M11" s="22">
        <v>22.884371118233588</v>
      </c>
      <c r="N11" s="22">
        <v>5.493027366680864</v>
      </c>
      <c r="O11" s="21">
        <v>10.082617020989687</v>
      </c>
      <c r="P11" s="21">
        <v>21.059309376250429</v>
      </c>
      <c r="Q11" s="21">
        <v>14.457657672956243</v>
      </c>
      <c r="R11" s="21">
        <v>6.0591491801915707</v>
      </c>
      <c r="S11" s="21">
        <v>6.0900968044127506</v>
      </c>
      <c r="T11" s="21">
        <v>5.0894777331699563</v>
      </c>
      <c r="U11" s="21">
        <v>10.519205568232975</v>
      </c>
      <c r="V11" s="21">
        <v>5.3954445900121382</v>
      </c>
      <c r="W11" s="10">
        <f t="shared" si="4"/>
        <v>1</v>
      </c>
    </row>
    <row r="12" spans="1:23" s="1" customFormat="1" x14ac:dyDescent="0.2">
      <c r="A12" s="1" t="s">
        <v>541</v>
      </c>
      <c r="B12" s="1">
        <v>249.18600000000001</v>
      </c>
      <c r="C12" s="9">
        <f t="shared" si="0"/>
        <v>0.46756655437182598</v>
      </c>
      <c r="D12" s="9">
        <f t="shared" si="1"/>
        <v>0.18030103414025345</v>
      </c>
      <c r="E12" s="9">
        <f t="shared" si="2"/>
        <v>0.34450739609219222</v>
      </c>
      <c r="F12" s="9">
        <f t="shared" si="3"/>
        <v>7.7948083359228731E-2</v>
      </c>
      <c r="G12" s="22">
        <v>0.48438529951367121</v>
      </c>
      <c r="H12" s="22">
        <v>0.30779633041802379</v>
      </c>
      <c r="I12" s="22">
        <v>0.30096766528240304</v>
      </c>
      <c r="J12" s="22">
        <v>0.36900391149910505</v>
      </c>
      <c r="K12" s="22">
        <v>0.8185146048813644</v>
      </c>
      <c r="L12" s="22">
        <v>0.41065171632984071</v>
      </c>
      <c r="M12" s="22">
        <v>0.64984448325531352</v>
      </c>
      <c r="N12" s="22">
        <v>0.3993684237948863</v>
      </c>
      <c r="O12" s="21">
        <v>0.30312835826736384</v>
      </c>
      <c r="P12" s="21">
        <v>0.34580243756038576</v>
      </c>
      <c r="Q12" s="21">
        <v>0.33073941684815683</v>
      </c>
      <c r="R12" s="21">
        <v>0.34074831503852965</v>
      </c>
      <c r="S12" s="21">
        <v>0.28255302029627333</v>
      </c>
      <c r="T12" s="21">
        <v>0.48872695836452229</v>
      </c>
      <c r="U12" s="21">
        <v>0.2436585932628047</v>
      </c>
      <c r="V12" s="21">
        <v>0.42070206909950114</v>
      </c>
      <c r="W12" s="10">
        <f t="shared" si="4"/>
        <v>1</v>
      </c>
    </row>
    <row r="13" spans="1:23" s="1" customFormat="1" x14ac:dyDescent="0.2">
      <c r="A13" s="1" t="s">
        <v>542</v>
      </c>
      <c r="B13" s="1">
        <v>269.24860000000001</v>
      </c>
      <c r="C13" s="9">
        <f t="shared" si="0"/>
        <v>2.6031039078752034</v>
      </c>
      <c r="D13" s="9">
        <f t="shared" si="1"/>
        <v>0.9483166752615021</v>
      </c>
      <c r="E13" s="9">
        <f t="shared" si="2"/>
        <v>2.1853728592170425</v>
      </c>
      <c r="F13" s="9">
        <f t="shared" si="3"/>
        <v>0.67651784542670601</v>
      </c>
      <c r="G13" s="22">
        <v>2.3850968438467297</v>
      </c>
      <c r="H13" s="22">
        <v>3.4269866401817053</v>
      </c>
      <c r="I13" s="22">
        <v>1.7737727947773825</v>
      </c>
      <c r="J13" s="22">
        <v>1.8397455613537876</v>
      </c>
      <c r="K13" s="22">
        <v>4.2530669685428268</v>
      </c>
      <c r="L13" s="22">
        <v>2.0577846794333619</v>
      </c>
      <c r="M13" s="22">
        <v>3.3415666515430607</v>
      </c>
      <c r="N13" s="22">
        <v>1.7468111233227701</v>
      </c>
      <c r="O13" s="21">
        <v>2.2905568233637488</v>
      </c>
      <c r="P13" s="21">
        <v>2.195811596475735</v>
      </c>
      <c r="Q13" s="21">
        <v>1.723269713375434</v>
      </c>
      <c r="R13" s="21">
        <v>2.6411274101767996</v>
      </c>
      <c r="S13" s="21">
        <v>1.5437557369295605</v>
      </c>
      <c r="T13" s="21">
        <v>3.5913112088311263</v>
      </c>
      <c r="U13" s="21">
        <v>1.774947776624161</v>
      </c>
      <c r="V13" s="21">
        <v>1.7222026079597745</v>
      </c>
      <c r="W13" s="10">
        <f t="shared" si="4"/>
        <v>1</v>
      </c>
    </row>
    <row r="14" spans="1:23" s="1" customFormat="1" x14ac:dyDescent="0.2">
      <c r="A14" s="1" t="s">
        <v>543</v>
      </c>
      <c r="B14" s="1">
        <v>283.26429999999999</v>
      </c>
      <c r="C14" s="9">
        <f t="shared" si="0"/>
        <v>272.96599840494713</v>
      </c>
      <c r="D14" s="9">
        <f t="shared" si="1"/>
        <v>34.17908202339639</v>
      </c>
      <c r="E14" s="9">
        <f t="shared" si="2"/>
        <v>303.78292919585459</v>
      </c>
      <c r="F14" s="9">
        <f t="shared" si="3"/>
        <v>32.403197673963156</v>
      </c>
      <c r="G14" s="22">
        <v>310.41162789668113</v>
      </c>
      <c r="H14" s="22">
        <v>247.82448026443308</v>
      </c>
      <c r="I14" s="22">
        <v>300.5586104753682</v>
      </c>
      <c r="J14" s="22">
        <v>288.9287335266585</v>
      </c>
      <c r="K14" s="22">
        <v>213.53863837286454</v>
      </c>
      <c r="L14" s="22">
        <v>261.9201486985188</v>
      </c>
      <c r="M14" s="22">
        <v>254.13255551038765</v>
      </c>
      <c r="N14" s="22">
        <v>306.41319249466511</v>
      </c>
      <c r="O14" s="21">
        <v>305.48358271131747</v>
      </c>
      <c r="P14" s="21">
        <v>269.19338790209497</v>
      </c>
      <c r="Q14" s="21">
        <v>272.41232651960019</v>
      </c>
      <c r="R14" s="21">
        <v>291.78247579996622</v>
      </c>
      <c r="S14" s="21">
        <v>326.67154276436912</v>
      </c>
      <c r="T14" s="21">
        <v>358.12381328249569</v>
      </c>
      <c r="U14" s="21">
        <v>275.50403401715801</v>
      </c>
      <c r="V14" s="21">
        <v>331.09227056983491</v>
      </c>
      <c r="W14" s="10">
        <f t="shared" si="4"/>
        <v>1</v>
      </c>
    </row>
    <row r="15" spans="1:23" s="1" customFormat="1" x14ac:dyDescent="0.2">
      <c r="A15" s="1" t="s">
        <v>544</v>
      </c>
      <c r="B15" s="1">
        <v>281.24860000000001</v>
      </c>
      <c r="C15" s="9">
        <f t="shared" si="0"/>
        <v>113.89283258681144</v>
      </c>
      <c r="D15" s="9">
        <f t="shared" si="1"/>
        <v>21.760116456288703</v>
      </c>
      <c r="E15" s="9">
        <f t="shared" si="2"/>
        <v>106.38856359845705</v>
      </c>
      <c r="F15" s="9">
        <f t="shared" si="3"/>
        <v>28.025847953126039</v>
      </c>
      <c r="G15" s="22">
        <v>90.452785287352143</v>
      </c>
      <c r="H15" s="22">
        <v>131.34474525183523</v>
      </c>
      <c r="I15" s="22">
        <v>103.7190189644176</v>
      </c>
      <c r="J15" s="22">
        <v>104.2682761471724</v>
      </c>
      <c r="K15" s="22">
        <v>153.37639552758205</v>
      </c>
      <c r="L15" s="22">
        <v>113.20749559926811</v>
      </c>
      <c r="M15" s="22">
        <v>124.99806448091827</v>
      </c>
      <c r="N15" s="22">
        <v>89.775879435945583</v>
      </c>
      <c r="O15" s="21">
        <v>99.554057599338208</v>
      </c>
      <c r="P15" s="21">
        <v>130.61715045657283</v>
      </c>
      <c r="Q15" s="21">
        <v>113.35538194261441</v>
      </c>
      <c r="R15" s="21">
        <v>117.97320757606943</v>
      </c>
      <c r="S15" s="21">
        <v>81.042777467050243</v>
      </c>
      <c r="T15" s="21">
        <v>66.663328157676077</v>
      </c>
      <c r="U15" s="21">
        <v>152.86534120919234</v>
      </c>
      <c r="V15" s="21">
        <v>89.03726437914284</v>
      </c>
      <c r="W15" s="10">
        <f t="shared" si="4"/>
        <v>1</v>
      </c>
    </row>
    <row r="16" spans="1:23" s="1" customFormat="1" x14ac:dyDescent="0.2">
      <c r="A16" s="1" t="s">
        <v>545</v>
      </c>
      <c r="B16" s="1">
        <v>279.233</v>
      </c>
      <c r="C16" s="9">
        <f t="shared" si="0"/>
        <v>65.326393425317917</v>
      </c>
      <c r="D16" s="9">
        <f t="shared" si="1"/>
        <v>17.611970010986116</v>
      </c>
      <c r="E16" s="9">
        <f t="shared" si="2"/>
        <v>47.211138852229638</v>
      </c>
      <c r="F16" s="9">
        <f t="shared" si="3"/>
        <v>14.294348214614859</v>
      </c>
      <c r="G16" s="22">
        <v>44.170512755257825</v>
      </c>
      <c r="H16" s="22">
        <v>98.808984176562646</v>
      </c>
      <c r="I16" s="22">
        <v>57.315152193760966</v>
      </c>
      <c r="J16" s="22">
        <v>63.548313363906665</v>
      </c>
      <c r="K16" s="22">
        <v>75.786054111603988</v>
      </c>
      <c r="L16" s="22">
        <v>73.938654592302257</v>
      </c>
      <c r="M16" s="22">
        <v>62.20994307316888</v>
      </c>
      <c r="N16" s="22">
        <v>46.833533135980176</v>
      </c>
      <c r="O16" s="21">
        <v>34.523667342616662</v>
      </c>
      <c r="P16" s="21">
        <v>57.67862335731936</v>
      </c>
      <c r="Q16" s="21">
        <v>65.999715735750229</v>
      </c>
      <c r="R16" s="21">
        <v>42.397184661728446</v>
      </c>
      <c r="S16" s="21">
        <v>38.163277202118287</v>
      </c>
      <c r="T16" s="21">
        <v>29.464872417739102</v>
      </c>
      <c r="U16" s="21">
        <v>66.428894628137058</v>
      </c>
      <c r="V16" s="21">
        <v>43.032875472428003</v>
      </c>
      <c r="W16" s="10">
        <f t="shared" si="4"/>
        <v>1</v>
      </c>
    </row>
    <row r="17" spans="1:23" s="1" customFormat="1" x14ac:dyDescent="0.2">
      <c r="A17" s="1" t="s">
        <v>546</v>
      </c>
      <c r="B17" s="1">
        <v>277.21730000000002</v>
      </c>
      <c r="C17" s="9">
        <f t="shared" si="0"/>
        <v>3.2500496572643724</v>
      </c>
      <c r="D17" s="9">
        <f t="shared" si="1"/>
        <v>1.0885165845510101</v>
      </c>
      <c r="E17" s="9">
        <f t="shared" si="2"/>
        <v>3.1568177533762558</v>
      </c>
      <c r="F17" s="9">
        <f t="shared" si="3"/>
        <v>1.3873401306953419</v>
      </c>
      <c r="G17" s="22">
        <v>3.3281530390124963</v>
      </c>
      <c r="H17" s="22">
        <v>3.2780215653500497</v>
      </c>
      <c r="I17" s="22">
        <v>2.6820680429348829</v>
      </c>
      <c r="J17" s="22">
        <v>2.4582486248363713</v>
      </c>
      <c r="K17" s="22">
        <v>5.7345224609098571</v>
      </c>
      <c r="L17" s="22">
        <v>2.7437794516379514</v>
      </c>
      <c r="M17" s="22">
        <v>3.4562572321812643</v>
      </c>
      <c r="N17" s="22">
        <v>2.3193468412521061</v>
      </c>
      <c r="O17" s="21">
        <v>3.012727775090192</v>
      </c>
      <c r="P17" s="21">
        <v>3.161758395393258</v>
      </c>
      <c r="Q17" s="21">
        <v>3.3181415630480973</v>
      </c>
      <c r="R17" s="21">
        <v>6.3652007281481868</v>
      </c>
      <c r="S17" s="21">
        <v>2.1249427407404911</v>
      </c>
      <c r="T17" s="21">
        <v>1.894881132523887</v>
      </c>
      <c r="U17" s="21">
        <v>2.8234615377569225</v>
      </c>
      <c r="V17" s="21">
        <v>2.5534281543090116</v>
      </c>
      <c r="W17" s="10">
        <f t="shared" si="4"/>
        <v>1</v>
      </c>
    </row>
    <row r="18" spans="1:23" s="1" customFormat="1" x14ac:dyDescent="0.2">
      <c r="A18" s="1" t="s">
        <v>547</v>
      </c>
      <c r="B18" s="1">
        <v>311.29559999999998</v>
      </c>
      <c r="C18" s="9">
        <f t="shared" si="0"/>
        <v>1.7117521681850834</v>
      </c>
      <c r="D18" s="9">
        <f t="shared" si="1"/>
        <v>0.16679428103545815</v>
      </c>
      <c r="E18" s="9">
        <f t="shared" si="2"/>
        <v>1.9534788664594906</v>
      </c>
      <c r="F18" s="9">
        <f t="shared" si="3"/>
        <v>0.70420564651296724</v>
      </c>
      <c r="G18" s="22">
        <v>1.8780781878691144</v>
      </c>
      <c r="H18" s="22">
        <v>1.6220310542932157</v>
      </c>
      <c r="I18" s="22">
        <v>1.6801339450533526</v>
      </c>
      <c r="J18" s="22">
        <v>1.4725646636179475</v>
      </c>
      <c r="K18" s="22">
        <v>1.9797000935905273</v>
      </c>
      <c r="L18" s="22">
        <v>1.7326915109613017</v>
      </c>
      <c r="M18" s="22">
        <v>1.5546354977416086</v>
      </c>
      <c r="N18" s="22">
        <v>1.7741823923536</v>
      </c>
      <c r="O18" s="21">
        <v>2.1560962313285104</v>
      </c>
      <c r="P18" s="21">
        <v>1.5858506681723084</v>
      </c>
      <c r="Q18" s="21">
        <v>1.3301011359550758</v>
      </c>
      <c r="R18" s="21">
        <v>3.0435749104247365</v>
      </c>
      <c r="S18" s="21">
        <v>1.4787561045448374</v>
      </c>
      <c r="T18" s="21">
        <v>3.0026677826451129</v>
      </c>
      <c r="U18" s="21">
        <v>1.451257510536279</v>
      </c>
      <c r="V18" s="21">
        <v>1.5795265880690625</v>
      </c>
      <c r="W18" s="10">
        <f t="shared" si="4"/>
        <v>1</v>
      </c>
    </row>
    <row r="19" spans="1:23" s="1" customFormat="1" x14ac:dyDescent="0.2">
      <c r="A19" s="1" t="s">
        <v>548</v>
      </c>
      <c r="B19" s="1">
        <v>309.2799</v>
      </c>
      <c r="C19" s="9">
        <f t="shared" si="0"/>
        <v>1.1232717875362019</v>
      </c>
      <c r="D19" s="9">
        <f t="shared" si="1"/>
        <v>0.2955521404007479</v>
      </c>
      <c r="E19" s="9">
        <f t="shared" si="2"/>
        <v>0.81861695849757699</v>
      </c>
      <c r="F19" s="9">
        <f t="shared" si="3"/>
        <v>0.1881372074010963</v>
      </c>
      <c r="G19" s="22">
        <v>0.83653935139713964</v>
      </c>
      <c r="H19" s="22">
        <v>1.4886064450804621</v>
      </c>
      <c r="I19" s="22">
        <v>0.6951277362891628</v>
      </c>
      <c r="J19" s="22">
        <v>0.94131121446798238</v>
      </c>
      <c r="K19" s="22">
        <v>1.5041532280526488</v>
      </c>
      <c r="L19" s="22">
        <v>1.0400370226711111</v>
      </c>
      <c r="M19" s="22">
        <v>1.2427140858536185</v>
      </c>
      <c r="N19" s="22">
        <v>1.2376852164774899</v>
      </c>
      <c r="O19" s="21">
        <v>0.81684359525600581</v>
      </c>
      <c r="P19" s="21">
        <v>0.95760635823883944</v>
      </c>
      <c r="Q19" s="21">
        <v>0.81995611760692699</v>
      </c>
      <c r="R19" s="21">
        <v>0.99631543319211868</v>
      </c>
      <c r="S19" s="21">
        <v>0.49054894141187372</v>
      </c>
      <c r="T19" s="21">
        <v>0.76279714137647603</v>
      </c>
      <c r="U19" s="21">
        <v>1.057175165367767</v>
      </c>
      <c r="V19" s="21">
        <v>0.64769291553060826</v>
      </c>
      <c r="W19" s="10">
        <f t="shared" si="4"/>
        <v>1</v>
      </c>
    </row>
    <row r="20" spans="1:23" s="1" customFormat="1" x14ac:dyDescent="0.2">
      <c r="A20" s="1" t="s">
        <v>549</v>
      </c>
      <c r="B20" s="1">
        <v>307.26429999999999</v>
      </c>
      <c r="C20" s="9">
        <f t="shared" si="0"/>
        <v>0.96731515438327031</v>
      </c>
      <c r="D20" s="9">
        <f t="shared" si="1"/>
        <v>0.25712107736793743</v>
      </c>
      <c r="E20" s="9">
        <f t="shared" si="2"/>
        <v>0.63847446803241359</v>
      </c>
      <c r="F20" s="9">
        <f t="shared" si="3"/>
        <v>0.20109586379725233</v>
      </c>
      <c r="G20" s="22">
        <v>0.58108553307385524</v>
      </c>
      <c r="H20" s="22">
        <v>1.1032178264641916</v>
      </c>
      <c r="I20" s="22">
        <v>0.7072696439402878</v>
      </c>
      <c r="J20" s="22">
        <v>0.83836748289590957</v>
      </c>
      <c r="K20" s="22">
        <v>1.2376615540952705</v>
      </c>
      <c r="L20" s="22">
        <v>1.3035408084043265</v>
      </c>
      <c r="M20" s="22">
        <v>1.0937201621506942</v>
      </c>
      <c r="N20" s="22">
        <v>0.8736582240416273</v>
      </c>
      <c r="O20" s="21">
        <v>0.60464840028276523</v>
      </c>
      <c r="P20" s="21">
        <v>0.95406749221425136</v>
      </c>
      <c r="Q20" s="21">
        <v>0.62375687658134971</v>
      </c>
      <c r="R20" s="21">
        <v>0.27749996363233165</v>
      </c>
      <c r="S20" s="21">
        <v>0.54150705681502143</v>
      </c>
      <c r="T20" s="21">
        <v>0.6671244402322023</v>
      </c>
      <c r="U20" s="21">
        <v>0.83882167323327483</v>
      </c>
      <c r="V20" s="21">
        <v>0.60036984126811244</v>
      </c>
      <c r="W20" s="10">
        <f t="shared" si="4"/>
        <v>1</v>
      </c>
    </row>
    <row r="21" spans="1:23" s="1" customFormat="1" x14ac:dyDescent="0.2">
      <c r="A21" s="1" t="s">
        <v>550</v>
      </c>
      <c r="B21" s="1">
        <v>305.24860000000001</v>
      </c>
      <c r="C21" s="9">
        <f t="shared" si="0"/>
        <v>3.5389338077723753</v>
      </c>
      <c r="D21" s="9">
        <f t="shared" si="1"/>
        <v>0.81980892022244767</v>
      </c>
      <c r="E21" s="9">
        <f t="shared" si="2"/>
        <v>3.0657330121117909</v>
      </c>
      <c r="F21" s="9">
        <f t="shared" si="3"/>
        <v>1.2139305836013528</v>
      </c>
      <c r="G21" s="22">
        <v>2.1659386447548021</v>
      </c>
      <c r="H21" s="22">
        <v>3.8132980451995744</v>
      </c>
      <c r="I21" s="22">
        <v>4.9808868833103128</v>
      </c>
      <c r="J21" s="22">
        <v>3.3091017080666205</v>
      </c>
      <c r="K21" s="22">
        <v>2.9129571251410638</v>
      </c>
      <c r="L21" s="22">
        <v>3.8657692193681474</v>
      </c>
      <c r="M21" s="22">
        <v>3.8511476127180124</v>
      </c>
      <c r="N21" s="22">
        <v>3.4123712236204717</v>
      </c>
      <c r="O21" s="21">
        <v>2.7821186140492515</v>
      </c>
      <c r="P21" s="21">
        <v>4.0031114010799342</v>
      </c>
      <c r="Q21" s="21">
        <v>3.0394948736618432</v>
      </c>
      <c r="R21" s="21">
        <v>0.94009047042638261</v>
      </c>
      <c r="S21" s="21">
        <v>2.4223891231136871</v>
      </c>
      <c r="T21" s="21">
        <v>2.9260187428967037</v>
      </c>
      <c r="U21" s="21">
        <v>5.1555152071940631</v>
      </c>
      <c r="V21" s="21">
        <v>3.2571256644724613</v>
      </c>
      <c r="W21" s="10">
        <f t="shared" si="4"/>
        <v>1</v>
      </c>
    </row>
    <row r="22" spans="1:23" s="1" customFormat="1" x14ac:dyDescent="0.2">
      <c r="A22" s="1" t="s">
        <v>551</v>
      </c>
      <c r="B22" s="1">
        <v>303.233</v>
      </c>
      <c r="C22" s="9">
        <f t="shared" si="0"/>
        <v>29.414935492708658</v>
      </c>
      <c r="D22" s="9">
        <f t="shared" si="1"/>
        <v>8.4976584868631519</v>
      </c>
      <c r="E22" s="9">
        <f t="shared" si="2"/>
        <v>19.191735271994052</v>
      </c>
      <c r="F22" s="9">
        <f t="shared" si="3"/>
        <v>8.584032901037375</v>
      </c>
      <c r="G22" s="22">
        <v>13.136336993925607</v>
      </c>
      <c r="H22" s="22">
        <v>31.788493090060577</v>
      </c>
      <c r="I22" s="22">
        <v>42.528056419171385</v>
      </c>
      <c r="J22" s="22">
        <v>24.965746843293783</v>
      </c>
      <c r="K22" s="22">
        <v>27.155733662288906</v>
      </c>
      <c r="L22" s="22">
        <v>32.938609072730578</v>
      </c>
      <c r="M22" s="22">
        <v>34.375504312116632</v>
      </c>
      <c r="N22" s="22">
        <v>28.431003548081787</v>
      </c>
      <c r="O22" s="21">
        <v>16.899017770903047</v>
      </c>
      <c r="P22" s="21">
        <v>23.861383711298842</v>
      </c>
      <c r="Q22" s="21">
        <v>17.289969886623872</v>
      </c>
      <c r="R22" s="21">
        <v>1.0921077130410937</v>
      </c>
      <c r="S22" s="21">
        <v>18.143924445667459</v>
      </c>
      <c r="T22" s="21">
        <v>20.530673854733529</v>
      </c>
      <c r="U22" s="21">
        <v>29.343502447405601</v>
      </c>
      <c r="V22" s="21">
        <v>26.373302346278994</v>
      </c>
      <c r="W22" s="10">
        <f t="shared" si="4"/>
        <v>1</v>
      </c>
    </row>
    <row r="23" spans="1:23" s="1" customFormat="1" x14ac:dyDescent="0.2">
      <c r="A23" s="1" t="s">
        <v>552</v>
      </c>
      <c r="B23" s="1">
        <v>301.21730000000002</v>
      </c>
      <c r="C23" s="9">
        <f t="shared" si="0"/>
        <v>1.439326229712601</v>
      </c>
      <c r="D23" s="9">
        <f t="shared" si="1"/>
        <v>0.29831136182850598</v>
      </c>
      <c r="E23" s="9">
        <f t="shared" si="2"/>
        <v>1.3386876032293582</v>
      </c>
      <c r="F23" s="9">
        <f t="shared" si="3"/>
        <v>0.28495288894547155</v>
      </c>
      <c r="G23" s="22">
        <v>1.5805770813959024</v>
      </c>
      <c r="H23" s="22">
        <v>1.1917240935772766</v>
      </c>
      <c r="I23" s="22">
        <v>1.2259340227913993</v>
      </c>
      <c r="J23" s="22">
        <v>1.3878285851365486</v>
      </c>
      <c r="K23" s="22">
        <v>1.8193510594733746</v>
      </c>
      <c r="L23" s="22">
        <v>1.1708468134219787</v>
      </c>
      <c r="M23" s="22">
        <v>1.9179288870029092</v>
      </c>
      <c r="N23" s="22">
        <v>1.2204192949014201</v>
      </c>
      <c r="O23" s="21">
        <v>1.4554508970199498</v>
      </c>
      <c r="P23" s="21">
        <v>1.3796853914304501</v>
      </c>
      <c r="Q23" s="21">
        <v>1.1813114744251001</v>
      </c>
      <c r="R23" s="21">
        <v>1.9523473842181804</v>
      </c>
      <c r="S23" s="21">
        <v>0.99379713107382284</v>
      </c>
      <c r="T23" s="21">
        <v>1.3066158284430367</v>
      </c>
      <c r="U23" s="21">
        <v>1.2628364925206024</v>
      </c>
      <c r="V23" s="21">
        <v>1.1774562267037241</v>
      </c>
      <c r="W23" s="10">
        <f t="shared" si="4"/>
        <v>1</v>
      </c>
    </row>
    <row r="24" spans="1:23" s="1" customFormat="1" x14ac:dyDescent="0.2">
      <c r="A24" s="1" t="s">
        <v>553</v>
      </c>
      <c r="B24" s="1">
        <v>333.2799</v>
      </c>
      <c r="C24" s="9">
        <f t="shared" si="0"/>
        <v>7.8039154281452389E-2</v>
      </c>
      <c r="D24" s="9">
        <f t="shared" si="1"/>
        <v>7.4858422749395234E-2</v>
      </c>
      <c r="E24" s="9">
        <f t="shared" si="2"/>
        <v>3.8007878705875991E-2</v>
      </c>
      <c r="F24" s="9">
        <f t="shared" si="3"/>
        <v>3.2953588872305331E-2</v>
      </c>
      <c r="G24" s="22">
        <v>1.6132374665268782E-2</v>
      </c>
      <c r="H24" s="22">
        <v>0.24895003536253535</v>
      </c>
      <c r="I24" s="22">
        <v>5.353235162113177E-2</v>
      </c>
      <c r="J24" s="22">
        <v>2.7715086944014814E-2</v>
      </c>
      <c r="K24" s="22">
        <v>9.7996574049241184E-2</v>
      </c>
      <c r="L24" s="22">
        <v>8.6802241225206925E-2</v>
      </c>
      <c r="M24" s="22">
        <v>6.3876801148604154E-2</v>
      </c>
      <c r="N24" s="22">
        <v>2.9307769235616035E-2</v>
      </c>
      <c r="O24" s="21">
        <v>1.6496956808757283E-2</v>
      </c>
      <c r="P24" s="21">
        <v>0.10721270847499727</v>
      </c>
      <c r="Q24" s="21">
        <v>5.5999806847184148E-2</v>
      </c>
      <c r="R24" s="21">
        <v>1.1476733698449712E-2</v>
      </c>
      <c r="S24" s="21">
        <v>1.2641340739126559E-2</v>
      </c>
      <c r="T24" s="21">
        <v>1.702575219681636E-2</v>
      </c>
      <c r="U24" s="21">
        <v>3.1300830535358475E-2</v>
      </c>
      <c r="V24" s="21">
        <v>5.1908900346318128E-2</v>
      </c>
      <c r="W24" s="10">
        <f t="shared" si="4"/>
        <v>1</v>
      </c>
    </row>
    <row r="25" spans="1:23" s="1" customFormat="1" x14ac:dyDescent="0.2">
      <c r="A25" s="1" t="s">
        <v>554</v>
      </c>
      <c r="B25" s="1">
        <v>331.26429999999999</v>
      </c>
      <c r="C25" s="9">
        <f t="shared" si="0"/>
        <v>0.7507582076202699</v>
      </c>
      <c r="D25" s="9">
        <f t="shared" si="1"/>
        <v>0.36365859053676453</v>
      </c>
      <c r="E25" s="9">
        <f t="shared" si="2"/>
        <v>0.35398386005570631</v>
      </c>
      <c r="F25" s="9">
        <f t="shared" si="3"/>
        <v>0.20568440868895627</v>
      </c>
      <c r="G25" s="22">
        <v>0.64875153560950349</v>
      </c>
      <c r="H25" s="22">
        <v>1.598117126400896</v>
      </c>
      <c r="I25" s="22">
        <v>0.5674044510174362</v>
      </c>
      <c r="J25" s="22">
        <v>0.85243078629861202</v>
      </c>
      <c r="K25" s="22">
        <v>0.72688470013741968</v>
      </c>
      <c r="L25" s="22">
        <v>0.57367592864470873</v>
      </c>
      <c r="M25" s="22">
        <v>0.43462501733652881</v>
      </c>
      <c r="N25" s="22">
        <v>0.60417611551705452</v>
      </c>
      <c r="O25" s="21">
        <v>0.43013990916180539</v>
      </c>
      <c r="P25" s="21">
        <v>0.70315783660546338</v>
      </c>
      <c r="Q25" s="21">
        <v>0.28168136237647246</v>
      </c>
      <c r="R25" s="21">
        <v>4.2106812141240131E-2</v>
      </c>
      <c r="S25" s="21">
        <v>0.20726533253943896</v>
      </c>
      <c r="T25" s="21">
        <v>0.30075572143924117</v>
      </c>
      <c r="U25" s="21">
        <v>0.31305385468882496</v>
      </c>
      <c r="V25" s="21">
        <v>0.5537100514931641</v>
      </c>
      <c r="W25" s="10">
        <f t="shared" si="4"/>
        <v>1</v>
      </c>
    </row>
    <row r="26" spans="1:23" s="1" customFormat="1" x14ac:dyDescent="0.2">
      <c r="A26" s="1" t="s">
        <v>555</v>
      </c>
      <c r="B26" s="1">
        <v>329.24860000000001</v>
      </c>
      <c r="C26" s="9">
        <f t="shared" si="0"/>
        <v>1.6227234899954519</v>
      </c>
      <c r="D26" s="9">
        <f t="shared" si="1"/>
        <v>0.63301302899364942</v>
      </c>
      <c r="E26" s="9">
        <f t="shared" si="2"/>
        <v>1.025331936196906</v>
      </c>
      <c r="F26" s="9">
        <f t="shared" si="3"/>
        <v>0.45025472634436725</v>
      </c>
      <c r="G26" s="22">
        <v>0.93848831945522848</v>
      </c>
      <c r="H26" s="22">
        <v>2.78650771640587</v>
      </c>
      <c r="I26" s="22">
        <v>1.5269197778393331</v>
      </c>
      <c r="J26" s="22">
        <v>1.2301891646205385</v>
      </c>
      <c r="K26" s="22">
        <v>2.3128277015801695</v>
      </c>
      <c r="L26" s="22">
        <v>1.7083101518281043</v>
      </c>
      <c r="M26" s="22">
        <v>1.0952807618808815</v>
      </c>
      <c r="N26" s="22">
        <v>1.3832643263534896</v>
      </c>
      <c r="O26" s="21">
        <v>1.4421301136586218</v>
      </c>
      <c r="P26" s="21">
        <v>1.7845115260321578</v>
      </c>
      <c r="Q26" s="21">
        <v>0.82963820071110395</v>
      </c>
      <c r="R26" s="21">
        <v>0.34270475522475297</v>
      </c>
      <c r="S26" s="21">
        <v>0.77970156213652131</v>
      </c>
      <c r="T26" s="21">
        <v>0.97024540648489066</v>
      </c>
      <c r="U26" s="21">
        <v>0.80171593769185956</v>
      </c>
      <c r="V26" s="21">
        <v>1.2520079876353396</v>
      </c>
      <c r="W26" s="10">
        <f t="shared" si="4"/>
        <v>1</v>
      </c>
    </row>
    <row r="27" spans="1:23" s="1" customFormat="1" x14ac:dyDescent="0.2">
      <c r="A27" s="1" t="s">
        <v>556</v>
      </c>
      <c r="B27" s="1">
        <v>327.233</v>
      </c>
      <c r="C27" s="9">
        <f t="shared" si="0"/>
        <v>8.4832843602264809</v>
      </c>
      <c r="D27" s="9">
        <f t="shared" si="1"/>
        <v>1.7434737655288322</v>
      </c>
      <c r="E27" s="9">
        <f t="shared" si="2"/>
        <v>5.8660903774254614</v>
      </c>
      <c r="F27" s="9">
        <f t="shared" si="3"/>
        <v>2.6488784449971998</v>
      </c>
      <c r="G27" s="22">
        <v>5.3443954815981929</v>
      </c>
      <c r="H27" s="22">
        <v>9.0953449473178782</v>
      </c>
      <c r="I27" s="22">
        <v>10.428796929257466</v>
      </c>
      <c r="J27" s="22">
        <v>7.8429071424219696</v>
      </c>
      <c r="K27" s="22">
        <v>8.5517193987942548</v>
      </c>
      <c r="L27" s="22">
        <v>9.2718305019106513</v>
      </c>
      <c r="M27" s="22">
        <v>10.420998608166958</v>
      </c>
      <c r="N27" s="22">
        <v>6.9102818723444788</v>
      </c>
      <c r="O27" s="21">
        <v>5.1943974269089512</v>
      </c>
      <c r="P27" s="21">
        <v>7.8385939868671777</v>
      </c>
      <c r="Q27" s="21">
        <v>4.9353420182388588</v>
      </c>
      <c r="R27" s="21">
        <v>4.5606342368109301E-2</v>
      </c>
      <c r="S27" s="21">
        <v>5.8989971223316333</v>
      </c>
      <c r="T27" s="21">
        <v>7.4435874819594208</v>
      </c>
      <c r="U27" s="21">
        <v>8.0752200948415762</v>
      </c>
      <c r="V27" s="21">
        <v>7.4969785458879601</v>
      </c>
      <c r="W27" s="10">
        <f t="shared" si="4"/>
        <v>1</v>
      </c>
    </row>
    <row r="28" spans="1:23" s="1" customFormat="1" x14ac:dyDescent="0.2">
      <c r="A28" s="1" t="s">
        <v>557</v>
      </c>
      <c r="B28" s="1">
        <v>365.34249999999997</v>
      </c>
      <c r="C28" s="9">
        <f t="shared" si="0"/>
        <v>3.8435244357627234E-2</v>
      </c>
      <c r="D28" s="9">
        <f t="shared" si="1"/>
        <v>3.7272746612004241E-2</v>
      </c>
      <c r="E28" s="9">
        <f t="shared" si="2"/>
        <v>2.431002780869735E-2</v>
      </c>
      <c r="F28" s="9">
        <f t="shared" si="3"/>
        <v>2.8507240043102854E-2</v>
      </c>
      <c r="G28" s="22">
        <v>3.1095846879740596E-2</v>
      </c>
      <c r="H28" s="22">
        <v>8.087456337703712E-2</v>
      </c>
      <c r="I28" s="22">
        <v>0</v>
      </c>
      <c r="J28" s="22">
        <v>0</v>
      </c>
      <c r="K28" s="22">
        <v>0.10346050553438224</v>
      </c>
      <c r="L28" s="22">
        <v>3.2605503785587873E-2</v>
      </c>
      <c r="M28" s="22">
        <v>4.5553433151038304E-2</v>
      </c>
      <c r="N28" s="22">
        <v>1.3892102133231705E-2</v>
      </c>
      <c r="O28" s="21">
        <v>3.194180310687432E-2</v>
      </c>
      <c r="P28" s="21">
        <v>7.9133585324141414E-2</v>
      </c>
      <c r="Q28" s="21">
        <v>7.9772136470650234E-3</v>
      </c>
      <c r="R28" s="21">
        <v>5.3106050057286219E-2</v>
      </c>
      <c r="S28" s="21">
        <v>1.0439360437585364E-2</v>
      </c>
      <c r="T28" s="21">
        <v>0</v>
      </c>
      <c r="U28" s="21">
        <v>0</v>
      </c>
      <c r="V28" s="21">
        <v>1.1882209896626462E-2</v>
      </c>
      <c r="W28" s="10">
        <f t="shared" si="4"/>
        <v>0.75</v>
      </c>
    </row>
    <row r="29" spans="1:23" s="1" customFormat="1" x14ac:dyDescent="0.2">
      <c r="A29" s="1" t="s">
        <v>558</v>
      </c>
      <c r="B29" s="1">
        <v>363.32600000000002</v>
      </c>
      <c r="C29" s="9">
        <f t="shared" si="0"/>
        <v>7.3025733494950125E-3</v>
      </c>
      <c r="D29" s="9">
        <f t="shared" si="1"/>
        <v>9.1059691500115138E-3</v>
      </c>
      <c r="E29" s="9">
        <f t="shared" si="2"/>
        <v>9.7435261397748919E-3</v>
      </c>
      <c r="F29" s="9">
        <f t="shared" si="3"/>
        <v>1.2952280893480599E-2</v>
      </c>
      <c r="G29" s="22">
        <v>0</v>
      </c>
      <c r="H29" s="22">
        <v>0</v>
      </c>
      <c r="I29" s="22">
        <v>0</v>
      </c>
      <c r="J29" s="22">
        <v>1.0636133090569993E-2</v>
      </c>
      <c r="K29" s="22">
        <v>1.0160201018701779E-2</v>
      </c>
      <c r="L29" s="22">
        <v>0</v>
      </c>
      <c r="M29" s="22">
        <v>1.2373876101697176E-2</v>
      </c>
      <c r="N29" s="22">
        <v>2.5250376584991151E-2</v>
      </c>
      <c r="O29" s="21">
        <v>2.5178794090738948E-2</v>
      </c>
      <c r="P29" s="21">
        <v>8.3080761206773598E-3</v>
      </c>
      <c r="Q29" s="21">
        <v>1.1221120277460748E-2</v>
      </c>
      <c r="R29" s="21">
        <v>0</v>
      </c>
      <c r="S29" s="21">
        <v>3.3240218629322069E-2</v>
      </c>
      <c r="T29" s="21">
        <v>0</v>
      </c>
      <c r="U29" s="21">
        <v>0</v>
      </c>
      <c r="V29" s="21">
        <v>0</v>
      </c>
      <c r="W29" s="10">
        <f t="shared" si="4"/>
        <v>0.5</v>
      </c>
    </row>
    <row r="30" spans="1:23" s="1" customFormat="1" x14ac:dyDescent="0.2">
      <c r="A30" s="1" t="s">
        <v>559</v>
      </c>
      <c r="B30" s="1">
        <v>391.358</v>
      </c>
      <c r="C30" s="9">
        <f t="shared" si="0"/>
        <v>5.4117002325908305E-3</v>
      </c>
      <c r="D30" s="9">
        <f t="shared" si="1"/>
        <v>7.5086185300741867E-3</v>
      </c>
      <c r="E30" s="9">
        <f t="shared" si="2"/>
        <v>3.9672227092064256E-3</v>
      </c>
      <c r="F30" s="9">
        <f t="shared" si="3"/>
        <v>5.8521062519238153E-3</v>
      </c>
      <c r="G30" s="22">
        <v>1.5821381201433112E-2</v>
      </c>
      <c r="H30" s="22">
        <v>1.2939271646761336E-2</v>
      </c>
      <c r="I30" s="22">
        <v>0</v>
      </c>
      <c r="J30" s="22">
        <v>0</v>
      </c>
      <c r="K30" s="22">
        <v>0</v>
      </c>
      <c r="L30" s="22">
        <v>1.4532949012532192E-2</v>
      </c>
      <c r="M30" s="22">
        <v>0</v>
      </c>
      <c r="N30" s="22">
        <v>0</v>
      </c>
      <c r="O30" s="21">
        <v>0</v>
      </c>
      <c r="P30" s="21">
        <v>6.3222643582463633E-3</v>
      </c>
      <c r="Q30" s="21">
        <v>1.3868705353681055E-2</v>
      </c>
      <c r="R30" s="21">
        <v>0</v>
      </c>
      <c r="S30" s="21">
        <v>0</v>
      </c>
      <c r="T30" s="21">
        <v>0</v>
      </c>
      <c r="U30" s="21">
        <v>0</v>
      </c>
      <c r="V30" s="21">
        <v>1.1546811961723987E-2</v>
      </c>
      <c r="W30" s="10">
        <f t="shared" si="4"/>
        <v>0.375</v>
      </c>
    </row>
  </sheetData>
  <autoFilter ref="A5:V5">
    <sortState ref="A8:FR48">
      <sortCondition ref="A6"/>
    </sortState>
  </autoFilter>
  <pageMargins left="0.7" right="0.7" top="0.75" bottom="0.75" header="0.3" footer="0.3"/>
  <pageSetup paperSize="9" orientation="portrait" horizontalDpi="4294967295" verticalDpi="4294967295" r:id="rId1"/>
  <ignoredErrors>
    <ignoredError sqref="C6:F3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8"/>
  <sheetViews>
    <sheetView zoomScale="90" zoomScaleNormal="90" workbookViewId="0">
      <selection activeCell="N19" sqref="N19"/>
    </sheetView>
  </sheetViews>
  <sheetFormatPr defaultRowHeight="12" x14ac:dyDescent="0.2"/>
  <cols>
    <col min="1" max="1" width="29.85546875" style="13" customWidth="1"/>
    <col min="2" max="2" width="9.28515625" style="13" bestFit="1" customWidth="1"/>
    <col min="3" max="7" width="9.28515625" style="13" customWidth="1"/>
    <col min="8" max="23" width="9.28515625" style="13" bestFit="1" customWidth="1"/>
    <col min="24" max="16384" width="9.140625" style="13"/>
  </cols>
  <sheetData>
    <row r="1" spans="1:23" s="1" customFormat="1" x14ac:dyDescent="0.2">
      <c r="G1" s="26"/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3" t="s">
        <v>0</v>
      </c>
      <c r="Q1" s="3" t="s">
        <v>0</v>
      </c>
      <c r="R1" s="3" t="s">
        <v>0</v>
      </c>
      <c r="S1" s="3" t="s">
        <v>0</v>
      </c>
      <c r="T1" s="3" t="s">
        <v>0</v>
      </c>
      <c r="U1" s="3" t="s">
        <v>0</v>
      </c>
      <c r="V1" s="3" t="s">
        <v>0</v>
      </c>
      <c r="W1" s="4"/>
    </row>
    <row r="2" spans="1:23" s="1" customFormat="1" x14ac:dyDescent="0.2">
      <c r="B2" s="5"/>
      <c r="C2" s="28" t="s">
        <v>564</v>
      </c>
      <c r="D2" s="28"/>
      <c r="E2" s="28"/>
      <c r="F2" s="28"/>
      <c r="G2" s="28"/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7" t="s">
        <v>1</v>
      </c>
      <c r="Q2" s="7" t="s">
        <v>1</v>
      </c>
      <c r="R2" s="7" t="s">
        <v>1</v>
      </c>
      <c r="S2" s="7" t="s">
        <v>1</v>
      </c>
      <c r="T2" s="7" t="s">
        <v>1</v>
      </c>
      <c r="U2" s="7" t="s">
        <v>1</v>
      </c>
      <c r="V2" s="7" t="s">
        <v>1</v>
      </c>
      <c r="W2" s="4"/>
    </row>
    <row r="3" spans="1:23" s="1" customFormat="1" x14ac:dyDescent="0.2">
      <c r="B3" s="5"/>
      <c r="D3" s="1" t="s">
        <v>2</v>
      </c>
      <c r="E3" s="1" t="s">
        <v>3</v>
      </c>
      <c r="F3" s="1" t="s">
        <v>2</v>
      </c>
      <c r="G3" s="1" t="s">
        <v>3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7" t="s">
        <v>3</v>
      </c>
      <c r="Q3" s="7" t="s">
        <v>3</v>
      </c>
      <c r="R3" s="7" t="s">
        <v>3</v>
      </c>
      <c r="S3" s="7" t="s">
        <v>3</v>
      </c>
      <c r="T3" s="7" t="s">
        <v>3</v>
      </c>
      <c r="U3" s="7" t="s">
        <v>3</v>
      </c>
      <c r="V3" s="7" t="s">
        <v>3</v>
      </c>
      <c r="W3" s="4"/>
    </row>
    <row r="4" spans="1:23" s="1" customFormat="1" x14ac:dyDescent="0.2">
      <c r="A4" s="1" t="s">
        <v>4</v>
      </c>
      <c r="B4" s="8" t="s">
        <v>5</v>
      </c>
      <c r="C4" s="1" t="s">
        <v>565</v>
      </c>
      <c r="D4" s="1" t="s">
        <v>6</v>
      </c>
      <c r="E4" s="1" t="s">
        <v>6</v>
      </c>
      <c r="F4" s="1" t="s">
        <v>566</v>
      </c>
      <c r="G4" s="1" t="s">
        <v>566</v>
      </c>
      <c r="H4" s="6" t="s">
        <v>8</v>
      </c>
      <c r="I4" s="6" t="s">
        <v>9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7" t="s">
        <v>17</v>
      </c>
      <c r="Q4" s="7" t="s">
        <v>18</v>
      </c>
      <c r="R4" s="7" t="s">
        <v>19</v>
      </c>
      <c r="S4" s="7" t="s">
        <v>21</v>
      </c>
      <c r="T4" s="7" t="s">
        <v>22</v>
      </c>
      <c r="U4" s="7" t="s">
        <v>23</v>
      </c>
      <c r="V4" s="7" t="s">
        <v>24</v>
      </c>
      <c r="W4" s="4" t="s">
        <v>26</v>
      </c>
    </row>
    <row r="5" spans="1:23" s="1" customFormat="1" x14ac:dyDescent="0.2">
      <c r="A5" s="1" t="s">
        <v>44</v>
      </c>
      <c r="B5" s="1">
        <v>758.57</v>
      </c>
      <c r="C5" s="9" t="s">
        <v>560</v>
      </c>
      <c r="D5" s="9">
        <f>AVERAGE(H5:O5)</f>
        <v>117.82205368797204</v>
      </c>
      <c r="E5" s="9">
        <f>AVERAGE(P5:V5)</f>
        <v>61.1093562279056</v>
      </c>
      <c r="F5" s="9"/>
      <c r="G5" s="9"/>
      <c r="H5" s="11">
        <v>151.25544801370796</v>
      </c>
      <c r="I5" s="11">
        <v>72.765645953559115</v>
      </c>
      <c r="J5" s="11">
        <v>145.63317683487992</v>
      </c>
      <c r="K5" s="11">
        <v>111.33958374889606</v>
      </c>
      <c r="L5" s="11">
        <v>79.852789441949938</v>
      </c>
      <c r="M5" s="11">
        <v>163.44100156624265</v>
      </c>
      <c r="N5" s="11">
        <v>80.114457898278602</v>
      </c>
      <c r="O5" s="11">
        <v>138.17432604626211</v>
      </c>
      <c r="P5" s="12">
        <v>54.454393948094143</v>
      </c>
      <c r="Q5" s="12">
        <v>51.723416357799564</v>
      </c>
      <c r="R5" s="12">
        <v>55.585821063406193</v>
      </c>
      <c r="S5" s="12">
        <v>81.540303162844353</v>
      </c>
      <c r="T5" s="12">
        <v>47.383026205598668</v>
      </c>
      <c r="U5" s="12">
        <v>82.522617402864739</v>
      </c>
      <c r="V5" s="12">
        <v>54.555915454731561</v>
      </c>
      <c r="W5" s="10">
        <f>COUNTIF(H5:V5,"&gt;0")/15</f>
        <v>1</v>
      </c>
    </row>
    <row r="6" spans="1:23" s="1" customFormat="1" x14ac:dyDescent="0.2">
      <c r="A6" s="1" t="s">
        <v>46</v>
      </c>
      <c r="B6" s="1">
        <v>782.57</v>
      </c>
      <c r="C6" s="9" t="s">
        <v>561</v>
      </c>
      <c r="D6" s="9">
        <f>AVERAGE(H6:O6)</f>
        <v>87.617714485272387</v>
      </c>
      <c r="E6" s="9">
        <f>AVERAGE(P6:V6)</f>
        <v>42.519382355691143</v>
      </c>
      <c r="F6" s="23">
        <f>D6/D5</f>
        <v>0.74364443449025464</v>
      </c>
      <c r="G6" s="23">
        <f>E6/E5</f>
        <v>0.69579169181747424</v>
      </c>
      <c r="H6" s="11">
        <v>89.58384576030933</v>
      </c>
      <c r="I6" s="11">
        <v>60.83517026240218</v>
      </c>
      <c r="J6" s="11">
        <v>134.49829314210248</v>
      </c>
      <c r="K6" s="11">
        <v>87.797089849925285</v>
      </c>
      <c r="L6" s="11">
        <v>47.225569133064987</v>
      </c>
      <c r="M6" s="11">
        <v>107.95555327723949</v>
      </c>
      <c r="N6" s="11">
        <v>55.097589555029614</v>
      </c>
      <c r="O6" s="11">
        <v>117.9486049021058</v>
      </c>
      <c r="P6" s="12">
        <v>45.921778563230234</v>
      </c>
      <c r="Q6" s="12">
        <v>31.296116047118641</v>
      </c>
      <c r="R6" s="12">
        <v>29.569012227190811</v>
      </c>
      <c r="S6" s="12">
        <v>62.481988947268789</v>
      </c>
      <c r="T6" s="12">
        <v>31.38393031574018</v>
      </c>
      <c r="U6" s="12">
        <v>55.851511121739179</v>
      </c>
      <c r="V6" s="12">
        <v>41.131339267550139</v>
      </c>
      <c r="W6" s="10">
        <f>COUNTIF(H6:V6,"&gt;0")/15</f>
        <v>1</v>
      </c>
    </row>
    <row r="7" spans="1:23" s="1" customFormat="1" x14ac:dyDescent="0.2">
      <c r="A7" s="1" t="s">
        <v>50</v>
      </c>
      <c r="B7" s="1">
        <v>848.77020000000005</v>
      </c>
      <c r="C7" s="9" t="s">
        <v>562</v>
      </c>
      <c r="D7" s="9">
        <f>AVERAGE(H7:O7)</f>
        <v>24.314527475229841</v>
      </c>
      <c r="E7" s="9">
        <f>AVERAGE(P7:V7)</f>
        <v>37.32149428620567</v>
      </c>
      <c r="F7" s="9"/>
      <c r="G7" s="9"/>
      <c r="H7" s="11">
        <v>27.140884835545961</v>
      </c>
      <c r="I7" s="11">
        <v>13.495457342654378</v>
      </c>
      <c r="J7" s="11">
        <v>10.833571521253276</v>
      </c>
      <c r="K7" s="11">
        <v>13.984512624611202</v>
      </c>
      <c r="L7" s="11">
        <v>47.115507118921521</v>
      </c>
      <c r="M7" s="11">
        <v>24.672421128581938</v>
      </c>
      <c r="N7" s="11">
        <v>46.85927599700112</v>
      </c>
      <c r="O7" s="11">
        <v>10.414589233269375</v>
      </c>
      <c r="P7" s="12">
        <v>49.34859323066528</v>
      </c>
      <c r="Q7" s="12">
        <v>41.983969959255916</v>
      </c>
      <c r="R7" s="12">
        <v>18.645359388306847</v>
      </c>
      <c r="S7" s="12">
        <v>33.8167466298733</v>
      </c>
      <c r="T7" s="12">
        <v>29.174111031220679</v>
      </c>
      <c r="U7" s="12">
        <v>35.709180543335719</v>
      </c>
      <c r="V7" s="12">
        <v>52.572499220781914</v>
      </c>
      <c r="W7" s="10">
        <f>COUNTIF(H7:V7,"&gt;0")/15</f>
        <v>1</v>
      </c>
    </row>
    <row r="8" spans="1:23" s="1" customFormat="1" x14ac:dyDescent="0.2">
      <c r="A8" s="1" t="s">
        <v>51</v>
      </c>
      <c r="B8" s="1">
        <v>846.75450000000001</v>
      </c>
      <c r="C8" s="9" t="s">
        <v>562</v>
      </c>
      <c r="D8" s="9">
        <f>AVERAGE(H8:O8)</f>
        <v>7.3232192731758357</v>
      </c>
      <c r="E8" s="9">
        <f>AVERAGE(P8:V8)</f>
        <v>7.5993279076755309</v>
      </c>
      <c r="F8" s="23">
        <f>D8/D7</f>
        <v>0.30118698710621811</v>
      </c>
      <c r="G8" s="23">
        <f>E8/E7</f>
        <v>0.20361799689473592</v>
      </c>
      <c r="H8" s="11">
        <v>5.3025929149357287</v>
      </c>
      <c r="I8" s="11">
        <v>2.3144774232482717</v>
      </c>
      <c r="J8" s="11">
        <v>2.4455664182658277</v>
      </c>
      <c r="K8" s="11">
        <v>2.979817688487099</v>
      </c>
      <c r="L8" s="11">
        <v>19.800871849871349</v>
      </c>
      <c r="M8" s="11">
        <v>6.8560484676105835</v>
      </c>
      <c r="N8" s="11">
        <v>18.42457147817322</v>
      </c>
      <c r="O8" s="11">
        <v>0.46180794481459841</v>
      </c>
      <c r="P8" s="12">
        <v>7.6605824655405899</v>
      </c>
      <c r="Q8" s="12">
        <v>6.5875336543443126</v>
      </c>
      <c r="R8" s="12">
        <v>4.1246307660743664</v>
      </c>
      <c r="S8" s="12">
        <v>8.5540637396241692</v>
      </c>
      <c r="T8" s="12">
        <v>6.5279106149539281</v>
      </c>
      <c r="U8" s="12">
        <v>9.8482186332700259</v>
      </c>
      <c r="V8" s="12">
        <v>9.892355479921326</v>
      </c>
      <c r="W8" s="10">
        <f>COUNTIF(H8:V8,"&gt;0")/15</f>
        <v>1</v>
      </c>
    </row>
    <row r="9" spans="1:23" s="1" customFormat="1" x14ac:dyDescent="0.2">
      <c r="A9" s="1" t="s">
        <v>54</v>
      </c>
      <c r="B9" s="1">
        <v>874.78579999999999</v>
      </c>
      <c r="C9" s="9" t="s">
        <v>563</v>
      </c>
      <c r="D9" s="9">
        <f>AVERAGE(H9:O9)</f>
        <v>34.79935195504482</v>
      </c>
      <c r="E9" s="9">
        <f>AVERAGE(P9:V9)</f>
        <v>53.605080477569665</v>
      </c>
      <c r="F9" s="9"/>
      <c r="G9" s="9"/>
      <c r="H9" s="11">
        <v>37.723112361655076</v>
      </c>
      <c r="I9" s="11">
        <v>24.852994838996775</v>
      </c>
      <c r="J9" s="11">
        <v>26.393380088280946</v>
      </c>
      <c r="K9" s="11">
        <v>20.771841110065559</v>
      </c>
      <c r="L9" s="11">
        <v>53.579084231218971</v>
      </c>
      <c r="M9" s="11">
        <v>32.814318590053119</v>
      </c>
      <c r="N9" s="11">
        <v>56.745303961670153</v>
      </c>
      <c r="O9" s="11">
        <v>25.514780458417967</v>
      </c>
      <c r="P9" s="12">
        <v>83.643059961970422</v>
      </c>
      <c r="Q9" s="12">
        <v>47.302032343934108</v>
      </c>
      <c r="R9" s="12">
        <v>22.596167081460358</v>
      </c>
      <c r="S9" s="12">
        <v>47.920395767629323</v>
      </c>
      <c r="T9" s="12">
        <v>41.641284263232272</v>
      </c>
      <c r="U9" s="12">
        <v>52.416869574634596</v>
      </c>
      <c r="V9" s="12">
        <v>79.715754350126602</v>
      </c>
      <c r="W9" s="10">
        <f>COUNTIF(H9:V9,"&gt;0")/15</f>
        <v>1</v>
      </c>
    </row>
    <row r="10" spans="1:23" s="1" customFormat="1" x14ac:dyDescent="0.2">
      <c r="A10" s="1" t="s">
        <v>55</v>
      </c>
      <c r="B10" s="1">
        <v>872.77020000000005</v>
      </c>
      <c r="C10" s="9" t="s">
        <v>563</v>
      </c>
      <c r="D10" s="9">
        <f>AVERAGE(H10:O10)</f>
        <v>7.6326079665895161</v>
      </c>
      <c r="E10" s="9">
        <f>AVERAGE(P10:V10)</f>
        <v>10.982113333456919</v>
      </c>
      <c r="F10" s="23">
        <f>D10/D9</f>
        <v>0.21933189952645157</v>
      </c>
      <c r="G10" s="23">
        <f>E10/E9</f>
        <v>0.20487075545110392</v>
      </c>
      <c r="H10" s="11">
        <v>10.786916945232464</v>
      </c>
      <c r="I10" s="11">
        <v>2.2581400107006568</v>
      </c>
      <c r="J10" s="11">
        <v>4.1826148994059809</v>
      </c>
      <c r="K10" s="11">
        <v>2.1538181501787905</v>
      </c>
      <c r="L10" s="11">
        <v>16.184035664491738</v>
      </c>
      <c r="M10" s="11">
        <v>5.6562948537606044</v>
      </c>
      <c r="N10" s="11">
        <v>17.974738591689899</v>
      </c>
      <c r="O10" s="11">
        <v>1.8643046172559878</v>
      </c>
      <c r="P10" s="12">
        <v>11.97951418372976</v>
      </c>
      <c r="Q10" s="12">
        <v>6.8019790896719625</v>
      </c>
      <c r="R10" s="12">
        <v>7.3548024701525563</v>
      </c>
      <c r="S10" s="12">
        <v>11.366919371868807</v>
      </c>
      <c r="T10" s="12">
        <v>9.6053001183084916</v>
      </c>
      <c r="U10" s="12">
        <v>16.274894275047519</v>
      </c>
      <c r="V10" s="12">
        <v>13.49138382541933</v>
      </c>
      <c r="W10" s="10">
        <f>COUNTIF(H10:V10,"&gt;0")/15</f>
        <v>1</v>
      </c>
    </row>
    <row r="11" spans="1:23" s="1" customFormat="1" x14ac:dyDescent="0.2">
      <c r="A11" s="1" t="s">
        <v>56</v>
      </c>
      <c r="B11" s="1">
        <v>902.81709999999998</v>
      </c>
      <c r="C11" s="9" t="s">
        <v>563</v>
      </c>
      <c r="D11" s="9">
        <f>AVERAGE(H11:O11)</f>
        <v>20.595241014381806</v>
      </c>
      <c r="E11" s="9">
        <f>AVERAGE(P11:V11)</f>
        <v>45.513933967029459</v>
      </c>
      <c r="F11" s="9"/>
      <c r="G11" s="9"/>
      <c r="H11" s="11">
        <v>20.051365862830757</v>
      </c>
      <c r="I11" s="11">
        <v>11.993159537112733</v>
      </c>
      <c r="J11" s="11">
        <v>15.620686285183263</v>
      </c>
      <c r="K11" s="11">
        <v>15.976112769363553</v>
      </c>
      <c r="L11" s="11">
        <v>31.465181485361938</v>
      </c>
      <c r="M11" s="11">
        <v>18.558754835808067</v>
      </c>
      <c r="N11" s="11">
        <v>33.530482816941614</v>
      </c>
      <c r="O11" s="11">
        <v>17.566184522452545</v>
      </c>
      <c r="P11" s="12">
        <v>61.29893786304465</v>
      </c>
      <c r="Q11" s="12">
        <v>55.522028604173784</v>
      </c>
      <c r="R11" s="12">
        <v>21.168978702551883</v>
      </c>
      <c r="S11" s="12">
        <v>30.225482680330582</v>
      </c>
      <c r="T11" s="12">
        <v>37.779176492799778</v>
      </c>
      <c r="U11" s="12">
        <v>44.640061473762522</v>
      </c>
      <c r="V11" s="12">
        <v>67.962871952543054</v>
      </c>
      <c r="W11" s="10">
        <f>COUNTIF(H11:V11,"&gt;0")/15</f>
        <v>1</v>
      </c>
    </row>
    <row r="12" spans="1:23" s="1" customFormat="1" x14ac:dyDescent="0.2">
      <c r="A12" s="1" t="s">
        <v>57</v>
      </c>
      <c r="B12" s="1">
        <v>900.80150000000003</v>
      </c>
      <c r="C12" s="9" t="s">
        <v>563</v>
      </c>
      <c r="D12" s="9">
        <f>AVERAGE(H12:O12)</f>
        <v>10.078870276881567</v>
      </c>
      <c r="E12" s="9">
        <f>AVERAGE(P12:V12)</f>
        <v>17.877653032027091</v>
      </c>
      <c r="F12" s="23">
        <f>D12/D11</f>
        <v>0.48937860303957692</v>
      </c>
      <c r="G12" s="23">
        <f>E12/E11</f>
        <v>0.39279516125716052</v>
      </c>
      <c r="H12" s="11">
        <v>9.3645672596096858</v>
      </c>
      <c r="I12" s="11">
        <v>5.0475129278744566</v>
      </c>
      <c r="J12" s="11">
        <v>7.1620643784306299</v>
      </c>
      <c r="K12" s="11">
        <v>5.7827680594809978</v>
      </c>
      <c r="L12" s="11">
        <v>19.998824229250626</v>
      </c>
      <c r="M12" s="11">
        <v>8.1368720766024385</v>
      </c>
      <c r="N12" s="11">
        <v>21.760945287774952</v>
      </c>
      <c r="O12" s="11">
        <v>3.3774079960287509</v>
      </c>
      <c r="P12" s="12">
        <v>23.400632467532272</v>
      </c>
      <c r="Q12" s="12">
        <v>11.378147250662945</v>
      </c>
      <c r="R12" s="12">
        <v>10.863780584502775</v>
      </c>
      <c r="S12" s="12">
        <v>19.205749146934107</v>
      </c>
      <c r="T12" s="12">
        <v>15.806613723921194</v>
      </c>
      <c r="U12" s="12">
        <v>21.808678098524279</v>
      </c>
      <c r="V12" s="12">
        <v>22.679969952112078</v>
      </c>
      <c r="W12" s="10">
        <f>COUNTIF(H12:V12,"&gt;0")/15</f>
        <v>1</v>
      </c>
    </row>
    <row r="13" spans="1:23" x14ac:dyDescent="0.2">
      <c r="D13" s="14"/>
      <c r="E13" s="14"/>
      <c r="F13" s="14"/>
      <c r="G13" s="14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6"/>
    </row>
    <row r="14" spans="1:23" x14ac:dyDescent="0.2">
      <c r="D14" s="14"/>
      <c r="E14" s="14"/>
      <c r="F14" s="14"/>
      <c r="G14" s="14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6"/>
    </row>
    <row r="15" spans="1:23" x14ac:dyDescent="0.2">
      <c r="D15" s="14"/>
      <c r="E15" s="14"/>
      <c r="F15" s="14"/>
      <c r="G15" s="14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6"/>
    </row>
    <row r="16" spans="1:23" x14ac:dyDescent="0.2">
      <c r="D16" s="14"/>
      <c r="E16" s="14"/>
      <c r="F16" s="14"/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6"/>
    </row>
    <row r="17" spans="4:23" x14ac:dyDescent="0.2">
      <c r="D17" s="14"/>
      <c r="E17" s="14"/>
      <c r="F17" s="14"/>
      <c r="G17" s="14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6"/>
    </row>
    <row r="18" spans="4:23" x14ac:dyDescent="0.2">
      <c r="D18" s="14"/>
      <c r="E18" s="14"/>
      <c r="F18" s="14"/>
      <c r="G18" s="14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6"/>
    </row>
    <row r="19" spans="4:23" x14ac:dyDescent="0.2">
      <c r="D19" s="14"/>
      <c r="E19" s="14"/>
      <c r="F19" s="14"/>
      <c r="G19" s="14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6"/>
    </row>
    <row r="20" spans="4:23" x14ac:dyDescent="0.2">
      <c r="D20" s="14"/>
      <c r="E20" s="14"/>
      <c r="F20" s="14"/>
      <c r="G20" s="14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6"/>
    </row>
    <row r="21" spans="4:23" x14ac:dyDescent="0.2">
      <c r="D21" s="14"/>
      <c r="E21" s="14"/>
      <c r="F21" s="14"/>
      <c r="G21" s="14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6"/>
    </row>
    <row r="22" spans="4:23" x14ac:dyDescent="0.2">
      <c r="D22" s="14"/>
      <c r="E22" s="14"/>
      <c r="F22" s="14"/>
      <c r="G22" s="14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6"/>
    </row>
    <row r="23" spans="4:23" x14ac:dyDescent="0.2">
      <c r="D23" s="14"/>
      <c r="E23" s="14"/>
      <c r="F23" s="14"/>
      <c r="G23" s="14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6"/>
    </row>
    <row r="24" spans="4:23" x14ac:dyDescent="0.2">
      <c r="D24" s="14"/>
      <c r="E24" s="14"/>
      <c r="F24" s="14"/>
      <c r="G24" s="14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6"/>
    </row>
    <row r="25" spans="4:23" x14ac:dyDescent="0.2">
      <c r="D25" s="14"/>
      <c r="E25" s="14"/>
      <c r="F25" s="14"/>
      <c r="G25" s="14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6"/>
    </row>
    <row r="26" spans="4:23" x14ac:dyDescent="0.2">
      <c r="D26" s="14"/>
      <c r="E26" s="14"/>
      <c r="F26" s="14"/>
      <c r="G26" s="14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6"/>
    </row>
    <row r="27" spans="4:23" x14ac:dyDescent="0.2">
      <c r="D27" s="14"/>
      <c r="E27" s="14"/>
      <c r="F27" s="14"/>
      <c r="G27" s="14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6"/>
    </row>
    <row r="28" spans="4:23" x14ac:dyDescent="0.2">
      <c r="D28" s="14"/>
      <c r="E28" s="14"/>
      <c r="F28" s="14"/>
      <c r="G28" s="14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6"/>
    </row>
    <row r="29" spans="4:23" x14ac:dyDescent="0.2">
      <c r="D29" s="14"/>
      <c r="E29" s="14"/>
      <c r="F29" s="14"/>
      <c r="G29" s="14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6"/>
    </row>
    <row r="30" spans="4:23" x14ac:dyDescent="0.2">
      <c r="D30" s="14"/>
      <c r="E30" s="14"/>
      <c r="F30" s="14"/>
      <c r="G30" s="14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6"/>
    </row>
    <row r="31" spans="4:23" x14ac:dyDescent="0.2">
      <c r="D31" s="14"/>
      <c r="E31" s="14"/>
      <c r="F31" s="14"/>
      <c r="G31" s="14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6"/>
    </row>
    <row r="32" spans="4:23" x14ac:dyDescent="0.2">
      <c r="D32" s="14"/>
      <c r="E32" s="14"/>
      <c r="F32" s="14"/>
      <c r="G32" s="14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6"/>
    </row>
    <row r="33" spans="4:23" x14ac:dyDescent="0.2">
      <c r="D33" s="14"/>
      <c r="E33" s="14"/>
      <c r="F33" s="14"/>
      <c r="G33" s="14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6"/>
    </row>
    <row r="34" spans="4:23" x14ac:dyDescent="0.2">
      <c r="D34" s="14"/>
      <c r="E34" s="14"/>
      <c r="F34" s="14"/>
      <c r="G34" s="14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6"/>
    </row>
    <row r="35" spans="4:23" x14ac:dyDescent="0.2">
      <c r="D35" s="14"/>
      <c r="E35" s="14"/>
      <c r="F35" s="14"/>
      <c r="G35" s="14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6"/>
    </row>
    <row r="36" spans="4:23" x14ac:dyDescent="0.2">
      <c r="D36" s="14"/>
      <c r="E36" s="14"/>
      <c r="F36" s="14"/>
      <c r="G36" s="14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6"/>
    </row>
    <row r="37" spans="4:23" x14ac:dyDescent="0.2">
      <c r="D37" s="14"/>
      <c r="E37" s="14"/>
      <c r="F37" s="14"/>
      <c r="G37" s="14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6"/>
    </row>
    <row r="38" spans="4:23" x14ac:dyDescent="0.2">
      <c r="D38" s="14"/>
      <c r="E38" s="14"/>
      <c r="F38" s="14"/>
      <c r="G38" s="14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6"/>
    </row>
    <row r="39" spans="4:23" x14ac:dyDescent="0.2">
      <c r="D39" s="14"/>
      <c r="E39" s="14"/>
      <c r="F39" s="14"/>
      <c r="G39" s="14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6"/>
    </row>
    <row r="40" spans="4:23" x14ac:dyDescent="0.2">
      <c r="D40" s="14"/>
      <c r="E40" s="14"/>
      <c r="F40" s="14"/>
      <c r="G40" s="14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6"/>
    </row>
    <row r="41" spans="4:23" x14ac:dyDescent="0.2">
      <c r="D41" s="14"/>
      <c r="E41" s="14"/>
      <c r="F41" s="14"/>
      <c r="G41" s="14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6"/>
    </row>
    <row r="42" spans="4:23" x14ac:dyDescent="0.2">
      <c r="D42" s="14"/>
      <c r="E42" s="14"/>
      <c r="F42" s="14"/>
      <c r="G42" s="14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6"/>
    </row>
    <row r="43" spans="4:23" x14ac:dyDescent="0.2">
      <c r="D43" s="14"/>
      <c r="E43" s="14"/>
      <c r="F43" s="14"/>
      <c r="G43" s="14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6"/>
    </row>
    <row r="44" spans="4:23" x14ac:dyDescent="0.2">
      <c r="D44" s="14"/>
      <c r="E44" s="14"/>
      <c r="F44" s="14"/>
      <c r="G44" s="1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6"/>
    </row>
    <row r="45" spans="4:23" x14ac:dyDescent="0.2">
      <c r="D45" s="14"/>
      <c r="E45" s="14"/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6"/>
    </row>
    <row r="46" spans="4:23" x14ac:dyDescent="0.2">
      <c r="D46" s="14"/>
      <c r="E46" s="14"/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6"/>
    </row>
    <row r="47" spans="4:23" x14ac:dyDescent="0.2">
      <c r="D47" s="14"/>
      <c r="E47" s="14"/>
      <c r="F47" s="14"/>
      <c r="G47" s="14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6"/>
    </row>
    <row r="48" spans="4:23" x14ac:dyDescent="0.2">
      <c r="D48" s="14"/>
      <c r="E48" s="14"/>
      <c r="F48" s="14"/>
      <c r="G48" s="14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</row>
    <row r="49" spans="4:23" x14ac:dyDescent="0.2">
      <c r="D49" s="14"/>
      <c r="E49" s="14"/>
      <c r="F49" s="14"/>
      <c r="G49" s="14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</row>
    <row r="50" spans="4:23" x14ac:dyDescent="0.2">
      <c r="D50" s="14"/>
      <c r="E50" s="14"/>
      <c r="F50" s="14"/>
      <c r="G50" s="14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6"/>
    </row>
    <row r="51" spans="4:23" x14ac:dyDescent="0.2">
      <c r="D51" s="14"/>
      <c r="E51" s="14"/>
      <c r="F51" s="14"/>
      <c r="G51" s="14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6"/>
    </row>
    <row r="52" spans="4:23" x14ac:dyDescent="0.2">
      <c r="D52" s="14"/>
      <c r="E52" s="14"/>
      <c r="F52" s="14"/>
      <c r="G52" s="14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6"/>
    </row>
    <row r="53" spans="4:23" x14ac:dyDescent="0.2">
      <c r="D53" s="14"/>
      <c r="E53" s="14"/>
      <c r="F53" s="14"/>
      <c r="G53" s="14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6"/>
    </row>
    <row r="54" spans="4:23" x14ac:dyDescent="0.2">
      <c r="D54" s="14"/>
      <c r="E54" s="14"/>
      <c r="F54" s="14"/>
      <c r="G54" s="14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6"/>
    </row>
    <row r="55" spans="4:23" x14ac:dyDescent="0.2">
      <c r="D55" s="14"/>
      <c r="E55" s="14"/>
      <c r="F55" s="14"/>
      <c r="G55" s="14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6"/>
    </row>
    <row r="56" spans="4:23" x14ac:dyDescent="0.2">
      <c r="D56" s="14"/>
      <c r="E56" s="14"/>
      <c r="F56" s="14"/>
      <c r="G56" s="14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6"/>
    </row>
    <row r="57" spans="4:23" x14ac:dyDescent="0.2">
      <c r="D57" s="14"/>
      <c r="E57" s="14"/>
      <c r="F57" s="14"/>
      <c r="G57" s="14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6"/>
    </row>
    <row r="58" spans="4:23" x14ac:dyDescent="0.2">
      <c r="D58" s="14"/>
      <c r="E58" s="14"/>
      <c r="F58" s="14"/>
      <c r="G58" s="14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6"/>
    </row>
    <row r="59" spans="4:23" x14ac:dyDescent="0.2">
      <c r="D59" s="14"/>
      <c r="E59" s="14"/>
      <c r="F59" s="14"/>
      <c r="G59" s="14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6"/>
    </row>
    <row r="60" spans="4:23" x14ac:dyDescent="0.2">
      <c r="D60" s="14"/>
      <c r="E60" s="14"/>
      <c r="F60" s="14"/>
      <c r="G60" s="14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6"/>
    </row>
    <row r="61" spans="4:23" x14ac:dyDescent="0.2">
      <c r="D61" s="14"/>
      <c r="E61" s="14"/>
      <c r="F61" s="14"/>
      <c r="G61" s="14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6"/>
    </row>
    <row r="62" spans="4:23" x14ac:dyDescent="0.2">
      <c r="D62" s="14"/>
      <c r="E62" s="14"/>
      <c r="F62" s="14"/>
      <c r="G62" s="14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6"/>
    </row>
    <row r="63" spans="4:23" x14ac:dyDescent="0.2">
      <c r="D63" s="14"/>
      <c r="E63" s="14"/>
      <c r="F63" s="14"/>
      <c r="G63" s="14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6"/>
    </row>
    <row r="64" spans="4:23" x14ac:dyDescent="0.2">
      <c r="D64" s="14"/>
      <c r="E64" s="14"/>
      <c r="F64" s="14"/>
      <c r="G64" s="14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6"/>
    </row>
    <row r="65" spans="4:23" x14ac:dyDescent="0.2">
      <c r="D65" s="14"/>
      <c r="E65" s="14"/>
      <c r="F65" s="14"/>
      <c r="G65" s="14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6"/>
    </row>
    <row r="66" spans="4:23" x14ac:dyDescent="0.2">
      <c r="D66" s="14"/>
      <c r="E66" s="14"/>
      <c r="F66" s="14"/>
      <c r="G66" s="14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6"/>
    </row>
    <row r="67" spans="4:23" x14ac:dyDescent="0.2">
      <c r="D67" s="14"/>
      <c r="E67" s="14"/>
      <c r="F67" s="14"/>
      <c r="G67" s="14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6"/>
    </row>
    <row r="68" spans="4:23" x14ac:dyDescent="0.2">
      <c r="D68" s="14"/>
      <c r="E68" s="14"/>
      <c r="F68" s="14"/>
      <c r="G68" s="14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6"/>
    </row>
    <row r="69" spans="4:23" x14ac:dyDescent="0.2">
      <c r="D69" s="14"/>
      <c r="E69" s="14"/>
      <c r="F69" s="14"/>
      <c r="G69" s="14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6"/>
    </row>
    <row r="70" spans="4:23" x14ac:dyDescent="0.2">
      <c r="D70" s="14"/>
      <c r="E70" s="14"/>
      <c r="F70" s="14"/>
      <c r="G70" s="14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6"/>
    </row>
    <row r="71" spans="4:23" x14ac:dyDescent="0.2">
      <c r="D71" s="14"/>
      <c r="E71" s="14"/>
      <c r="F71" s="14"/>
      <c r="G71" s="14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6"/>
    </row>
    <row r="72" spans="4:23" x14ac:dyDescent="0.2">
      <c r="D72" s="14"/>
      <c r="E72" s="14"/>
      <c r="F72" s="14"/>
      <c r="G72" s="14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6"/>
    </row>
    <row r="73" spans="4:23" x14ac:dyDescent="0.2">
      <c r="D73" s="14"/>
      <c r="E73" s="14"/>
      <c r="F73" s="14"/>
      <c r="G73" s="14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6"/>
    </row>
    <row r="74" spans="4:23" x14ac:dyDescent="0.2">
      <c r="D74" s="14"/>
      <c r="E74" s="14"/>
      <c r="F74" s="14"/>
      <c r="G74" s="14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6"/>
    </row>
    <row r="75" spans="4:23" x14ac:dyDescent="0.2">
      <c r="D75" s="14"/>
      <c r="E75" s="14"/>
      <c r="F75" s="14"/>
      <c r="G75" s="14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6"/>
    </row>
    <row r="76" spans="4:23" x14ac:dyDescent="0.2">
      <c r="D76" s="14"/>
      <c r="E76" s="14"/>
      <c r="F76" s="14"/>
      <c r="G76" s="14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6"/>
    </row>
    <row r="77" spans="4:23" x14ac:dyDescent="0.2">
      <c r="D77" s="14"/>
      <c r="E77" s="14"/>
      <c r="F77" s="14"/>
      <c r="G77" s="14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6"/>
    </row>
    <row r="78" spans="4:23" x14ac:dyDescent="0.2">
      <c r="D78" s="14"/>
      <c r="E78" s="14"/>
      <c r="F78" s="14"/>
      <c r="G78" s="14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6"/>
    </row>
    <row r="79" spans="4:23" x14ac:dyDescent="0.2">
      <c r="D79" s="14"/>
      <c r="E79" s="14"/>
      <c r="F79" s="14"/>
      <c r="G79" s="14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6"/>
    </row>
    <row r="80" spans="4:23" x14ac:dyDescent="0.2">
      <c r="D80" s="14"/>
      <c r="E80" s="14"/>
      <c r="F80" s="14"/>
      <c r="G80" s="14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6"/>
    </row>
    <row r="81" spans="4:23" x14ac:dyDescent="0.2">
      <c r="D81" s="14"/>
      <c r="E81" s="14"/>
      <c r="F81" s="14"/>
      <c r="G81" s="14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6"/>
    </row>
    <row r="82" spans="4:23" x14ac:dyDescent="0.2">
      <c r="D82" s="14"/>
      <c r="E82" s="14"/>
      <c r="F82" s="14"/>
      <c r="G82" s="14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6"/>
    </row>
    <row r="83" spans="4:23" x14ac:dyDescent="0.2">
      <c r="D83" s="14"/>
      <c r="E83" s="14"/>
      <c r="F83" s="14"/>
      <c r="G83" s="14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6"/>
    </row>
    <row r="84" spans="4:23" x14ac:dyDescent="0.2">
      <c r="D84" s="14"/>
      <c r="E84" s="14"/>
      <c r="F84" s="14"/>
      <c r="G84" s="14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6"/>
    </row>
    <row r="85" spans="4:23" x14ac:dyDescent="0.2">
      <c r="D85" s="14"/>
      <c r="E85" s="14"/>
      <c r="F85" s="14"/>
      <c r="G85" s="14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6"/>
    </row>
    <row r="86" spans="4:23" x14ac:dyDescent="0.2">
      <c r="D86" s="14"/>
      <c r="E86" s="14"/>
      <c r="F86" s="14"/>
      <c r="G86" s="14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6"/>
    </row>
    <row r="87" spans="4:23" x14ac:dyDescent="0.2">
      <c r="D87" s="14"/>
      <c r="E87" s="14"/>
      <c r="F87" s="14"/>
      <c r="G87" s="14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6"/>
    </row>
    <row r="88" spans="4:23" x14ac:dyDescent="0.2">
      <c r="D88" s="14"/>
      <c r="E88" s="14"/>
      <c r="F88" s="14"/>
      <c r="G88" s="14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6"/>
    </row>
    <row r="89" spans="4:23" x14ac:dyDescent="0.2">
      <c r="D89" s="14"/>
      <c r="E89" s="14"/>
      <c r="F89" s="14"/>
      <c r="G89" s="14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6"/>
    </row>
    <row r="90" spans="4:23" x14ac:dyDescent="0.2">
      <c r="D90" s="14"/>
      <c r="E90" s="14"/>
      <c r="F90" s="14"/>
      <c r="G90" s="14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6"/>
    </row>
    <row r="91" spans="4:23" x14ac:dyDescent="0.2">
      <c r="D91" s="14"/>
      <c r="E91" s="14"/>
      <c r="F91" s="14"/>
      <c r="G91" s="14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6"/>
    </row>
    <row r="92" spans="4:23" x14ac:dyDescent="0.2">
      <c r="D92" s="14"/>
      <c r="E92" s="14"/>
      <c r="F92" s="14"/>
      <c r="G92" s="14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6"/>
    </row>
    <row r="93" spans="4:23" x14ac:dyDescent="0.2">
      <c r="D93" s="14"/>
      <c r="E93" s="14"/>
      <c r="F93" s="14"/>
      <c r="G93" s="14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6"/>
    </row>
    <row r="94" spans="4:23" x14ac:dyDescent="0.2">
      <c r="D94" s="14"/>
      <c r="E94" s="14"/>
      <c r="F94" s="14"/>
      <c r="G94" s="14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6"/>
    </row>
    <row r="95" spans="4:23" x14ac:dyDescent="0.2">
      <c r="D95" s="14"/>
      <c r="E95" s="14"/>
      <c r="F95" s="14"/>
      <c r="G95" s="14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6"/>
    </row>
    <row r="96" spans="4:23" x14ac:dyDescent="0.2">
      <c r="D96" s="14"/>
      <c r="E96" s="14"/>
      <c r="F96" s="14"/>
      <c r="G96" s="14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6"/>
    </row>
    <row r="97" spans="4:23" x14ac:dyDescent="0.2">
      <c r="D97" s="14"/>
      <c r="E97" s="14"/>
      <c r="F97" s="14"/>
      <c r="G97" s="14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6"/>
    </row>
    <row r="98" spans="4:23" x14ac:dyDescent="0.2">
      <c r="D98" s="14"/>
      <c r="E98" s="14"/>
      <c r="F98" s="14"/>
      <c r="G98" s="14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6"/>
    </row>
    <row r="99" spans="4:23" x14ac:dyDescent="0.2">
      <c r="D99" s="14"/>
      <c r="E99" s="14"/>
      <c r="F99" s="14"/>
      <c r="G99" s="14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6"/>
    </row>
    <row r="100" spans="4:23" x14ac:dyDescent="0.2">
      <c r="D100" s="14"/>
      <c r="E100" s="14"/>
      <c r="F100" s="14"/>
      <c r="G100" s="14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6"/>
    </row>
    <row r="101" spans="4:23" x14ac:dyDescent="0.2">
      <c r="D101" s="14"/>
      <c r="E101" s="14"/>
      <c r="F101" s="14"/>
      <c r="G101" s="14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6"/>
    </row>
    <row r="102" spans="4:23" x14ac:dyDescent="0.2">
      <c r="D102" s="14"/>
      <c r="E102" s="14"/>
      <c r="F102" s="14"/>
      <c r="G102" s="14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6"/>
    </row>
    <row r="103" spans="4:23" x14ac:dyDescent="0.2">
      <c r="D103" s="14"/>
      <c r="E103" s="14"/>
      <c r="F103" s="14"/>
      <c r="G103" s="14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6"/>
    </row>
    <row r="104" spans="4:23" x14ac:dyDescent="0.2">
      <c r="D104" s="14"/>
      <c r="E104" s="14"/>
      <c r="F104" s="14"/>
      <c r="G104" s="14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6"/>
    </row>
    <row r="105" spans="4:23" x14ac:dyDescent="0.2">
      <c r="D105" s="14"/>
      <c r="E105" s="14"/>
      <c r="F105" s="14"/>
      <c r="G105" s="14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6"/>
    </row>
    <row r="106" spans="4:23" x14ac:dyDescent="0.2">
      <c r="D106" s="14"/>
      <c r="E106" s="14"/>
      <c r="F106" s="14"/>
      <c r="G106" s="14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6"/>
    </row>
    <row r="107" spans="4:23" x14ac:dyDescent="0.2">
      <c r="D107" s="14"/>
      <c r="E107" s="14"/>
      <c r="F107" s="14"/>
      <c r="G107" s="14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6"/>
    </row>
    <row r="108" spans="4:23" x14ac:dyDescent="0.2">
      <c r="D108" s="14"/>
      <c r="E108" s="14"/>
      <c r="F108" s="14"/>
      <c r="G108" s="14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6"/>
    </row>
    <row r="109" spans="4:23" x14ac:dyDescent="0.2">
      <c r="D109" s="14"/>
      <c r="E109" s="14"/>
      <c r="F109" s="14"/>
      <c r="G109" s="14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6"/>
    </row>
    <row r="110" spans="4:23" x14ac:dyDescent="0.2">
      <c r="D110" s="14"/>
      <c r="E110" s="14"/>
      <c r="F110" s="14"/>
      <c r="G110" s="14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6"/>
    </row>
    <row r="111" spans="4:23" x14ac:dyDescent="0.2">
      <c r="D111" s="14"/>
      <c r="E111" s="14"/>
      <c r="F111" s="14"/>
      <c r="G111" s="14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6"/>
    </row>
    <row r="112" spans="4:23" x14ac:dyDescent="0.2">
      <c r="D112" s="14"/>
      <c r="E112" s="14"/>
      <c r="F112" s="14"/>
      <c r="G112" s="14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6"/>
    </row>
    <row r="113" spans="4:23" x14ac:dyDescent="0.2">
      <c r="D113" s="14"/>
      <c r="E113" s="14"/>
      <c r="F113" s="14"/>
      <c r="G113" s="14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6"/>
    </row>
    <row r="114" spans="4:23" x14ac:dyDescent="0.2">
      <c r="D114" s="14"/>
      <c r="E114" s="14"/>
      <c r="F114" s="14"/>
      <c r="G114" s="14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6"/>
    </row>
    <row r="115" spans="4:23" x14ac:dyDescent="0.2">
      <c r="D115" s="14"/>
      <c r="E115" s="14"/>
      <c r="F115" s="14"/>
      <c r="G115" s="14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6"/>
    </row>
    <row r="116" spans="4:23" x14ac:dyDescent="0.2">
      <c r="D116" s="14"/>
      <c r="E116" s="14"/>
      <c r="F116" s="14"/>
      <c r="G116" s="14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6"/>
    </row>
    <row r="117" spans="4:23" x14ac:dyDescent="0.2">
      <c r="D117" s="14"/>
      <c r="E117" s="14"/>
      <c r="F117" s="14"/>
      <c r="G117" s="14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6"/>
    </row>
    <row r="118" spans="4:23" x14ac:dyDescent="0.2">
      <c r="D118" s="14"/>
      <c r="E118" s="14"/>
      <c r="F118" s="14"/>
      <c r="G118" s="14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6"/>
    </row>
    <row r="119" spans="4:23" x14ac:dyDescent="0.2">
      <c r="D119" s="14"/>
      <c r="E119" s="14"/>
      <c r="F119" s="14"/>
      <c r="G119" s="14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6"/>
    </row>
    <row r="120" spans="4:23" x14ac:dyDescent="0.2">
      <c r="D120" s="14"/>
      <c r="E120" s="14"/>
      <c r="F120" s="14"/>
      <c r="G120" s="14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6"/>
    </row>
    <row r="121" spans="4:23" x14ac:dyDescent="0.2">
      <c r="D121" s="14"/>
      <c r="E121" s="14"/>
      <c r="F121" s="14"/>
      <c r="G121" s="14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6"/>
    </row>
    <row r="122" spans="4:23" x14ac:dyDescent="0.2">
      <c r="D122" s="14"/>
      <c r="E122" s="14"/>
      <c r="F122" s="14"/>
      <c r="G122" s="14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6"/>
    </row>
    <row r="123" spans="4:23" x14ac:dyDescent="0.2">
      <c r="D123" s="14"/>
      <c r="E123" s="14"/>
      <c r="F123" s="14"/>
      <c r="G123" s="14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6"/>
    </row>
    <row r="124" spans="4:23" x14ac:dyDescent="0.2">
      <c r="D124" s="14"/>
      <c r="E124" s="14"/>
      <c r="F124" s="14"/>
      <c r="G124" s="14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6"/>
    </row>
    <row r="125" spans="4:23" x14ac:dyDescent="0.2">
      <c r="D125" s="14"/>
      <c r="E125" s="14"/>
      <c r="F125" s="14"/>
      <c r="G125" s="14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6"/>
    </row>
    <row r="126" spans="4:23" x14ac:dyDescent="0.2">
      <c r="D126" s="14"/>
      <c r="E126" s="14"/>
      <c r="F126" s="14"/>
      <c r="G126" s="14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6"/>
    </row>
    <row r="127" spans="4:23" x14ac:dyDescent="0.2">
      <c r="D127" s="14"/>
      <c r="E127" s="14"/>
      <c r="F127" s="14"/>
      <c r="G127" s="14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6"/>
    </row>
    <row r="128" spans="4:23" x14ac:dyDescent="0.2">
      <c r="D128" s="14"/>
      <c r="E128" s="14"/>
      <c r="F128" s="14"/>
      <c r="G128" s="14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6"/>
    </row>
    <row r="129" spans="4:23" x14ac:dyDescent="0.2">
      <c r="D129" s="14"/>
      <c r="E129" s="14"/>
      <c r="F129" s="14"/>
      <c r="G129" s="14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6"/>
    </row>
    <row r="130" spans="4:23" x14ac:dyDescent="0.2">
      <c r="D130" s="14"/>
      <c r="E130" s="14"/>
      <c r="F130" s="14"/>
      <c r="G130" s="14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6"/>
    </row>
    <row r="131" spans="4:23" x14ac:dyDescent="0.2">
      <c r="D131" s="14"/>
      <c r="E131" s="14"/>
      <c r="F131" s="14"/>
      <c r="G131" s="14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6"/>
    </row>
    <row r="132" spans="4:23" x14ac:dyDescent="0.2">
      <c r="D132" s="14"/>
      <c r="E132" s="14"/>
      <c r="F132" s="14"/>
      <c r="G132" s="14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6"/>
    </row>
    <row r="133" spans="4:23" x14ac:dyDescent="0.2">
      <c r="D133" s="14"/>
      <c r="E133" s="14"/>
      <c r="F133" s="14"/>
      <c r="G133" s="14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6"/>
    </row>
    <row r="134" spans="4:23" x14ac:dyDescent="0.2">
      <c r="D134" s="14"/>
      <c r="E134" s="14"/>
      <c r="F134" s="14"/>
      <c r="G134" s="14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</row>
    <row r="135" spans="4:23" x14ac:dyDescent="0.2">
      <c r="D135" s="14"/>
      <c r="E135" s="14"/>
      <c r="F135" s="14"/>
      <c r="G135" s="14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6"/>
    </row>
    <row r="136" spans="4:23" x14ac:dyDescent="0.2">
      <c r="D136" s="14"/>
      <c r="E136" s="14"/>
      <c r="F136" s="14"/>
      <c r="G136" s="14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</row>
    <row r="137" spans="4:23" x14ac:dyDescent="0.2">
      <c r="D137" s="14"/>
      <c r="E137" s="14"/>
      <c r="F137" s="14"/>
      <c r="G137" s="14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6"/>
    </row>
    <row r="138" spans="4:23" x14ac:dyDescent="0.2">
      <c r="D138" s="14"/>
      <c r="E138" s="14"/>
      <c r="F138" s="14"/>
      <c r="G138" s="14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</row>
    <row r="139" spans="4:23" x14ac:dyDescent="0.2">
      <c r="D139" s="14"/>
      <c r="E139" s="14"/>
      <c r="F139" s="14"/>
      <c r="G139" s="14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6"/>
    </row>
    <row r="140" spans="4:23" x14ac:dyDescent="0.2">
      <c r="D140" s="14"/>
      <c r="E140" s="14"/>
      <c r="F140" s="14"/>
      <c r="G140" s="14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</row>
    <row r="141" spans="4:23" x14ac:dyDescent="0.2">
      <c r="D141" s="14"/>
      <c r="E141" s="14"/>
      <c r="F141" s="14"/>
      <c r="G141" s="14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6"/>
    </row>
    <row r="142" spans="4:23" x14ac:dyDescent="0.2">
      <c r="D142" s="14"/>
      <c r="E142" s="14"/>
      <c r="F142" s="14"/>
      <c r="G142" s="14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</row>
    <row r="143" spans="4:23" x14ac:dyDescent="0.2">
      <c r="D143" s="16"/>
      <c r="E143" s="16"/>
      <c r="F143" s="16"/>
      <c r="G143" s="16"/>
    </row>
    <row r="144" spans="4:23" x14ac:dyDescent="0.2">
      <c r="D144" s="16"/>
      <c r="E144" s="16"/>
      <c r="F144" s="16"/>
      <c r="G144" s="16"/>
    </row>
    <row r="145" spans="4:7" x14ac:dyDescent="0.2">
      <c r="D145" s="16"/>
      <c r="E145" s="16"/>
      <c r="F145" s="16"/>
      <c r="G145" s="16"/>
    </row>
    <row r="146" spans="4:7" x14ac:dyDescent="0.2">
      <c r="D146" s="16"/>
      <c r="E146" s="16"/>
      <c r="F146" s="16"/>
      <c r="G146" s="16"/>
    </row>
    <row r="147" spans="4:7" x14ac:dyDescent="0.2">
      <c r="D147" s="16"/>
      <c r="E147" s="16"/>
      <c r="F147" s="16"/>
      <c r="G147" s="16"/>
    </row>
    <row r="148" spans="4:7" x14ac:dyDescent="0.2">
      <c r="D148" s="16"/>
      <c r="E148" s="16"/>
      <c r="F148" s="16"/>
      <c r="G148" s="16"/>
    </row>
    <row r="149" spans="4:7" x14ac:dyDescent="0.2">
      <c r="D149" s="16"/>
      <c r="E149" s="16"/>
      <c r="F149" s="16"/>
      <c r="G149" s="16"/>
    </row>
    <row r="150" spans="4:7" x14ac:dyDescent="0.2">
      <c r="D150" s="16"/>
      <c r="E150" s="16"/>
      <c r="F150" s="16"/>
      <c r="G150" s="16"/>
    </row>
    <row r="151" spans="4:7" x14ac:dyDescent="0.2">
      <c r="D151" s="16"/>
      <c r="E151" s="16"/>
      <c r="F151" s="16"/>
      <c r="G151" s="16"/>
    </row>
    <row r="152" spans="4:7" x14ac:dyDescent="0.2">
      <c r="D152" s="16"/>
      <c r="E152" s="16"/>
      <c r="F152" s="16"/>
      <c r="G152" s="16"/>
    </row>
    <row r="153" spans="4:7" x14ac:dyDescent="0.2">
      <c r="D153" s="16"/>
      <c r="E153" s="16"/>
      <c r="F153" s="16"/>
      <c r="G153" s="16"/>
    </row>
    <row r="154" spans="4:7" x14ac:dyDescent="0.2">
      <c r="D154" s="16"/>
      <c r="E154" s="16"/>
      <c r="F154" s="16"/>
      <c r="G154" s="16"/>
    </row>
    <row r="155" spans="4:7" x14ac:dyDescent="0.2">
      <c r="D155" s="16"/>
      <c r="E155" s="16"/>
      <c r="F155" s="16"/>
      <c r="G155" s="16"/>
    </row>
    <row r="156" spans="4:7" x14ac:dyDescent="0.2">
      <c r="D156" s="16"/>
      <c r="E156" s="16"/>
      <c r="F156" s="16"/>
      <c r="G156" s="16"/>
    </row>
    <row r="157" spans="4:7" x14ac:dyDescent="0.2">
      <c r="D157" s="16"/>
      <c r="E157" s="16"/>
      <c r="F157" s="16"/>
      <c r="G157" s="16"/>
    </row>
    <row r="158" spans="4:7" x14ac:dyDescent="0.2">
      <c r="D158" s="16"/>
      <c r="E158" s="16"/>
      <c r="F158" s="16"/>
      <c r="G158" s="16"/>
    </row>
    <row r="159" spans="4:7" x14ac:dyDescent="0.2">
      <c r="D159" s="16"/>
      <c r="E159" s="16"/>
      <c r="F159" s="16"/>
      <c r="G159" s="16"/>
    </row>
    <row r="160" spans="4:7" x14ac:dyDescent="0.2">
      <c r="D160" s="16"/>
      <c r="E160" s="16"/>
      <c r="F160" s="16"/>
      <c r="G160" s="16"/>
    </row>
    <row r="161" spans="4:7" x14ac:dyDescent="0.2">
      <c r="D161" s="16"/>
      <c r="E161" s="16"/>
      <c r="F161" s="16"/>
      <c r="G161" s="16"/>
    </row>
    <row r="162" spans="4:7" x14ac:dyDescent="0.2">
      <c r="D162" s="16"/>
      <c r="E162" s="16"/>
      <c r="F162" s="16"/>
      <c r="G162" s="16"/>
    </row>
    <row r="163" spans="4:7" x14ac:dyDescent="0.2">
      <c r="D163" s="16"/>
      <c r="E163" s="16"/>
      <c r="F163" s="16"/>
      <c r="G163" s="16"/>
    </row>
    <row r="164" spans="4:7" x14ac:dyDescent="0.2">
      <c r="D164" s="16"/>
      <c r="E164" s="16"/>
      <c r="F164" s="16"/>
      <c r="G164" s="16"/>
    </row>
    <row r="165" spans="4:7" x14ac:dyDescent="0.2">
      <c r="D165" s="16"/>
      <c r="E165" s="16"/>
      <c r="F165" s="16"/>
      <c r="G165" s="16"/>
    </row>
    <row r="166" spans="4:7" x14ac:dyDescent="0.2">
      <c r="D166" s="16"/>
      <c r="E166" s="16"/>
      <c r="F166" s="16"/>
      <c r="G166" s="16"/>
    </row>
    <row r="167" spans="4:7" x14ac:dyDescent="0.2">
      <c r="D167" s="16"/>
      <c r="E167" s="16"/>
      <c r="F167" s="16"/>
      <c r="G167" s="16"/>
    </row>
    <row r="168" spans="4:7" x14ac:dyDescent="0.2">
      <c r="D168" s="16"/>
      <c r="E168" s="16"/>
      <c r="F168" s="16"/>
      <c r="G168" s="16"/>
    </row>
    <row r="169" spans="4:7" x14ac:dyDescent="0.2">
      <c r="D169" s="16"/>
      <c r="E169" s="16"/>
      <c r="F169" s="16"/>
      <c r="G169" s="16"/>
    </row>
    <row r="170" spans="4:7" x14ac:dyDescent="0.2">
      <c r="D170" s="16"/>
      <c r="E170" s="16"/>
      <c r="F170" s="16"/>
      <c r="G170" s="16"/>
    </row>
    <row r="171" spans="4:7" x14ac:dyDescent="0.2">
      <c r="D171" s="16"/>
      <c r="E171" s="16"/>
      <c r="F171" s="16"/>
      <c r="G171" s="16"/>
    </row>
    <row r="172" spans="4:7" x14ac:dyDescent="0.2">
      <c r="D172" s="16"/>
      <c r="E172" s="16"/>
      <c r="F172" s="16"/>
      <c r="G172" s="16"/>
    </row>
    <row r="173" spans="4:7" x14ac:dyDescent="0.2">
      <c r="D173" s="16"/>
      <c r="E173" s="16"/>
      <c r="F173" s="16"/>
      <c r="G173" s="16"/>
    </row>
    <row r="174" spans="4:7" x14ac:dyDescent="0.2">
      <c r="D174" s="16"/>
      <c r="E174" s="16"/>
      <c r="F174" s="16"/>
      <c r="G174" s="16"/>
    </row>
    <row r="175" spans="4:7" x14ac:dyDescent="0.2">
      <c r="D175" s="16"/>
      <c r="E175" s="16"/>
      <c r="F175" s="16"/>
      <c r="G175" s="16"/>
    </row>
    <row r="176" spans="4:7" x14ac:dyDescent="0.2">
      <c r="D176" s="16"/>
      <c r="E176" s="16"/>
      <c r="F176" s="16"/>
      <c r="G176" s="16"/>
    </row>
    <row r="177" spans="4:7" x14ac:dyDescent="0.2">
      <c r="D177" s="16"/>
      <c r="E177" s="16"/>
      <c r="F177" s="16"/>
      <c r="G177" s="16"/>
    </row>
    <row r="178" spans="4:7" x14ac:dyDescent="0.2">
      <c r="D178" s="16"/>
      <c r="E178" s="16"/>
      <c r="F178" s="16"/>
      <c r="G178" s="16"/>
    </row>
    <row r="179" spans="4:7" x14ac:dyDescent="0.2">
      <c r="D179" s="16"/>
      <c r="E179" s="16"/>
      <c r="F179" s="16"/>
      <c r="G179" s="16"/>
    </row>
    <row r="180" spans="4:7" x14ac:dyDescent="0.2">
      <c r="D180" s="16"/>
      <c r="E180" s="16"/>
      <c r="F180" s="16"/>
      <c r="G180" s="16"/>
    </row>
    <row r="181" spans="4:7" x14ac:dyDescent="0.2">
      <c r="D181" s="16"/>
      <c r="E181" s="16"/>
      <c r="F181" s="16"/>
      <c r="G181" s="16"/>
    </row>
    <row r="182" spans="4:7" x14ac:dyDescent="0.2">
      <c r="D182" s="16"/>
      <c r="E182" s="16"/>
      <c r="F182" s="16"/>
      <c r="G182" s="16"/>
    </row>
    <row r="183" spans="4:7" x14ac:dyDescent="0.2">
      <c r="D183" s="16"/>
      <c r="E183" s="16"/>
      <c r="F183" s="16"/>
      <c r="G183" s="16"/>
    </row>
    <row r="184" spans="4:7" x14ac:dyDescent="0.2">
      <c r="D184" s="16"/>
      <c r="E184" s="16"/>
      <c r="F184" s="16"/>
      <c r="G184" s="16"/>
    </row>
    <row r="185" spans="4:7" x14ac:dyDescent="0.2">
      <c r="D185" s="16"/>
      <c r="E185" s="16"/>
      <c r="F185" s="16"/>
      <c r="G185" s="16"/>
    </row>
    <row r="186" spans="4:7" x14ac:dyDescent="0.2">
      <c r="D186" s="16"/>
      <c r="E186" s="16"/>
      <c r="F186" s="16"/>
      <c r="G186" s="16"/>
    </row>
    <row r="187" spans="4:7" x14ac:dyDescent="0.2">
      <c r="D187" s="16"/>
      <c r="E187" s="16"/>
      <c r="F187" s="16"/>
      <c r="G187" s="16"/>
    </row>
    <row r="188" spans="4:7" x14ac:dyDescent="0.2">
      <c r="D188" s="16"/>
      <c r="E188" s="16"/>
      <c r="F188" s="16"/>
      <c r="G188" s="16"/>
    </row>
    <row r="189" spans="4:7" x14ac:dyDescent="0.2">
      <c r="D189" s="16"/>
      <c r="E189" s="16"/>
      <c r="F189" s="16"/>
      <c r="G189" s="16"/>
    </row>
    <row r="190" spans="4:7" x14ac:dyDescent="0.2">
      <c r="D190" s="16"/>
      <c r="E190" s="16"/>
      <c r="F190" s="16"/>
      <c r="G190" s="16"/>
    </row>
    <row r="191" spans="4:7" x14ac:dyDescent="0.2">
      <c r="D191" s="16"/>
      <c r="E191" s="16"/>
      <c r="F191" s="16"/>
      <c r="G191" s="16"/>
    </row>
    <row r="192" spans="4:7" x14ac:dyDescent="0.2">
      <c r="D192" s="16"/>
      <c r="E192" s="16"/>
      <c r="F192" s="16"/>
      <c r="G192" s="16"/>
    </row>
    <row r="193" spans="4:7" x14ac:dyDescent="0.2">
      <c r="D193" s="16"/>
      <c r="E193" s="16"/>
      <c r="F193" s="16"/>
      <c r="G193" s="16"/>
    </row>
    <row r="194" spans="4:7" x14ac:dyDescent="0.2">
      <c r="D194" s="16"/>
      <c r="E194" s="16"/>
      <c r="F194" s="16"/>
      <c r="G194" s="16"/>
    </row>
    <row r="195" spans="4:7" x14ac:dyDescent="0.2">
      <c r="D195" s="16"/>
      <c r="E195" s="16"/>
      <c r="F195" s="16"/>
      <c r="G195" s="16"/>
    </row>
    <row r="196" spans="4:7" x14ac:dyDescent="0.2">
      <c r="D196" s="16"/>
      <c r="E196" s="16"/>
      <c r="F196" s="16"/>
      <c r="G196" s="16"/>
    </row>
    <row r="197" spans="4:7" x14ac:dyDescent="0.2">
      <c r="D197" s="16"/>
      <c r="E197" s="16"/>
      <c r="F197" s="16"/>
      <c r="G197" s="16"/>
    </row>
    <row r="198" spans="4:7" x14ac:dyDescent="0.2">
      <c r="D198" s="16"/>
      <c r="E198" s="16"/>
      <c r="F198" s="16"/>
      <c r="G198" s="16"/>
    </row>
    <row r="199" spans="4:7" x14ac:dyDescent="0.2">
      <c r="D199" s="16"/>
      <c r="E199" s="16"/>
      <c r="F199" s="16"/>
      <c r="G199" s="16"/>
    </row>
    <row r="200" spans="4:7" x14ac:dyDescent="0.2">
      <c r="D200" s="16"/>
      <c r="E200" s="16"/>
      <c r="F200" s="16"/>
      <c r="G200" s="16"/>
    </row>
    <row r="201" spans="4:7" x14ac:dyDescent="0.2">
      <c r="D201" s="16"/>
      <c r="E201" s="16"/>
      <c r="F201" s="16"/>
      <c r="G201" s="16"/>
    </row>
    <row r="202" spans="4:7" x14ac:dyDescent="0.2">
      <c r="D202" s="16"/>
      <c r="E202" s="16"/>
      <c r="F202" s="16"/>
      <c r="G202" s="16"/>
    </row>
    <row r="203" spans="4:7" x14ac:dyDescent="0.2">
      <c r="D203" s="16"/>
      <c r="E203" s="16"/>
      <c r="F203" s="16"/>
      <c r="G203" s="16"/>
    </row>
    <row r="204" spans="4:7" x14ac:dyDescent="0.2">
      <c r="D204" s="16"/>
      <c r="E204" s="16"/>
      <c r="F204" s="16"/>
      <c r="G204" s="16"/>
    </row>
    <row r="205" spans="4:7" x14ac:dyDescent="0.2">
      <c r="D205" s="16"/>
      <c r="E205" s="16"/>
      <c r="F205" s="16"/>
      <c r="G205" s="16"/>
    </row>
    <row r="206" spans="4:7" x14ac:dyDescent="0.2">
      <c r="D206" s="16"/>
      <c r="E206" s="16"/>
      <c r="F206" s="16"/>
      <c r="G206" s="16"/>
    </row>
    <row r="207" spans="4:7" x14ac:dyDescent="0.2">
      <c r="D207" s="16"/>
      <c r="E207" s="16"/>
      <c r="F207" s="16"/>
      <c r="G207" s="16"/>
    </row>
    <row r="208" spans="4:7" x14ac:dyDescent="0.2">
      <c r="D208" s="16"/>
      <c r="E208" s="16"/>
      <c r="F208" s="16"/>
      <c r="G208" s="16"/>
    </row>
    <row r="209" spans="4:7" x14ac:dyDescent="0.2">
      <c r="D209" s="16"/>
      <c r="E209" s="16"/>
      <c r="F209" s="16"/>
      <c r="G209" s="16"/>
    </row>
    <row r="210" spans="4:7" x14ac:dyDescent="0.2">
      <c r="D210" s="16"/>
      <c r="E210" s="16"/>
      <c r="F210" s="16"/>
      <c r="G210" s="16"/>
    </row>
    <row r="211" spans="4:7" x14ac:dyDescent="0.2">
      <c r="D211" s="16"/>
      <c r="E211" s="16"/>
      <c r="F211" s="16"/>
      <c r="G211" s="16"/>
    </row>
    <row r="212" spans="4:7" x14ac:dyDescent="0.2">
      <c r="D212" s="16"/>
      <c r="E212" s="16"/>
      <c r="F212" s="16"/>
      <c r="G212" s="16"/>
    </row>
    <row r="213" spans="4:7" x14ac:dyDescent="0.2">
      <c r="D213" s="16"/>
      <c r="E213" s="16"/>
      <c r="F213" s="16"/>
      <c r="G213" s="16"/>
    </row>
    <row r="214" spans="4:7" x14ac:dyDescent="0.2">
      <c r="D214" s="16"/>
      <c r="E214" s="16"/>
      <c r="F214" s="16"/>
      <c r="G214" s="16"/>
    </row>
    <row r="215" spans="4:7" x14ac:dyDescent="0.2">
      <c r="D215" s="16"/>
      <c r="E215" s="16"/>
      <c r="F215" s="16"/>
      <c r="G215" s="16"/>
    </row>
    <row r="216" spans="4:7" x14ac:dyDescent="0.2">
      <c r="D216" s="16"/>
      <c r="E216" s="16"/>
      <c r="F216" s="16"/>
      <c r="G216" s="16"/>
    </row>
    <row r="217" spans="4:7" x14ac:dyDescent="0.2">
      <c r="D217" s="16"/>
      <c r="E217" s="16"/>
      <c r="F217" s="16"/>
      <c r="G217" s="16"/>
    </row>
    <row r="218" spans="4:7" x14ac:dyDescent="0.2">
      <c r="D218" s="16"/>
      <c r="E218" s="16"/>
      <c r="F218" s="16"/>
      <c r="G218" s="16"/>
    </row>
    <row r="219" spans="4:7" x14ac:dyDescent="0.2">
      <c r="D219" s="16"/>
      <c r="E219" s="16"/>
      <c r="F219" s="16"/>
      <c r="G219" s="16"/>
    </row>
    <row r="220" spans="4:7" x14ac:dyDescent="0.2">
      <c r="D220" s="16"/>
      <c r="E220" s="16"/>
      <c r="F220" s="16"/>
      <c r="G220" s="16"/>
    </row>
    <row r="221" spans="4:7" x14ac:dyDescent="0.2">
      <c r="D221" s="16"/>
      <c r="E221" s="16"/>
      <c r="F221" s="16"/>
      <c r="G221" s="16"/>
    </row>
    <row r="222" spans="4:7" x14ac:dyDescent="0.2">
      <c r="D222" s="16"/>
      <c r="E222" s="16"/>
      <c r="F222" s="16"/>
      <c r="G222" s="16"/>
    </row>
    <row r="223" spans="4:7" x14ac:dyDescent="0.2">
      <c r="D223" s="16"/>
      <c r="E223" s="16"/>
      <c r="F223" s="16"/>
      <c r="G223" s="16"/>
    </row>
    <row r="224" spans="4:7" x14ac:dyDescent="0.2">
      <c r="D224" s="16"/>
      <c r="E224" s="16"/>
      <c r="F224" s="16"/>
      <c r="G224" s="16"/>
    </row>
    <row r="225" spans="4:7" x14ac:dyDescent="0.2">
      <c r="D225" s="16"/>
      <c r="E225" s="16"/>
      <c r="F225" s="16"/>
      <c r="G225" s="16"/>
    </row>
    <row r="226" spans="4:7" x14ac:dyDescent="0.2">
      <c r="D226" s="16"/>
      <c r="E226" s="16"/>
      <c r="F226" s="16"/>
      <c r="G226" s="16"/>
    </row>
    <row r="227" spans="4:7" x14ac:dyDescent="0.2">
      <c r="D227" s="16"/>
      <c r="E227" s="16"/>
      <c r="F227" s="16"/>
      <c r="G227" s="16"/>
    </row>
    <row r="228" spans="4:7" x14ac:dyDescent="0.2">
      <c r="D228" s="16"/>
      <c r="E228" s="16"/>
      <c r="F228" s="16"/>
      <c r="G228" s="16"/>
    </row>
    <row r="229" spans="4:7" x14ac:dyDescent="0.2">
      <c r="D229" s="16"/>
      <c r="E229" s="16"/>
      <c r="F229" s="16"/>
      <c r="G229" s="16"/>
    </row>
    <row r="230" spans="4:7" x14ac:dyDescent="0.2">
      <c r="D230" s="16"/>
      <c r="E230" s="16"/>
      <c r="F230" s="16"/>
      <c r="G230" s="16"/>
    </row>
    <row r="231" spans="4:7" x14ac:dyDescent="0.2">
      <c r="D231" s="16"/>
      <c r="E231" s="16"/>
      <c r="F231" s="16"/>
      <c r="G231" s="16"/>
    </row>
    <row r="232" spans="4:7" x14ac:dyDescent="0.2">
      <c r="D232" s="16"/>
      <c r="E232" s="16"/>
      <c r="F232" s="16"/>
      <c r="G232" s="16"/>
    </row>
    <row r="233" spans="4:7" x14ac:dyDescent="0.2">
      <c r="D233" s="16"/>
      <c r="E233" s="16"/>
      <c r="F233" s="16"/>
      <c r="G233" s="16"/>
    </row>
    <row r="234" spans="4:7" x14ac:dyDescent="0.2">
      <c r="D234" s="16"/>
      <c r="E234" s="16"/>
      <c r="F234" s="16"/>
      <c r="G234" s="16"/>
    </row>
    <row r="235" spans="4:7" x14ac:dyDescent="0.2">
      <c r="D235" s="16"/>
      <c r="E235" s="16"/>
      <c r="F235" s="16"/>
      <c r="G235" s="16"/>
    </row>
    <row r="236" spans="4:7" x14ac:dyDescent="0.2">
      <c r="D236" s="16"/>
      <c r="E236" s="16"/>
      <c r="F236" s="16"/>
      <c r="G236" s="16"/>
    </row>
    <row r="237" spans="4:7" x14ac:dyDescent="0.2">
      <c r="D237" s="16"/>
      <c r="E237" s="16"/>
      <c r="F237" s="16"/>
      <c r="G237" s="16"/>
    </row>
    <row r="238" spans="4:7" x14ac:dyDescent="0.2">
      <c r="D238" s="16"/>
      <c r="E238" s="16"/>
      <c r="F238" s="16"/>
      <c r="G238" s="16"/>
    </row>
    <row r="239" spans="4:7" x14ac:dyDescent="0.2">
      <c r="D239" s="16"/>
      <c r="E239" s="16"/>
      <c r="F239" s="16"/>
      <c r="G239" s="16"/>
    </row>
    <row r="240" spans="4:7" x14ac:dyDescent="0.2">
      <c r="D240" s="16"/>
      <c r="E240" s="16"/>
      <c r="F240" s="16"/>
      <c r="G240" s="16"/>
    </row>
    <row r="241" spans="4:7" x14ac:dyDescent="0.2">
      <c r="D241" s="16"/>
      <c r="E241" s="16"/>
      <c r="F241" s="16"/>
      <c r="G241" s="16"/>
    </row>
    <row r="242" spans="4:7" x14ac:dyDescent="0.2">
      <c r="D242" s="16"/>
      <c r="E242" s="16"/>
      <c r="F242" s="16"/>
      <c r="G242" s="16"/>
    </row>
    <row r="243" spans="4:7" x14ac:dyDescent="0.2">
      <c r="D243" s="16"/>
      <c r="E243" s="16"/>
      <c r="F243" s="16"/>
      <c r="G243" s="16"/>
    </row>
    <row r="244" spans="4:7" x14ac:dyDescent="0.2">
      <c r="D244" s="16"/>
      <c r="E244" s="16"/>
      <c r="F244" s="16"/>
      <c r="G244" s="16"/>
    </row>
    <row r="245" spans="4:7" x14ac:dyDescent="0.2">
      <c r="D245" s="16"/>
      <c r="E245" s="16"/>
      <c r="F245" s="16"/>
      <c r="G245" s="16"/>
    </row>
    <row r="246" spans="4:7" x14ac:dyDescent="0.2">
      <c r="D246" s="16"/>
      <c r="E246" s="16"/>
      <c r="F246" s="16"/>
      <c r="G246" s="16"/>
    </row>
    <row r="247" spans="4:7" x14ac:dyDescent="0.2">
      <c r="D247" s="16"/>
      <c r="E247" s="16"/>
      <c r="F247" s="16"/>
      <c r="G247" s="16"/>
    </row>
    <row r="248" spans="4:7" x14ac:dyDescent="0.2">
      <c r="D248" s="16"/>
      <c r="E248" s="16"/>
      <c r="F248" s="16"/>
      <c r="G248" s="16"/>
    </row>
    <row r="249" spans="4:7" x14ac:dyDescent="0.2">
      <c r="D249" s="16"/>
      <c r="E249" s="16"/>
      <c r="F249" s="16"/>
      <c r="G249" s="16"/>
    </row>
    <row r="250" spans="4:7" x14ac:dyDescent="0.2">
      <c r="D250" s="16"/>
      <c r="E250" s="16"/>
      <c r="F250" s="16"/>
      <c r="G250" s="16"/>
    </row>
    <row r="251" spans="4:7" x14ac:dyDescent="0.2">
      <c r="D251" s="16"/>
      <c r="E251" s="16"/>
      <c r="F251" s="16"/>
      <c r="G251" s="16"/>
    </row>
    <row r="252" spans="4:7" x14ac:dyDescent="0.2">
      <c r="D252" s="16"/>
      <c r="E252" s="16"/>
      <c r="F252" s="16"/>
      <c r="G252" s="16"/>
    </row>
    <row r="253" spans="4:7" x14ac:dyDescent="0.2">
      <c r="D253" s="16"/>
      <c r="E253" s="16"/>
      <c r="F253" s="16"/>
      <c r="G253" s="16"/>
    </row>
    <row r="254" spans="4:7" x14ac:dyDescent="0.2">
      <c r="D254" s="16"/>
      <c r="E254" s="16"/>
      <c r="F254" s="16"/>
      <c r="G254" s="16"/>
    </row>
    <row r="255" spans="4:7" x14ac:dyDescent="0.2">
      <c r="D255" s="16"/>
      <c r="E255" s="16"/>
      <c r="F255" s="16"/>
      <c r="G255" s="16"/>
    </row>
    <row r="256" spans="4:7" x14ac:dyDescent="0.2">
      <c r="D256" s="16"/>
      <c r="E256" s="16"/>
      <c r="F256" s="16"/>
      <c r="G256" s="16"/>
    </row>
    <row r="257" spans="4:7" x14ac:dyDescent="0.2">
      <c r="D257" s="16"/>
      <c r="E257" s="16"/>
      <c r="F257" s="16"/>
      <c r="G257" s="16"/>
    </row>
    <row r="258" spans="4:7" x14ac:dyDescent="0.2">
      <c r="D258" s="16"/>
      <c r="E258" s="16"/>
      <c r="F258" s="16"/>
      <c r="G258" s="16"/>
    </row>
    <row r="259" spans="4:7" x14ac:dyDescent="0.2">
      <c r="D259" s="16"/>
      <c r="E259" s="16"/>
      <c r="F259" s="16"/>
      <c r="G259" s="16"/>
    </row>
    <row r="260" spans="4:7" x14ac:dyDescent="0.2">
      <c r="D260" s="16"/>
      <c r="E260" s="16"/>
      <c r="F260" s="16"/>
      <c r="G260" s="16"/>
    </row>
    <row r="261" spans="4:7" x14ac:dyDescent="0.2">
      <c r="D261" s="16"/>
      <c r="E261" s="16"/>
      <c r="F261" s="16"/>
      <c r="G261" s="16"/>
    </row>
    <row r="262" spans="4:7" x14ac:dyDescent="0.2">
      <c r="D262" s="16"/>
      <c r="E262" s="16"/>
      <c r="F262" s="16"/>
      <c r="G262" s="16"/>
    </row>
    <row r="263" spans="4:7" x14ac:dyDescent="0.2">
      <c r="D263" s="16"/>
      <c r="E263" s="16"/>
      <c r="F263" s="16"/>
      <c r="G263" s="16"/>
    </row>
    <row r="264" spans="4:7" x14ac:dyDescent="0.2">
      <c r="D264" s="16"/>
      <c r="E264" s="16"/>
      <c r="F264" s="16"/>
      <c r="G264" s="16"/>
    </row>
    <row r="265" spans="4:7" x14ac:dyDescent="0.2">
      <c r="D265" s="16"/>
      <c r="E265" s="16"/>
      <c r="F265" s="16"/>
      <c r="G265" s="16"/>
    </row>
    <row r="266" spans="4:7" x14ac:dyDescent="0.2">
      <c r="D266" s="16"/>
      <c r="E266" s="16"/>
      <c r="F266" s="16"/>
      <c r="G266" s="16"/>
    </row>
    <row r="267" spans="4:7" x14ac:dyDescent="0.2">
      <c r="D267" s="16"/>
      <c r="E267" s="16"/>
      <c r="F267" s="16"/>
      <c r="G267" s="16"/>
    </row>
    <row r="268" spans="4:7" x14ac:dyDescent="0.2">
      <c r="D268" s="16"/>
      <c r="E268" s="16"/>
      <c r="F268" s="16"/>
      <c r="G268" s="16"/>
    </row>
    <row r="269" spans="4:7" x14ac:dyDescent="0.2">
      <c r="D269" s="16"/>
      <c r="E269" s="16"/>
      <c r="F269" s="16"/>
      <c r="G269" s="16"/>
    </row>
    <row r="270" spans="4:7" x14ac:dyDescent="0.2">
      <c r="D270" s="16"/>
      <c r="E270" s="16"/>
      <c r="F270" s="16"/>
      <c r="G270" s="16"/>
    </row>
    <row r="271" spans="4:7" x14ac:dyDescent="0.2">
      <c r="D271" s="16"/>
      <c r="E271" s="16"/>
      <c r="F271" s="16"/>
      <c r="G271" s="16"/>
    </row>
    <row r="272" spans="4:7" x14ac:dyDescent="0.2">
      <c r="D272" s="16"/>
      <c r="E272" s="16"/>
      <c r="F272" s="16"/>
      <c r="G272" s="16"/>
    </row>
    <row r="273" spans="4:7" x14ac:dyDescent="0.2">
      <c r="D273" s="16"/>
      <c r="E273" s="16"/>
      <c r="F273" s="16"/>
      <c r="G273" s="16"/>
    </row>
    <row r="274" spans="4:7" x14ac:dyDescent="0.2">
      <c r="D274" s="16"/>
      <c r="E274" s="16"/>
      <c r="F274" s="16"/>
      <c r="G274" s="16"/>
    </row>
    <row r="275" spans="4:7" x14ac:dyDescent="0.2">
      <c r="D275" s="16"/>
      <c r="E275" s="16"/>
      <c r="F275" s="16"/>
      <c r="G275" s="16"/>
    </row>
    <row r="276" spans="4:7" x14ac:dyDescent="0.2">
      <c r="D276" s="16"/>
      <c r="E276" s="16"/>
      <c r="F276" s="16"/>
      <c r="G276" s="16"/>
    </row>
    <row r="277" spans="4:7" x14ac:dyDescent="0.2">
      <c r="D277" s="16"/>
      <c r="E277" s="16"/>
      <c r="F277" s="16"/>
      <c r="G277" s="16"/>
    </row>
    <row r="278" spans="4:7" x14ac:dyDescent="0.2">
      <c r="D278" s="16"/>
      <c r="E278" s="16"/>
      <c r="F278" s="16"/>
      <c r="G278" s="16"/>
    </row>
    <row r="279" spans="4:7" x14ac:dyDescent="0.2">
      <c r="D279" s="16"/>
      <c r="E279" s="16"/>
      <c r="F279" s="16"/>
      <c r="G279" s="16"/>
    </row>
    <row r="280" spans="4:7" x14ac:dyDescent="0.2">
      <c r="D280" s="16"/>
      <c r="E280" s="16"/>
      <c r="F280" s="16"/>
      <c r="G280" s="16"/>
    </row>
    <row r="281" spans="4:7" x14ac:dyDescent="0.2">
      <c r="D281" s="16"/>
      <c r="E281" s="16"/>
      <c r="F281" s="16"/>
      <c r="G281" s="16"/>
    </row>
    <row r="282" spans="4:7" x14ac:dyDescent="0.2">
      <c r="D282" s="16"/>
      <c r="E282" s="16"/>
      <c r="F282" s="16"/>
      <c r="G282" s="16"/>
    </row>
    <row r="283" spans="4:7" x14ac:dyDescent="0.2">
      <c r="D283" s="16"/>
      <c r="E283" s="16"/>
      <c r="F283" s="16"/>
      <c r="G283" s="16"/>
    </row>
    <row r="284" spans="4:7" x14ac:dyDescent="0.2">
      <c r="D284" s="16"/>
      <c r="E284" s="16"/>
      <c r="F284" s="16"/>
      <c r="G284" s="16"/>
    </row>
    <row r="285" spans="4:7" x14ac:dyDescent="0.2">
      <c r="D285" s="16"/>
      <c r="E285" s="16"/>
      <c r="F285" s="16"/>
      <c r="G285" s="16"/>
    </row>
    <row r="286" spans="4:7" x14ac:dyDescent="0.2">
      <c r="D286" s="16"/>
      <c r="E286" s="16"/>
      <c r="F286" s="16"/>
      <c r="G286" s="16"/>
    </row>
    <row r="287" spans="4:7" x14ac:dyDescent="0.2">
      <c r="D287" s="16"/>
      <c r="E287" s="16"/>
      <c r="F287" s="16"/>
      <c r="G287" s="16"/>
    </row>
    <row r="288" spans="4:7" x14ac:dyDescent="0.2">
      <c r="D288" s="16"/>
      <c r="E288" s="16"/>
      <c r="F288" s="16"/>
      <c r="G288" s="16"/>
    </row>
    <row r="289" spans="4:7" x14ac:dyDescent="0.2">
      <c r="D289" s="16"/>
      <c r="E289" s="16"/>
      <c r="F289" s="16"/>
      <c r="G289" s="16"/>
    </row>
    <row r="290" spans="4:7" x14ac:dyDescent="0.2">
      <c r="D290" s="16"/>
      <c r="E290" s="16"/>
      <c r="F290" s="16"/>
      <c r="G290" s="16"/>
    </row>
    <row r="291" spans="4:7" x14ac:dyDescent="0.2">
      <c r="D291" s="16"/>
      <c r="E291" s="16"/>
      <c r="F291" s="16"/>
      <c r="G291" s="16"/>
    </row>
    <row r="292" spans="4:7" x14ac:dyDescent="0.2">
      <c r="D292" s="16"/>
      <c r="E292" s="16"/>
      <c r="F292" s="16"/>
      <c r="G292" s="16"/>
    </row>
    <row r="293" spans="4:7" x14ac:dyDescent="0.2">
      <c r="D293" s="16"/>
      <c r="E293" s="16"/>
      <c r="F293" s="16"/>
      <c r="G293" s="16"/>
    </row>
    <row r="294" spans="4:7" x14ac:dyDescent="0.2">
      <c r="D294" s="16"/>
      <c r="E294" s="16"/>
      <c r="F294" s="16"/>
      <c r="G294" s="16"/>
    </row>
    <row r="295" spans="4:7" x14ac:dyDescent="0.2">
      <c r="D295" s="16"/>
      <c r="E295" s="16"/>
      <c r="F295" s="16"/>
      <c r="G295" s="16"/>
    </row>
    <row r="296" spans="4:7" x14ac:dyDescent="0.2">
      <c r="D296" s="16"/>
      <c r="E296" s="16"/>
      <c r="F296" s="16"/>
      <c r="G296" s="16"/>
    </row>
    <row r="297" spans="4:7" x14ac:dyDescent="0.2">
      <c r="D297" s="16"/>
      <c r="E297" s="16"/>
      <c r="F297" s="16"/>
      <c r="G297" s="16"/>
    </row>
    <row r="298" spans="4:7" x14ac:dyDescent="0.2">
      <c r="D298" s="16"/>
      <c r="E298" s="16"/>
      <c r="F298" s="16"/>
      <c r="G298" s="16"/>
    </row>
    <row r="299" spans="4:7" x14ac:dyDescent="0.2">
      <c r="D299" s="16"/>
      <c r="E299" s="16"/>
      <c r="F299" s="16"/>
      <c r="G299" s="16"/>
    </row>
    <row r="300" spans="4:7" x14ac:dyDescent="0.2">
      <c r="D300" s="16"/>
      <c r="E300" s="16"/>
      <c r="F300" s="16"/>
      <c r="G300" s="16"/>
    </row>
    <row r="301" spans="4:7" x14ac:dyDescent="0.2">
      <c r="D301" s="16"/>
      <c r="E301" s="16"/>
      <c r="F301" s="16"/>
      <c r="G301" s="16"/>
    </row>
    <row r="302" spans="4:7" x14ac:dyDescent="0.2">
      <c r="D302" s="16"/>
      <c r="E302" s="16"/>
      <c r="F302" s="16"/>
      <c r="G302" s="16"/>
    </row>
    <row r="303" spans="4:7" x14ac:dyDescent="0.2">
      <c r="D303" s="16"/>
      <c r="E303" s="16"/>
      <c r="F303" s="16"/>
      <c r="G303" s="16"/>
    </row>
    <row r="304" spans="4:7" x14ac:dyDescent="0.2">
      <c r="D304" s="16"/>
      <c r="E304" s="16"/>
      <c r="F304" s="16"/>
      <c r="G304" s="16"/>
    </row>
    <row r="305" spans="4:7" x14ac:dyDescent="0.2">
      <c r="D305" s="16"/>
      <c r="E305" s="16"/>
      <c r="F305" s="16"/>
      <c r="G305" s="16"/>
    </row>
    <row r="306" spans="4:7" x14ac:dyDescent="0.2">
      <c r="D306" s="16"/>
      <c r="E306" s="16"/>
      <c r="F306" s="16"/>
      <c r="G306" s="16"/>
    </row>
    <row r="307" spans="4:7" x14ac:dyDescent="0.2">
      <c r="D307" s="16"/>
      <c r="E307" s="16"/>
      <c r="F307" s="16"/>
      <c r="G307" s="16"/>
    </row>
    <row r="308" spans="4:7" x14ac:dyDescent="0.2">
      <c r="D308" s="16"/>
      <c r="E308" s="16"/>
      <c r="F308" s="16"/>
      <c r="G308" s="16"/>
    </row>
    <row r="309" spans="4:7" x14ac:dyDescent="0.2">
      <c r="D309" s="16"/>
      <c r="E309" s="16"/>
      <c r="F309" s="16"/>
      <c r="G309" s="16"/>
    </row>
    <row r="310" spans="4:7" x14ac:dyDescent="0.2">
      <c r="D310" s="16"/>
      <c r="E310" s="16"/>
      <c r="F310" s="16"/>
      <c r="G310" s="16"/>
    </row>
    <row r="311" spans="4:7" x14ac:dyDescent="0.2">
      <c r="D311" s="16"/>
      <c r="E311" s="16"/>
      <c r="F311" s="16"/>
      <c r="G311" s="16"/>
    </row>
    <row r="312" spans="4:7" x14ac:dyDescent="0.2">
      <c r="D312" s="16"/>
      <c r="E312" s="16"/>
      <c r="F312" s="16"/>
      <c r="G312" s="16"/>
    </row>
    <row r="313" spans="4:7" x14ac:dyDescent="0.2">
      <c r="D313" s="16"/>
      <c r="E313" s="16"/>
      <c r="F313" s="16"/>
      <c r="G313" s="16"/>
    </row>
    <row r="314" spans="4:7" x14ac:dyDescent="0.2">
      <c r="D314" s="16"/>
      <c r="E314" s="16"/>
      <c r="F314" s="16"/>
      <c r="G314" s="16"/>
    </row>
    <row r="315" spans="4:7" x14ac:dyDescent="0.2">
      <c r="D315" s="16"/>
      <c r="E315" s="16"/>
      <c r="F315" s="16"/>
      <c r="G315" s="16"/>
    </row>
    <row r="316" spans="4:7" x14ac:dyDescent="0.2">
      <c r="D316" s="16"/>
      <c r="E316" s="16"/>
      <c r="F316" s="16"/>
      <c r="G316" s="16"/>
    </row>
    <row r="317" spans="4:7" x14ac:dyDescent="0.2">
      <c r="D317" s="16"/>
      <c r="E317" s="16"/>
      <c r="F317" s="16"/>
      <c r="G317" s="16"/>
    </row>
    <row r="318" spans="4:7" x14ac:dyDescent="0.2">
      <c r="D318" s="16"/>
      <c r="E318" s="16"/>
      <c r="F318" s="16"/>
      <c r="G318" s="16"/>
    </row>
    <row r="319" spans="4:7" x14ac:dyDescent="0.2">
      <c r="D319" s="16"/>
      <c r="E319" s="16"/>
      <c r="F319" s="16"/>
      <c r="G319" s="16"/>
    </row>
    <row r="320" spans="4:7" x14ac:dyDescent="0.2">
      <c r="D320" s="16"/>
      <c r="E320" s="16"/>
      <c r="F320" s="16"/>
      <c r="G320" s="16"/>
    </row>
    <row r="321" spans="4:7" x14ac:dyDescent="0.2">
      <c r="D321" s="16"/>
      <c r="E321" s="16"/>
      <c r="F321" s="16"/>
      <c r="G321" s="16"/>
    </row>
    <row r="322" spans="4:7" x14ac:dyDescent="0.2">
      <c r="D322" s="16"/>
      <c r="E322" s="16"/>
      <c r="F322" s="16"/>
      <c r="G322" s="16"/>
    </row>
    <row r="323" spans="4:7" x14ac:dyDescent="0.2">
      <c r="D323" s="16"/>
      <c r="E323" s="16"/>
      <c r="F323" s="16"/>
      <c r="G323" s="16"/>
    </row>
    <row r="324" spans="4:7" x14ac:dyDescent="0.2">
      <c r="D324" s="16"/>
      <c r="E324" s="16"/>
      <c r="F324" s="16"/>
      <c r="G324" s="16"/>
    </row>
    <row r="325" spans="4:7" x14ac:dyDescent="0.2">
      <c r="D325" s="16"/>
      <c r="E325" s="16"/>
      <c r="F325" s="16"/>
      <c r="G325" s="16"/>
    </row>
    <row r="326" spans="4:7" x14ac:dyDescent="0.2">
      <c r="D326" s="16"/>
      <c r="E326" s="16"/>
      <c r="F326" s="16"/>
      <c r="G326" s="16"/>
    </row>
    <row r="327" spans="4:7" x14ac:dyDescent="0.2">
      <c r="D327" s="16"/>
      <c r="E327" s="16"/>
      <c r="F327" s="16"/>
      <c r="G327" s="16"/>
    </row>
    <row r="328" spans="4:7" x14ac:dyDescent="0.2">
      <c r="D328" s="16"/>
      <c r="E328" s="16"/>
      <c r="F328" s="16"/>
      <c r="G328" s="16"/>
    </row>
    <row r="329" spans="4:7" x14ac:dyDescent="0.2">
      <c r="D329" s="16"/>
      <c r="E329" s="16"/>
      <c r="F329" s="16"/>
      <c r="G329" s="16"/>
    </row>
    <row r="330" spans="4:7" x14ac:dyDescent="0.2">
      <c r="D330" s="16"/>
      <c r="E330" s="16"/>
      <c r="F330" s="16"/>
      <c r="G330" s="16"/>
    </row>
    <row r="331" spans="4:7" x14ac:dyDescent="0.2">
      <c r="D331" s="16"/>
      <c r="E331" s="16"/>
      <c r="F331" s="16"/>
      <c r="G331" s="16"/>
    </row>
    <row r="332" spans="4:7" x14ac:dyDescent="0.2">
      <c r="D332" s="16"/>
      <c r="E332" s="16"/>
      <c r="F332" s="16"/>
      <c r="G332" s="16"/>
    </row>
    <row r="333" spans="4:7" x14ac:dyDescent="0.2">
      <c r="D333" s="16"/>
      <c r="E333" s="16"/>
      <c r="F333" s="16"/>
      <c r="G333" s="16"/>
    </row>
    <row r="334" spans="4:7" x14ac:dyDescent="0.2">
      <c r="D334" s="16"/>
      <c r="E334" s="16"/>
      <c r="F334" s="16"/>
      <c r="G334" s="16"/>
    </row>
    <row r="335" spans="4:7" x14ac:dyDescent="0.2">
      <c r="D335" s="16"/>
      <c r="E335" s="16"/>
      <c r="F335" s="16"/>
      <c r="G335" s="16"/>
    </row>
    <row r="336" spans="4:7" x14ac:dyDescent="0.2">
      <c r="D336" s="16"/>
      <c r="E336" s="16"/>
      <c r="F336" s="16"/>
      <c r="G336" s="16"/>
    </row>
    <row r="337" spans="4:7" x14ac:dyDescent="0.2">
      <c r="D337" s="16"/>
      <c r="E337" s="16"/>
      <c r="F337" s="16"/>
      <c r="G337" s="16"/>
    </row>
    <row r="338" spans="4:7" x14ac:dyDescent="0.2">
      <c r="D338" s="16"/>
      <c r="E338" s="16"/>
      <c r="F338" s="16"/>
      <c r="G338" s="16"/>
    </row>
    <row r="339" spans="4:7" x14ac:dyDescent="0.2">
      <c r="D339" s="16"/>
      <c r="E339" s="16"/>
      <c r="F339" s="16"/>
      <c r="G339" s="16"/>
    </row>
    <row r="340" spans="4:7" x14ac:dyDescent="0.2">
      <c r="D340" s="16"/>
      <c r="E340" s="16"/>
      <c r="F340" s="16"/>
      <c r="G340" s="16"/>
    </row>
    <row r="341" spans="4:7" x14ac:dyDescent="0.2">
      <c r="D341" s="16"/>
      <c r="E341" s="16"/>
      <c r="F341" s="16"/>
      <c r="G341" s="16"/>
    </row>
    <row r="342" spans="4:7" x14ac:dyDescent="0.2">
      <c r="D342" s="16"/>
      <c r="E342" s="16"/>
      <c r="F342" s="16"/>
      <c r="G342" s="16"/>
    </row>
    <row r="343" spans="4:7" x14ac:dyDescent="0.2">
      <c r="D343" s="16"/>
      <c r="E343" s="16"/>
      <c r="F343" s="16"/>
      <c r="G343" s="16"/>
    </row>
    <row r="344" spans="4:7" x14ac:dyDescent="0.2">
      <c r="D344" s="16"/>
      <c r="E344" s="16"/>
      <c r="F344" s="16"/>
      <c r="G344" s="16"/>
    </row>
    <row r="345" spans="4:7" x14ac:dyDescent="0.2">
      <c r="D345" s="16"/>
      <c r="E345" s="16"/>
      <c r="F345" s="16"/>
      <c r="G345" s="16"/>
    </row>
    <row r="346" spans="4:7" x14ac:dyDescent="0.2">
      <c r="D346" s="16"/>
      <c r="E346" s="16"/>
      <c r="F346" s="16"/>
      <c r="G346" s="16"/>
    </row>
    <row r="347" spans="4:7" x14ac:dyDescent="0.2">
      <c r="D347" s="16"/>
      <c r="E347" s="16"/>
      <c r="F347" s="16"/>
      <c r="G347" s="16"/>
    </row>
    <row r="348" spans="4:7" x14ac:dyDescent="0.2">
      <c r="D348" s="16"/>
      <c r="E348" s="16"/>
      <c r="F348" s="16"/>
      <c r="G348" s="16"/>
    </row>
    <row r="349" spans="4:7" x14ac:dyDescent="0.2">
      <c r="D349" s="16"/>
      <c r="E349" s="16"/>
      <c r="F349" s="16"/>
      <c r="G349" s="16"/>
    </row>
    <row r="350" spans="4:7" x14ac:dyDescent="0.2">
      <c r="D350" s="16"/>
      <c r="E350" s="16"/>
      <c r="F350" s="16"/>
      <c r="G350" s="16"/>
    </row>
    <row r="351" spans="4:7" x14ac:dyDescent="0.2">
      <c r="D351" s="16"/>
      <c r="E351" s="16"/>
      <c r="F351" s="16"/>
      <c r="G351" s="16"/>
    </row>
    <row r="352" spans="4:7" x14ac:dyDescent="0.2">
      <c r="D352" s="16"/>
      <c r="E352" s="16"/>
      <c r="F352" s="16"/>
      <c r="G352" s="16"/>
    </row>
    <row r="353" spans="4:7" x14ac:dyDescent="0.2">
      <c r="D353" s="16"/>
      <c r="E353" s="16"/>
      <c r="F353" s="16"/>
      <c r="G353" s="16"/>
    </row>
    <row r="354" spans="4:7" x14ac:dyDescent="0.2">
      <c r="D354" s="16"/>
      <c r="E354" s="16"/>
      <c r="F354" s="16"/>
      <c r="G354" s="16"/>
    </row>
    <row r="355" spans="4:7" x14ac:dyDescent="0.2">
      <c r="D355" s="16"/>
      <c r="E355" s="16"/>
      <c r="F355" s="16"/>
      <c r="G355" s="16"/>
    </row>
    <row r="356" spans="4:7" x14ac:dyDescent="0.2">
      <c r="D356" s="16"/>
      <c r="E356" s="16"/>
      <c r="F356" s="16"/>
      <c r="G356" s="16"/>
    </row>
    <row r="357" spans="4:7" x14ac:dyDescent="0.2">
      <c r="D357" s="16"/>
      <c r="E357" s="16"/>
      <c r="F357" s="16"/>
      <c r="G357" s="16"/>
    </row>
    <row r="358" spans="4:7" x14ac:dyDescent="0.2">
      <c r="D358" s="16"/>
      <c r="E358" s="16"/>
      <c r="F358" s="16"/>
      <c r="G358" s="16"/>
    </row>
    <row r="359" spans="4:7" x14ac:dyDescent="0.2">
      <c r="D359" s="16"/>
      <c r="E359" s="16"/>
      <c r="F359" s="16"/>
      <c r="G359" s="16"/>
    </row>
    <row r="360" spans="4:7" x14ac:dyDescent="0.2">
      <c r="D360" s="16"/>
      <c r="E360" s="16"/>
      <c r="F360" s="16"/>
      <c r="G360" s="16"/>
    </row>
    <row r="361" spans="4:7" x14ac:dyDescent="0.2">
      <c r="D361" s="16"/>
      <c r="E361" s="16"/>
      <c r="F361" s="16"/>
      <c r="G361" s="16"/>
    </row>
    <row r="362" spans="4:7" x14ac:dyDescent="0.2">
      <c r="D362" s="16"/>
      <c r="E362" s="16"/>
      <c r="F362" s="16"/>
      <c r="G362" s="16"/>
    </row>
    <row r="363" spans="4:7" x14ac:dyDescent="0.2">
      <c r="D363" s="16"/>
      <c r="E363" s="16"/>
      <c r="F363" s="16"/>
      <c r="G363" s="16"/>
    </row>
    <row r="364" spans="4:7" x14ac:dyDescent="0.2">
      <c r="D364" s="16"/>
      <c r="E364" s="16"/>
      <c r="F364" s="16"/>
      <c r="G364" s="16"/>
    </row>
    <row r="365" spans="4:7" x14ac:dyDescent="0.2">
      <c r="D365" s="16"/>
      <c r="E365" s="16"/>
      <c r="F365" s="16"/>
      <c r="G365" s="16"/>
    </row>
    <row r="366" spans="4:7" x14ac:dyDescent="0.2">
      <c r="D366" s="16"/>
      <c r="E366" s="16"/>
      <c r="F366" s="16"/>
      <c r="G366" s="16"/>
    </row>
    <row r="367" spans="4:7" x14ac:dyDescent="0.2">
      <c r="D367" s="16"/>
      <c r="E367" s="16"/>
      <c r="F367" s="16"/>
      <c r="G367" s="16"/>
    </row>
    <row r="368" spans="4:7" x14ac:dyDescent="0.2">
      <c r="D368" s="16"/>
      <c r="E368" s="16"/>
      <c r="F368" s="16"/>
      <c r="G368" s="16"/>
    </row>
  </sheetData>
  <autoFilter ref="A4:W4">
    <sortState ref="A5:V279">
      <sortCondition ref="A4"/>
    </sortState>
  </autoFilter>
  <mergeCells count="1">
    <mergeCell ref="C2:G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zoomScale="90" zoomScaleNormal="90" workbookViewId="0">
      <selection activeCell="K28" sqref="K28"/>
    </sheetView>
  </sheetViews>
  <sheetFormatPr defaultRowHeight="12" x14ac:dyDescent="0.2"/>
  <cols>
    <col min="1" max="1" width="40.7109375" style="13" bestFit="1" customWidth="1"/>
    <col min="2" max="2" width="9.28515625" style="13" bestFit="1" customWidth="1"/>
    <col min="3" max="3" width="9.28515625" style="13" customWidth="1"/>
    <col min="4" max="25" width="9.140625" style="13" customWidth="1"/>
    <col min="26" max="16384" width="9.140625" style="13"/>
  </cols>
  <sheetData>
    <row r="1" spans="1:26" s="1" customFormat="1" x14ac:dyDescent="0.2">
      <c r="H1" s="17" t="s">
        <v>0</v>
      </c>
      <c r="I1" s="17" t="s">
        <v>0</v>
      </c>
      <c r="J1" s="17" t="s">
        <v>0</v>
      </c>
      <c r="K1" s="17" t="s">
        <v>0</v>
      </c>
      <c r="L1" s="17" t="s">
        <v>0</v>
      </c>
      <c r="M1" s="17" t="s">
        <v>0</v>
      </c>
      <c r="N1" s="17" t="s">
        <v>0</v>
      </c>
      <c r="O1" s="17" t="s">
        <v>0</v>
      </c>
      <c r="P1" s="17" t="s">
        <v>0</v>
      </c>
      <c r="Q1" s="3" t="s">
        <v>0</v>
      </c>
      <c r="R1" s="3" t="s">
        <v>0</v>
      </c>
      <c r="S1" s="3" t="s">
        <v>0</v>
      </c>
      <c r="T1" s="3" t="s">
        <v>0</v>
      </c>
      <c r="U1" s="3" t="s">
        <v>0</v>
      </c>
      <c r="V1" s="3" t="s">
        <v>0</v>
      </c>
      <c r="W1" s="3" t="s">
        <v>0</v>
      </c>
      <c r="X1" s="3" t="s">
        <v>0</v>
      </c>
      <c r="Y1" s="3" t="s">
        <v>0</v>
      </c>
    </row>
    <row r="2" spans="1:26" s="1" customFormat="1" x14ac:dyDescent="0.2">
      <c r="C2" s="28" t="s">
        <v>564</v>
      </c>
      <c r="D2" s="28"/>
      <c r="E2" s="28"/>
      <c r="F2" s="28"/>
      <c r="G2" s="28"/>
      <c r="H2" s="18" t="s">
        <v>300</v>
      </c>
      <c r="I2" s="18" t="s">
        <v>300</v>
      </c>
      <c r="J2" s="18" t="s">
        <v>300</v>
      </c>
      <c r="K2" s="18" t="s">
        <v>300</v>
      </c>
      <c r="L2" s="18" t="s">
        <v>300</v>
      </c>
      <c r="M2" s="18" t="s">
        <v>300</v>
      </c>
      <c r="N2" s="18" t="s">
        <v>300</v>
      </c>
      <c r="O2" s="18" t="s">
        <v>300</v>
      </c>
      <c r="P2" s="18" t="s">
        <v>300</v>
      </c>
      <c r="Q2" s="7" t="s">
        <v>300</v>
      </c>
      <c r="R2" s="7" t="s">
        <v>300</v>
      </c>
      <c r="S2" s="7" t="s">
        <v>300</v>
      </c>
      <c r="T2" s="7" t="s">
        <v>300</v>
      </c>
      <c r="U2" s="7" t="s">
        <v>300</v>
      </c>
      <c r="V2" s="7" t="s">
        <v>300</v>
      </c>
      <c r="W2" s="7" t="s">
        <v>300</v>
      </c>
      <c r="X2" s="7" t="s">
        <v>300</v>
      </c>
      <c r="Y2" s="7" t="s">
        <v>300</v>
      </c>
    </row>
    <row r="3" spans="1:26" s="1" customFormat="1" x14ac:dyDescent="0.2">
      <c r="D3" s="1" t="s">
        <v>2</v>
      </c>
      <c r="E3" s="1" t="s">
        <v>3</v>
      </c>
      <c r="F3" s="1" t="s">
        <v>2</v>
      </c>
      <c r="G3" s="1" t="s">
        <v>3</v>
      </c>
      <c r="H3" s="18" t="s">
        <v>301</v>
      </c>
      <c r="I3" s="18" t="s">
        <v>301</v>
      </c>
      <c r="J3" s="18" t="s">
        <v>301</v>
      </c>
      <c r="K3" s="18" t="s">
        <v>301</v>
      </c>
      <c r="L3" s="18" t="s">
        <v>301</v>
      </c>
      <c r="M3" s="18" t="s">
        <v>301</v>
      </c>
      <c r="N3" s="18" t="s">
        <v>301</v>
      </c>
      <c r="O3" s="18" t="s">
        <v>301</v>
      </c>
      <c r="P3" s="18" t="s">
        <v>301</v>
      </c>
      <c r="Q3" s="7" t="s">
        <v>302</v>
      </c>
      <c r="R3" s="7" t="s">
        <v>302</v>
      </c>
      <c r="S3" s="7" t="s">
        <v>302</v>
      </c>
      <c r="T3" s="7" t="s">
        <v>302</v>
      </c>
      <c r="U3" s="7" t="s">
        <v>302</v>
      </c>
      <c r="V3" s="7" t="s">
        <v>302</v>
      </c>
      <c r="W3" s="7" t="s">
        <v>302</v>
      </c>
      <c r="X3" s="7" t="s">
        <v>302</v>
      </c>
      <c r="Y3" s="7" t="s">
        <v>302</v>
      </c>
    </row>
    <row r="4" spans="1:26" s="1" customFormat="1" x14ac:dyDescent="0.2">
      <c r="A4" s="1" t="s">
        <v>4</v>
      </c>
      <c r="B4" s="19" t="s">
        <v>5</v>
      </c>
      <c r="C4" s="1" t="s">
        <v>565</v>
      </c>
      <c r="D4" s="1" t="s">
        <v>6</v>
      </c>
      <c r="E4" s="1" t="s">
        <v>6</v>
      </c>
      <c r="F4" s="1" t="s">
        <v>566</v>
      </c>
      <c r="G4" s="1" t="s">
        <v>566</v>
      </c>
      <c r="H4" s="18" t="s">
        <v>8</v>
      </c>
      <c r="I4" s="18" t="s">
        <v>9</v>
      </c>
      <c r="J4" s="18" t="s">
        <v>10</v>
      </c>
      <c r="K4" s="18" t="s">
        <v>11</v>
      </c>
      <c r="L4" s="18" t="s">
        <v>12</v>
      </c>
      <c r="M4" s="18" t="s">
        <v>13</v>
      </c>
      <c r="N4" s="18" t="s">
        <v>14</v>
      </c>
      <c r="O4" s="18" t="s">
        <v>15</v>
      </c>
      <c r="P4" s="18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7" t="s">
        <v>21</v>
      </c>
      <c r="V4" s="7" t="s">
        <v>22</v>
      </c>
      <c r="W4" s="7" t="s">
        <v>23</v>
      </c>
      <c r="X4" s="7" t="s">
        <v>24</v>
      </c>
      <c r="Y4" s="7" t="s">
        <v>25</v>
      </c>
      <c r="Z4" s="4" t="s">
        <v>303</v>
      </c>
    </row>
    <row r="5" spans="1:26" s="1" customFormat="1" x14ac:dyDescent="0.2">
      <c r="A5" s="1" t="s">
        <v>427</v>
      </c>
      <c r="B5" s="1">
        <v>792.53160000000003</v>
      </c>
      <c r="C5" s="9" t="s">
        <v>560</v>
      </c>
      <c r="D5" s="9">
        <f>AVERAGE(H5:P5)</f>
        <v>46.644953159752731</v>
      </c>
      <c r="E5" s="9">
        <f>AVERAGE(Q5:Y5)</f>
        <v>45.115546079892738</v>
      </c>
      <c r="F5" s="9"/>
      <c r="G5" s="9"/>
      <c r="H5" s="20">
        <v>81.964299263664529</v>
      </c>
      <c r="I5" s="20">
        <v>42.729023728287487</v>
      </c>
      <c r="J5" s="20">
        <v>24.318495556303596</v>
      </c>
      <c r="K5" s="20">
        <v>46.457768842169529</v>
      </c>
      <c r="L5" s="20">
        <v>29.474125741545944</v>
      </c>
      <c r="M5" s="20">
        <v>69.512067136019127</v>
      </c>
      <c r="N5" s="20">
        <v>23.452550475220672</v>
      </c>
      <c r="O5" s="20">
        <v>67.169704369172948</v>
      </c>
      <c r="P5" s="20">
        <v>34.726543325390736</v>
      </c>
      <c r="Q5" s="21">
        <v>35.748624497214323</v>
      </c>
      <c r="R5" s="21">
        <v>46.18002420065973</v>
      </c>
      <c r="S5" s="21">
        <v>27.761424867395107</v>
      </c>
      <c r="T5" s="21">
        <v>13.776608988065153</v>
      </c>
      <c r="U5" s="21">
        <v>65.439119119179722</v>
      </c>
      <c r="V5" s="21">
        <v>38.732924001220312</v>
      </c>
      <c r="W5" s="21">
        <v>69.733905924862057</v>
      </c>
      <c r="X5" s="21">
        <v>36.634791379304765</v>
      </c>
      <c r="Y5" s="21">
        <v>72.032491741133498</v>
      </c>
      <c r="Z5" s="10">
        <f>COUNTIF(H5:Y5,"&gt;0")/18</f>
        <v>1</v>
      </c>
    </row>
    <row r="6" spans="1:26" s="1" customFormat="1" x14ac:dyDescent="0.2">
      <c r="A6" s="1" t="s">
        <v>487</v>
      </c>
      <c r="B6" s="1">
        <v>816.53160000000003</v>
      </c>
      <c r="C6" s="9" t="s">
        <v>560</v>
      </c>
      <c r="D6" s="9">
        <f>AVERAGE(H6:P6)</f>
        <v>3.5078576494899001</v>
      </c>
      <c r="E6" s="9">
        <f>AVERAGE(Q6:Y6)</f>
        <v>2.8791659574575115</v>
      </c>
      <c r="F6" s="23">
        <f>D6/D5</f>
        <v>7.5203369536591805E-2</v>
      </c>
      <c r="G6" s="23">
        <f>E6/E5</f>
        <v>6.3817601860763212E-2</v>
      </c>
      <c r="H6" s="20">
        <v>3.9888587304336638</v>
      </c>
      <c r="I6" s="20">
        <v>2.3226491303517602</v>
      </c>
      <c r="J6" s="20">
        <v>0.85170080344231502</v>
      </c>
      <c r="K6" s="20">
        <v>4.2938033295454341</v>
      </c>
      <c r="L6" s="20">
        <v>3.0966843084906821</v>
      </c>
      <c r="M6" s="20">
        <v>6.5495452399877463</v>
      </c>
      <c r="N6" s="20">
        <v>4.2874764943124131</v>
      </c>
      <c r="O6" s="20">
        <v>3.8065803038638535</v>
      </c>
      <c r="P6" s="20">
        <v>2.3734205049812367</v>
      </c>
      <c r="Q6" s="21">
        <v>0.37960343648727723</v>
      </c>
      <c r="R6" s="21">
        <v>3.2572928786196953</v>
      </c>
      <c r="S6" s="21">
        <v>5.36697947191381</v>
      </c>
      <c r="T6" s="21">
        <v>1.9262059039658825</v>
      </c>
      <c r="U6" s="21">
        <v>4.578248800503613</v>
      </c>
      <c r="V6" s="21">
        <v>1.8425134487124413</v>
      </c>
      <c r="W6" s="21">
        <v>4.1546732232401453</v>
      </c>
      <c r="X6" s="21">
        <v>2.6072360153177834</v>
      </c>
      <c r="Y6" s="21">
        <v>1.7997404383569553</v>
      </c>
      <c r="Z6" s="10">
        <f>COUNTIF(H6:Y6,"&gt;0")/18</f>
        <v>1</v>
      </c>
    </row>
    <row r="7" spans="1:26" s="1" customFormat="1" x14ac:dyDescent="0.2">
      <c r="A7" s="1" t="s">
        <v>312</v>
      </c>
      <c r="B7" s="1">
        <v>870.62300000000005</v>
      </c>
      <c r="C7" s="9" t="s">
        <v>563</v>
      </c>
      <c r="D7" s="9">
        <f>AVERAGE(H7:P7)</f>
        <v>3.7302206056778385E-2</v>
      </c>
      <c r="E7" s="9">
        <f>AVERAGE(Q7:Y7)</f>
        <v>5.445204049391842E-2</v>
      </c>
      <c r="F7" s="9"/>
      <c r="G7" s="9"/>
      <c r="H7" s="20">
        <v>0</v>
      </c>
      <c r="I7" s="20">
        <v>0</v>
      </c>
      <c r="J7" s="20">
        <v>4.9662019896945901E-2</v>
      </c>
      <c r="K7" s="20">
        <v>5.3062538760026284E-2</v>
      </c>
      <c r="L7" s="20">
        <v>6.7478566719388663E-2</v>
      </c>
      <c r="M7" s="20">
        <v>7.8845799960230195E-2</v>
      </c>
      <c r="N7" s="20">
        <v>6.9121593106058685E-2</v>
      </c>
      <c r="O7" s="20">
        <v>1.7549336068355761E-2</v>
      </c>
      <c r="P7" s="20">
        <v>0</v>
      </c>
      <c r="Q7" s="21">
        <v>0</v>
      </c>
      <c r="R7" s="21">
        <v>0.13814969106815464</v>
      </c>
      <c r="S7" s="21">
        <v>5.9153625958984914E-2</v>
      </c>
      <c r="T7" s="21">
        <v>3.9519607643488219E-2</v>
      </c>
      <c r="U7" s="21">
        <v>0</v>
      </c>
      <c r="V7" s="21">
        <v>0.25324543977463804</v>
      </c>
      <c r="W7" s="21">
        <v>0</v>
      </c>
      <c r="X7" s="21">
        <v>0</v>
      </c>
      <c r="Y7" s="21">
        <v>0</v>
      </c>
      <c r="Z7" s="10">
        <f>COUNTIF(H7:Y7,"&gt;0")/18</f>
        <v>0.55555555555555558</v>
      </c>
    </row>
    <row r="8" spans="1:26" s="1" customFormat="1" x14ac:dyDescent="0.2">
      <c r="A8" s="1" t="s">
        <v>326</v>
      </c>
      <c r="B8" s="1">
        <v>868.60730000000001</v>
      </c>
      <c r="C8" s="9" t="s">
        <v>563</v>
      </c>
      <c r="D8" s="9">
        <f>AVERAGE(H8:P8)</f>
        <v>0.33102345007569828</v>
      </c>
      <c r="E8" s="9">
        <f>AVERAGE(Q8:Y8)</f>
        <v>0.32710721134471171</v>
      </c>
      <c r="F8" s="23">
        <f>D8/D7</f>
        <v>8.8740984801767837</v>
      </c>
      <c r="G8" s="23">
        <f>E8/E7</f>
        <v>6.0072535092830046</v>
      </c>
      <c r="H8" s="20">
        <v>0</v>
      </c>
      <c r="I8" s="20">
        <v>0.4231867899717236</v>
      </c>
      <c r="J8" s="20">
        <v>1.7999163598471879</v>
      </c>
      <c r="K8" s="20">
        <v>2.6217934315506893E-2</v>
      </c>
      <c r="L8" s="20">
        <v>0.729889966546866</v>
      </c>
      <c r="M8" s="20">
        <v>0</v>
      </c>
      <c r="N8" s="20">
        <v>0</v>
      </c>
      <c r="O8" s="20">
        <v>0</v>
      </c>
      <c r="P8" s="20">
        <v>0</v>
      </c>
      <c r="Q8" s="21">
        <v>6.4302337287452299E-2</v>
      </c>
      <c r="R8" s="21">
        <v>0.26824337253196684</v>
      </c>
      <c r="S8" s="21">
        <v>2.5713707324372548E-2</v>
      </c>
      <c r="T8" s="21">
        <v>2.2990425671911376</v>
      </c>
      <c r="U8" s="21">
        <v>5.4251730117826906E-2</v>
      </c>
      <c r="V8" s="21">
        <v>0</v>
      </c>
      <c r="W8" s="21">
        <v>8.4065369474437643E-2</v>
      </c>
      <c r="X8" s="21">
        <v>0</v>
      </c>
      <c r="Y8" s="21">
        <v>0.14834581817521167</v>
      </c>
      <c r="Z8" s="10">
        <f>COUNTIF(H8:Y8,"&gt;0")/18</f>
        <v>0.61111111111111116</v>
      </c>
    </row>
    <row r="9" spans="1:26" s="1" customFormat="1" x14ac:dyDescent="0.2">
      <c r="A9" s="1" t="s">
        <v>506</v>
      </c>
      <c r="B9" s="1">
        <v>820.56290000000001</v>
      </c>
      <c r="C9" s="9" t="s">
        <v>562</v>
      </c>
      <c r="D9" s="9">
        <f>AVERAGE(H9:P9)</f>
        <v>0.60475159090913466</v>
      </c>
      <c r="E9" s="9">
        <f>AVERAGE(Q9:Y9)</f>
        <v>1.2782046396560991</v>
      </c>
      <c r="F9" s="9"/>
      <c r="G9" s="9"/>
      <c r="H9" s="20">
        <v>0.84924146373528087</v>
      </c>
      <c r="I9" s="20">
        <v>6.5305086634851281E-2</v>
      </c>
      <c r="J9" s="20">
        <v>0.54521953555025859</v>
      </c>
      <c r="K9" s="20">
        <v>0.60859922415138146</v>
      </c>
      <c r="L9" s="20">
        <v>0.34085306251102809</v>
      </c>
      <c r="M9" s="20">
        <v>1.5754980540563013</v>
      </c>
      <c r="N9" s="20">
        <v>0.33272506893204218</v>
      </c>
      <c r="O9" s="20">
        <v>0.91470838696307732</v>
      </c>
      <c r="P9" s="20">
        <v>0.21061443564799037</v>
      </c>
      <c r="Q9" s="21">
        <v>6.8380184979064743E-2</v>
      </c>
      <c r="R9" s="21">
        <v>0.59075105942412753</v>
      </c>
      <c r="S9" s="21">
        <v>0.22126786375806395</v>
      </c>
      <c r="T9" s="21">
        <v>4.2659732097748151</v>
      </c>
      <c r="U9" s="21">
        <v>2.0380767996844016</v>
      </c>
      <c r="V9" s="21">
        <v>0.59888725897818973</v>
      </c>
      <c r="W9" s="21">
        <v>1.9282951163135233</v>
      </c>
      <c r="X9" s="21">
        <v>0.21321075250101448</v>
      </c>
      <c r="Y9" s="21">
        <v>1.578999511491691</v>
      </c>
      <c r="Z9" s="10">
        <f>COUNTIF(H9:Y9,"&gt;0")/18</f>
        <v>1</v>
      </c>
    </row>
    <row r="10" spans="1:26" s="1" customFormat="1" x14ac:dyDescent="0.2">
      <c r="A10" s="1" t="s">
        <v>357</v>
      </c>
      <c r="B10" s="1">
        <v>818.54719999999998</v>
      </c>
      <c r="C10" s="9" t="s">
        <v>562</v>
      </c>
      <c r="D10" s="9">
        <f>AVERAGE(H10:P10)</f>
        <v>7.4608367148081875E-2</v>
      </c>
      <c r="E10" s="9">
        <f>AVERAGE(Q10:Y10)</f>
        <v>0.11957618177668644</v>
      </c>
      <c r="F10" s="23">
        <f>D10/D9</f>
        <v>0.12337027015658063</v>
      </c>
      <c r="G10" s="23">
        <f>E10/E9</f>
        <v>9.3550107758064785E-2</v>
      </c>
      <c r="H10" s="20">
        <v>6.3809080371586058E-2</v>
      </c>
      <c r="I10" s="20">
        <v>6.808655507535126E-2</v>
      </c>
      <c r="J10" s="20">
        <v>0.1605479728489691</v>
      </c>
      <c r="K10" s="20">
        <v>2.885473821769213E-2</v>
      </c>
      <c r="L10" s="20">
        <v>0.17597538356202383</v>
      </c>
      <c r="M10" s="20">
        <v>4.8233165751441189E-2</v>
      </c>
      <c r="N10" s="20">
        <v>5.5604482142136591E-2</v>
      </c>
      <c r="O10" s="20">
        <v>3.7337193671742534E-2</v>
      </c>
      <c r="P10" s="20">
        <v>3.3026732691794201E-2</v>
      </c>
      <c r="Q10" s="21">
        <v>0</v>
      </c>
      <c r="R10" s="21">
        <v>0.21532434191974589</v>
      </c>
      <c r="S10" s="21">
        <v>0.17694986950965413</v>
      </c>
      <c r="T10" s="21">
        <v>4.081985587522699E-2</v>
      </c>
      <c r="U10" s="21">
        <v>0</v>
      </c>
      <c r="V10" s="21">
        <v>0.300784396892396</v>
      </c>
      <c r="W10" s="21">
        <v>0</v>
      </c>
      <c r="X10" s="21">
        <v>0.34230717179315506</v>
      </c>
      <c r="Y10" s="21">
        <v>0</v>
      </c>
      <c r="Z10" s="10">
        <f>COUNTIF(H10:Y10,"&gt;0")/18</f>
        <v>0.77777777777777779</v>
      </c>
    </row>
    <row r="11" spans="1:26" s="1" customFormat="1" x14ac:dyDescent="0.2">
      <c r="A11" s="1" t="s">
        <v>532</v>
      </c>
      <c r="B11" s="1">
        <v>844.60730000000001</v>
      </c>
      <c r="C11" s="9" t="s">
        <v>562</v>
      </c>
      <c r="D11" s="9">
        <f>AVERAGE(H11:P11)</f>
        <v>2.023300001515663</v>
      </c>
      <c r="E11" s="9">
        <f>AVERAGE(Q11:Y11)</f>
        <v>2.3872373516736243</v>
      </c>
      <c r="F11" s="9"/>
      <c r="G11" s="9"/>
      <c r="H11" s="20">
        <v>6.581129390511534</v>
      </c>
      <c r="I11" s="20">
        <v>0.56772328106434478</v>
      </c>
      <c r="J11" s="20">
        <v>0.14283521820775344</v>
      </c>
      <c r="K11" s="20">
        <v>1.3876042566318401</v>
      </c>
      <c r="L11" s="20">
        <v>0.76077966870594316</v>
      </c>
      <c r="M11" s="20">
        <v>4.1531911116968425</v>
      </c>
      <c r="N11" s="20">
        <v>0.17446448966052858</v>
      </c>
      <c r="O11" s="20">
        <v>3.8170284929794613</v>
      </c>
      <c r="P11" s="20">
        <v>0.6249441041827184</v>
      </c>
      <c r="Q11" s="21">
        <v>5.9597665707190849E-2</v>
      </c>
      <c r="R11" s="21">
        <v>0.4909329933115692</v>
      </c>
      <c r="S11" s="21">
        <v>0.83684266498282167</v>
      </c>
      <c r="T11" s="21">
        <v>13.219421320142679</v>
      </c>
      <c r="U11" s="21">
        <v>0.90927949189541635</v>
      </c>
      <c r="V11" s="21">
        <v>0.76792634426837136</v>
      </c>
      <c r="W11" s="21">
        <v>0.61070230313219132</v>
      </c>
      <c r="X11" s="21">
        <v>1.0585067429956883</v>
      </c>
      <c r="Y11" s="21">
        <v>3.5319266386266905</v>
      </c>
      <c r="Z11" s="10">
        <f>COUNTIF(H11:Y11,"&gt;0")/18</f>
        <v>1</v>
      </c>
    </row>
    <row r="12" spans="1:26" s="1" customFormat="1" x14ac:dyDescent="0.2">
      <c r="A12" s="1" t="s">
        <v>465</v>
      </c>
      <c r="B12" s="1">
        <v>842.59169999999995</v>
      </c>
      <c r="C12" s="9" t="s">
        <v>562</v>
      </c>
      <c r="D12" s="9">
        <f>AVERAGE(H12:P12)</f>
        <v>4.5542365774017073</v>
      </c>
      <c r="E12" s="9">
        <f>AVERAGE(Q12:Y12)</f>
        <v>4.8197351085560918</v>
      </c>
      <c r="F12" s="23">
        <f>D12/D11</f>
        <v>2.2508953560965295</v>
      </c>
      <c r="G12" s="23">
        <f>E12/E11</f>
        <v>2.0189593234946295</v>
      </c>
      <c r="H12" s="20">
        <v>5.0460205884307925</v>
      </c>
      <c r="I12" s="20">
        <v>3.6939023487146576</v>
      </c>
      <c r="J12" s="20">
        <v>2.6148748745750474</v>
      </c>
      <c r="K12" s="20">
        <v>5.5507211249030819</v>
      </c>
      <c r="L12" s="20">
        <v>5.7873027672328021</v>
      </c>
      <c r="M12" s="20">
        <v>4.3560932319057803</v>
      </c>
      <c r="N12" s="20">
        <v>4.3886252212760288</v>
      </c>
      <c r="O12" s="20">
        <v>4.5040315328606582</v>
      </c>
      <c r="P12" s="20">
        <v>5.0465575067165203</v>
      </c>
      <c r="Q12" s="21">
        <v>4.9194288970179878</v>
      </c>
      <c r="R12" s="21">
        <v>6.6873649118159424</v>
      </c>
      <c r="S12" s="21">
        <v>4.9331088180811697</v>
      </c>
      <c r="T12" s="21">
        <v>3.6954340686206413</v>
      </c>
      <c r="U12" s="21">
        <v>4.0793407016892438</v>
      </c>
      <c r="V12" s="21">
        <v>6.2099792092762387</v>
      </c>
      <c r="W12" s="21">
        <v>4.4350506490566453</v>
      </c>
      <c r="X12" s="21">
        <v>5.114987249413419</v>
      </c>
      <c r="Y12" s="21">
        <v>3.3029214720335354</v>
      </c>
      <c r="Z12" s="10">
        <f>COUNTIF(H12:Y12,"&gt;0")/18</f>
        <v>1</v>
      </c>
    </row>
    <row r="13" spans="1:26" s="1" customFormat="1" x14ac:dyDescent="0.2">
      <c r="A13" s="1" t="s">
        <v>334</v>
      </c>
      <c r="B13" s="1">
        <v>718.53920000000005</v>
      </c>
      <c r="C13" s="9" t="s">
        <v>567</v>
      </c>
      <c r="D13" s="9">
        <f>AVERAGE(H13:P13)</f>
        <v>2.9446797399495073E-2</v>
      </c>
      <c r="E13" s="9">
        <f>AVERAGE(Q13:Y13)</f>
        <v>0.12389946676133055</v>
      </c>
      <c r="F13" s="9"/>
      <c r="G13" s="9"/>
      <c r="H13" s="20">
        <v>0</v>
      </c>
      <c r="I13" s="20">
        <v>0</v>
      </c>
      <c r="J13" s="20">
        <v>5.6840185704314032E-2</v>
      </c>
      <c r="K13" s="20">
        <v>9.4013000421404633E-2</v>
      </c>
      <c r="L13" s="20">
        <v>4.2836560171593173E-2</v>
      </c>
      <c r="M13" s="20">
        <v>4.4653000147887915E-2</v>
      </c>
      <c r="N13" s="20">
        <v>0</v>
      </c>
      <c r="O13" s="20">
        <v>0</v>
      </c>
      <c r="P13" s="20">
        <v>2.667843015025587E-2</v>
      </c>
      <c r="Q13" s="21">
        <v>0</v>
      </c>
      <c r="R13" s="21">
        <v>6.1458556212601781E-2</v>
      </c>
      <c r="S13" s="21">
        <v>6.0005723494977167E-2</v>
      </c>
      <c r="T13" s="21">
        <v>4.4850664491704086E-2</v>
      </c>
      <c r="U13" s="21">
        <v>0</v>
      </c>
      <c r="V13" s="21">
        <v>0.69901011744080055</v>
      </c>
      <c r="W13" s="21">
        <v>7.0512732105259643E-2</v>
      </c>
      <c r="X13" s="21">
        <v>8.2751835399543311E-2</v>
      </c>
      <c r="Y13" s="21">
        <v>9.6505571707088414E-2</v>
      </c>
      <c r="Z13" s="10">
        <f>COUNTIF(H13:Y13,"&gt;0")/18</f>
        <v>0.66666666666666663</v>
      </c>
    </row>
    <row r="14" spans="1:26" s="1" customFormat="1" x14ac:dyDescent="0.2">
      <c r="A14" s="1" t="s">
        <v>375</v>
      </c>
      <c r="B14" s="1">
        <v>716.52359999999999</v>
      </c>
      <c r="C14" s="9" t="s">
        <v>567</v>
      </c>
      <c r="D14" s="9">
        <f>AVERAGE(H14:P14)</f>
        <v>0.77294613757012731</v>
      </c>
      <c r="E14" s="9">
        <f>AVERAGE(Q14:Y14)</f>
        <v>0.31745818518882069</v>
      </c>
      <c r="F14" s="23">
        <f>D14/D13</f>
        <v>26.248903304621546</v>
      </c>
      <c r="G14" s="23">
        <f>E14/E13</f>
        <v>2.5622239827742379</v>
      </c>
      <c r="H14" s="20">
        <v>0.81565568854843296</v>
      </c>
      <c r="I14" s="20">
        <v>6.5349174063429896E-2</v>
      </c>
      <c r="J14" s="20">
        <v>0.19063164297058235</v>
      </c>
      <c r="K14" s="20">
        <v>0.31807044727453188</v>
      </c>
      <c r="L14" s="20">
        <v>0</v>
      </c>
      <c r="M14" s="20">
        <v>3.4861363113623867</v>
      </c>
      <c r="N14" s="20">
        <v>0.10998298610463639</v>
      </c>
      <c r="O14" s="20">
        <v>1.8743860047208774</v>
      </c>
      <c r="P14" s="20">
        <v>9.6302983086267169E-2</v>
      </c>
      <c r="Q14" s="21">
        <v>4.1104627221720834E-2</v>
      </c>
      <c r="R14" s="21">
        <v>0.29224876057791055</v>
      </c>
      <c r="S14" s="21">
        <v>0</v>
      </c>
      <c r="T14" s="21">
        <v>0</v>
      </c>
      <c r="U14" s="21">
        <v>0.21523272650052994</v>
      </c>
      <c r="V14" s="21">
        <v>0.68733935770781351</v>
      </c>
      <c r="W14" s="21">
        <v>1.3901736319022384</v>
      </c>
      <c r="X14" s="21">
        <v>9.895163434450456E-2</v>
      </c>
      <c r="Y14" s="21">
        <v>0.13207292844466817</v>
      </c>
      <c r="Z14" s="10">
        <f>COUNTIF(H14:Y14,"&gt;0")/18</f>
        <v>0.83333333333333337</v>
      </c>
    </row>
  </sheetData>
  <autoFilter ref="A4:GM4">
    <sortState ref="A5:Z236">
      <sortCondition ref="A4"/>
    </sortState>
  </autoFilter>
  <mergeCells count="1">
    <mergeCell ref="C2:G2"/>
  </mergeCells>
  <conditionalFormatting sqref="H1:Y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Mouse,LIV,Sig,+ve,Whole</vt:lpstr>
      <vt:lpstr>Mouse,LIV,Sig,-ve,Whole</vt:lpstr>
      <vt:lpstr>Mouse,LIV,Sig,-veFA,Whole</vt:lpstr>
      <vt:lpstr>Mouse,LIV,EnzAct,+ve,Whole</vt:lpstr>
      <vt:lpstr>Mouse,LIV,EnzAct,-ve,Whole</vt:lpstr>
    </vt:vector>
  </TitlesOfParts>
  <Company>Clinical School Computing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Furse</dc:creator>
  <cp:lastModifiedBy>Samuel Furse</cp:lastModifiedBy>
  <dcterms:created xsi:type="dcterms:W3CDTF">2019-10-07T14:18:42Z</dcterms:created>
  <dcterms:modified xsi:type="dcterms:W3CDTF">2019-10-30T10:40:42Z</dcterms:modified>
</cp:coreProperties>
</file>